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Oddily\Voda\Vybor\Zapisy\2018\"/>
    </mc:Choice>
  </mc:AlternateContent>
  <xr:revisionPtr revIDLastSave="0" documentId="8_{BA0A9E37-CE61-44DB-8B4F-CF3BC646B1AC}" xr6:coauthVersionLast="31" xr6:coauthVersionMax="31" xr10:uidLastSave="{00000000-0000-0000-0000-000000000000}"/>
  <bookViews>
    <workbookView xWindow="0" yWindow="0" windowWidth="17256" windowHeight="7188" xr2:uid="{00000000-000D-0000-FFFF-FFFF00000000}"/>
  </bookViews>
  <sheets>
    <sheet name="Výsledky" sheetId="1" r:id="rId1"/>
    <sheet name="pořadí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3" i="1" l="1"/>
  <c r="E4" i="1"/>
  <c r="E5" i="1"/>
  <c r="E6" i="1"/>
  <c r="E7" i="1"/>
  <c r="E8" i="1"/>
  <c r="E9" i="1"/>
  <c r="E10" i="1"/>
  <c r="E11" i="1"/>
  <c r="E12" i="1"/>
  <c r="E13" i="1"/>
  <c r="E14" i="1"/>
  <c r="E3" i="2"/>
  <c r="E10" i="2"/>
  <c r="E8" i="2"/>
  <c r="E6" i="2"/>
  <c r="E2" i="2"/>
  <c r="E5" i="2"/>
  <c r="E9" i="2"/>
  <c r="E12" i="2"/>
  <c r="E11" i="2"/>
  <c r="E4" i="2"/>
  <c r="E13" i="2"/>
  <c r="E7" i="2"/>
  <c r="E16" i="1" l="1"/>
  <c r="F10" i="1" s="1"/>
  <c r="F3" i="1" l="1"/>
  <c r="F8" i="1"/>
  <c r="F13" i="1"/>
  <c r="F12" i="1"/>
  <c r="F11" i="1"/>
  <c r="J3" i="1"/>
  <c r="F15" i="1"/>
  <c r="F14" i="1"/>
  <c r="F7" i="1"/>
  <c r="F6" i="1"/>
  <c r="F5" i="1"/>
  <c r="F4" i="1"/>
  <c r="F9" i="1"/>
  <c r="F17" i="1" l="1"/>
  <c r="G15" i="1"/>
  <c r="G13" i="1"/>
  <c r="G11" i="1"/>
  <c r="G9" i="1"/>
  <c r="G6" i="1"/>
  <c r="G12" i="1"/>
  <c r="G5" i="1"/>
  <c r="G7" i="1"/>
  <c r="G8" i="1"/>
  <c r="G3" i="1"/>
  <c r="G14" i="1"/>
  <c r="G4" i="1"/>
  <c r="G10" i="1"/>
  <c r="G16" i="1" l="1"/>
</calcChain>
</file>

<file path=xl/sharedStrings.xml><?xml version="1.0" encoding="utf-8"?>
<sst xmlns="http://schemas.openxmlformats.org/spreadsheetml/2006/main" count="36" uniqueCount="23">
  <si>
    <t>mládež</t>
  </si>
  <si>
    <t>aktivita</t>
  </si>
  <si>
    <t>celkem</t>
  </si>
  <si>
    <t>CNAWR</t>
  </si>
  <si>
    <t>OVT TJ Bohemians Pha</t>
  </si>
  <si>
    <t>VK Jeseník</t>
  </si>
  <si>
    <t>KČT Úhlava</t>
  </si>
  <si>
    <t>Rájec Jestřebí</t>
  </si>
  <si>
    <t>Kačeři Chrudim</t>
  </si>
  <si>
    <t>Loděnice Vltava</t>
  </si>
  <si>
    <t>Slavia HK</t>
  </si>
  <si>
    <t>Campanula</t>
  </si>
  <si>
    <t>Kotva Plzeň</t>
  </si>
  <si>
    <t>union Plzeň</t>
  </si>
  <si>
    <t>KTL Brno</t>
  </si>
  <si>
    <t>a</t>
  </si>
  <si>
    <t>b</t>
  </si>
  <si>
    <t>c</t>
  </si>
  <si>
    <t>d</t>
  </si>
  <si>
    <t>Racek Brno</t>
  </si>
  <si>
    <t>Bod</t>
  </si>
  <si>
    <t>navržená částka (Kč)</t>
  </si>
  <si>
    <t>schválená částka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</si>
</sst>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" fontId="0" fillId="0" borderId="0" xfId="0" applyNumberFormat="1"/>
    <xf numFmtId="0" fontId="0" fillId="3" borderId="0" xfId="0" applyFill="1"/>
    <xf numFmtId="164" fontId="0" fillId="0" borderId="0" xfId="0" applyNumberFormat="1"/>
    <xf numFmtId="3" fontId="0" fillId="4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tabSelected="1" workbookViewId="0">
      <selection activeCell="D7" sqref="D7"/>
    </sheetView>
  </sheetViews>
  <sheetFormatPr defaultRowHeight="14.4" x14ac:dyDescent="0.3"/>
  <cols>
    <col min="2" max="2" width="20.5546875" customWidth="1"/>
    <col min="6" max="6" width="19.88671875" customWidth="1"/>
    <col min="7" max="7" width="19.21875" customWidth="1"/>
    <col min="8" max="9" width="1.33203125" hidden="1" customWidth="1"/>
    <col min="10" max="10" width="6.44140625" hidden="1" customWidth="1"/>
  </cols>
  <sheetData>
    <row r="2" spans="1:10" x14ac:dyDescent="0.3">
      <c r="C2" t="s">
        <v>0</v>
      </c>
      <c r="D2" t="s">
        <v>1</v>
      </c>
      <c r="E2" t="s">
        <v>2</v>
      </c>
      <c r="F2" t="s">
        <v>21</v>
      </c>
      <c r="G2" s="5" t="s">
        <v>22</v>
      </c>
      <c r="J2" t="s">
        <v>20</v>
      </c>
    </row>
    <row r="3" spans="1:10" x14ac:dyDescent="0.3">
      <c r="A3">
        <v>1</v>
      </c>
      <c r="B3" t="s">
        <v>4</v>
      </c>
      <c r="C3">
        <v>330</v>
      </c>
      <c r="D3">
        <v>280</v>
      </c>
      <c r="E3">
        <f>SUM(C3:D3)</f>
        <v>610</v>
      </c>
      <c r="F3" s="2">
        <f>SUM(120000/E16*E3)</f>
        <v>9411.1596811519667</v>
      </c>
      <c r="G3" s="5">
        <f>E3*$J$3</f>
        <v>17253.792748778607</v>
      </c>
      <c r="J3" s="4">
        <f>220000/E16</f>
        <v>28.284906145538699</v>
      </c>
    </row>
    <row r="4" spans="1:10" x14ac:dyDescent="0.3">
      <c r="A4">
        <v>2</v>
      </c>
      <c r="B4" t="s">
        <v>3</v>
      </c>
      <c r="C4">
        <v>9</v>
      </c>
      <c r="D4">
        <v>80</v>
      </c>
      <c r="E4">
        <f t="shared" ref="E4:E14" si="0">SUM(C4:D4)</f>
        <v>89</v>
      </c>
      <c r="F4" s="2">
        <f>SUM(120000/E16*E4)</f>
        <v>1373.1036256106968</v>
      </c>
      <c r="G4" s="5">
        <f t="shared" ref="G4:G15" si="1">E4*$J$3</f>
        <v>2517.3566469529442</v>
      </c>
    </row>
    <row r="5" spans="1:10" x14ac:dyDescent="0.3">
      <c r="A5">
        <v>3</v>
      </c>
      <c r="B5" t="s">
        <v>5</v>
      </c>
      <c r="C5">
        <v>84</v>
      </c>
      <c r="D5" s="3">
        <v>960</v>
      </c>
      <c r="E5">
        <f t="shared" si="0"/>
        <v>1044</v>
      </c>
      <c r="F5" s="2">
        <f>SUM(120000/E16*E5)</f>
        <v>16106.96837233222</v>
      </c>
      <c r="G5" s="5">
        <f t="shared" si="1"/>
        <v>29529.442015942401</v>
      </c>
    </row>
    <row r="6" spans="1:10" x14ac:dyDescent="0.3">
      <c r="A6">
        <v>4</v>
      </c>
      <c r="B6" t="s">
        <v>6</v>
      </c>
      <c r="C6">
        <v>72</v>
      </c>
      <c r="D6">
        <v>200</v>
      </c>
      <c r="E6">
        <f t="shared" si="0"/>
        <v>272</v>
      </c>
      <c r="F6" s="2">
        <f>SUM(120000/E16*E6)</f>
        <v>4196.4515299562872</v>
      </c>
      <c r="G6" s="5">
        <f t="shared" si="1"/>
        <v>7693.4944715865258</v>
      </c>
    </row>
    <row r="7" spans="1:10" x14ac:dyDescent="0.3">
      <c r="A7">
        <v>5</v>
      </c>
      <c r="B7" t="s">
        <v>7</v>
      </c>
      <c r="C7">
        <v>162</v>
      </c>
      <c r="D7">
        <v>0</v>
      </c>
      <c r="E7">
        <f t="shared" si="0"/>
        <v>162</v>
      </c>
      <c r="F7" s="2">
        <f>SUM(120000/E16*E7)</f>
        <v>2499.3571612239652</v>
      </c>
      <c r="G7" s="5">
        <f t="shared" si="1"/>
        <v>4582.1547955772694</v>
      </c>
    </row>
    <row r="8" spans="1:10" x14ac:dyDescent="0.3">
      <c r="A8">
        <v>6</v>
      </c>
      <c r="B8" t="s">
        <v>8</v>
      </c>
      <c r="C8">
        <v>42</v>
      </c>
      <c r="D8">
        <v>320</v>
      </c>
      <c r="E8">
        <f t="shared" si="0"/>
        <v>362</v>
      </c>
      <c r="F8" s="2">
        <f>SUM(120000/E16*E8)</f>
        <v>5584.983286191823</v>
      </c>
      <c r="G8" s="5">
        <f t="shared" si="1"/>
        <v>10239.136024685009</v>
      </c>
    </row>
    <row r="9" spans="1:10" x14ac:dyDescent="0.3">
      <c r="A9">
        <v>7</v>
      </c>
      <c r="B9" t="s">
        <v>9</v>
      </c>
      <c r="C9">
        <v>240</v>
      </c>
      <c r="D9">
        <v>480</v>
      </c>
      <c r="E9">
        <f t="shared" si="0"/>
        <v>720</v>
      </c>
      <c r="F9" s="2">
        <f>SUM(120000/E16*E9)</f>
        <v>11108.25404988429</v>
      </c>
      <c r="G9" s="5">
        <f t="shared" si="1"/>
        <v>20365.132424787862</v>
      </c>
    </row>
    <row r="10" spans="1:10" x14ac:dyDescent="0.3">
      <c r="A10">
        <v>8</v>
      </c>
      <c r="B10" t="s">
        <v>10</v>
      </c>
      <c r="C10">
        <v>477</v>
      </c>
      <c r="D10">
        <v>640</v>
      </c>
      <c r="E10">
        <f t="shared" si="0"/>
        <v>1117</v>
      </c>
      <c r="F10" s="2">
        <f>SUM(120000/E16*E10)</f>
        <v>17233.221907945488</v>
      </c>
      <c r="G10" s="5">
        <f t="shared" si="1"/>
        <v>31594.240164566727</v>
      </c>
    </row>
    <row r="11" spans="1:10" x14ac:dyDescent="0.3">
      <c r="A11">
        <v>9</v>
      </c>
      <c r="B11" t="s">
        <v>11</v>
      </c>
      <c r="C11">
        <v>177</v>
      </c>
      <c r="D11">
        <v>520</v>
      </c>
      <c r="E11">
        <f t="shared" si="0"/>
        <v>697</v>
      </c>
      <c r="F11" s="2">
        <f>SUM(120000/E16*E11)</f>
        <v>10753.407045512986</v>
      </c>
      <c r="G11" s="5">
        <f t="shared" si="1"/>
        <v>19714.579583440474</v>
      </c>
    </row>
    <row r="12" spans="1:10" x14ac:dyDescent="0.3">
      <c r="A12">
        <v>10</v>
      </c>
      <c r="B12" t="s">
        <v>12</v>
      </c>
      <c r="C12">
        <v>159</v>
      </c>
      <c r="D12">
        <v>280</v>
      </c>
      <c r="E12">
        <f t="shared" si="0"/>
        <v>439</v>
      </c>
      <c r="F12" s="2">
        <f>SUM(120000/E16*E12)</f>
        <v>6772.9493443044485</v>
      </c>
      <c r="G12" s="5">
        <f t="shared" si="1"/>
        <v>12417.073797891489</v>
      </c>
    </row>
    <row r="13" spans="1:10" x14ac:dyDescent="0.3">
      <c r="A13">
        <v>11</v>
      </c>
      <c r="B13" t="s">
        <v>13</v>
      </c>
      <c r="C13">
        <v>273</v>
      </c>
      <c r="D13">
        <v>40</v>
      </c>
      <c r="E13">
        <f t="shared" si="0"/>
        <v>313</v>
      </c>
      <c r="F13" s="2">
        <f>SUM(120000/E16*E13)</f>
        <v>4829.0048855746982</v>
      </c>
      <c r="G13" s="5">
        <f t="shared" si="1"/>
        <v>8853.1756235536122</v>
      </c>
    </row>
    <row r="14" spans="1:10" x14ac:dyDescent="0.3">
      <c r="A14">
        <v>12</v>
      </c>
      <c r="B14" t="s">
        <v>14</v>
      </c>
      <c r="C14">
        <v>570</v>
      </c>
      <c r="D14">
        <v>480</v>
      </c>
      <c r="E14">
        <f t="shared" si="0"/>
        <v>1050</v>
      </c>
      <c r="F14" s="2">
        <f>SUM(120000/E16*E14)</f>
        <v>16199.537156081255</v>
      </c>
      <c r="G14" s="5">
        <f t="shared" si="1"/>
        <v>29699.151452815633</v>
      </c>
    </row>
    <row r="15" spans="1:10" x14ac:dyDescent="0.3">
      <c r="A15">
        <v>13</v>
      </c>
      <c r="B15" t="s">
        <v>19</v>
      </c>
      <c r="C15">
        <v>423</v>
      </c>
      <c r="D15">
        <v>480</v>
      </c>
      <c r="E15">
        <f t="shared" ref="E15" si="2">SUM(C15:D15)</f>
        <v>903</v>
      </c>
      <c r="F15" s="2">
        <f>SUM(120000/E16*E15)</f>
        <v>13931.60195422988</v>
      </c>
      <c r="G15" s="5">
        <f t="shared" si="1"/>
        <v>25541.270249421446</v>
      </c>
    </row>
    <row r="16" spans="1:10" x14ac:dyDescent="0.3">
      <c r="A16" t="s">
        <v>2</v>
      </c>
      <c r="E16">
        <f>SUM(E3:E15)</f>
        <v>7778</v>
      </c>
      <c r="F16">
        <v>120000</v>
      </c>
      <c r="G16" s="2">
        <f>SUM(G3:G15)</f>
        <v>220000</v>
      </c>
    </row>
    <row r="17" spans="6:6" x14ac:dyDescent="0.3">
      <c r="F17" s="2">
        <f>SUM(F4:F15)</f>
        <v>110588.84031884803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B17" sqref="B17"/>
    </sheetView>
  </sheetViews>
  <sheetFormatPr defaultRowHeight="14.4" x14ac:dyDescent="0.3"/>
  <cols>
    <col min="2" max="2" width="21.109375" bestFit="1" customWidth="1"/>
  </cols>
  <sheetData>
    <row r="1" spans="1:6" x14ac:dyDescent="0.3">
      <c r="B1" t="s">
        <v>15</v>
      </c>
      <c r="C1" t="s">
        <v>16</v>
      </c>
      <c r="D1" t="s">
        <v>17</v>
      </c>
      <c r="E1" t="s">
        <v>18</v>
      </c>
    </row>
    <row r="2" spans="1:6" x14ac:dyDescent="0.3">
      <c r="A2">
        <v>1</v>
      </c>
      <c r="B2" t="s">
        <v>10</v>
      </c>
      <c r="C2">
        <v>477</v>
      </c>
      <c r="D2">
        <v>640</v>
      </c>
      <c r="E2">
        <f t="shared" ref="E2:E13" si="0">SUM(C2:D2)</f>
        <v>1117</v>
      </c>
      <c r="F2">
        <v>1</v>
      </c>
    </row>
    <row r="3" spans="1:6" x14ac:dyDescent="0.3">
      <c r="A3">
        <v>2</v>
      </c>
      <c r="B3" t="s">
        <v>14</v>
      </c>
      <c r="C3">
        <v>570</v>
      </c>
      <c r="D3">
        <v>480</v>
      </c>
      <c r="E3">
        <f t="shared" si="0"/>
        <v>1050</v>
      </c>
      <c r="F3">
        <v>2</v>
      </c>
    </row>
    <row r="4" spans="1:6" x14ac:dyDescent="0.3">
      <c r="A4">
        <v>3</v>
      </c>
      <c r="B4" t="s">
        <v>5</v>
      </c>
      <c r="C4">
        <v>84</v>
      </c>
      <c r="D4" s="1">
        <v>960</v>
      </c>
      <c r="E4">
        <f t="shared" si="0"/>
        <v>1044</v>
      </c>
      <c r="F4">
        <v>3</v>
      </c>
    </row>
    <row r="5" spans="1:6" x14ac:dyDescent="0.3">
      <c r="A5">
        <v>4</v>
      </c>
      <c r="B5" t="s">
        <v>9</v>
      </c>
      <c r="C5">
        <v>240</v>
      </c>
      <c r="D5">
        <v>480</v>
      </c>
      <c r="E5">
        <f t="shared" si="0"/>
        <v>720</v>
      </c>
      <c r="F5">
        <v>4</v>
      </c>
    </row>
    <row r="6" spans="1:6" x14ac:dyDescent="0.3">
      <c r="A6">
        <v>5</v>
      </c>
      <c r="B6" t="s">
        <v>11</v>
      </c>
      <c r="C6">
        <v>177</v>
      </c>
      <c r="D6">
        <v>520</v>
      </c>
      <c r="E6">
        <f t="shared" si="0"/>
        <v>697</v>
      </c>
      <c r="F6">
        <v>5</v>
      </c>
    </row>
    <row r="7" spans="1:6" x14ac:dyDescent="0.3">
      <c r="A7">
        <v>6</v>
      </c>
      <c r="B7" t="s">
        <v>4</v>
      </c>
      <c r="C7">
        <v>330</v>
      </c>
      <c r="D7">
        <v>280</v>
      </c>
      <c r="E7">
        <f t="shared" si="0"/>
        <v>610</v>
      </c>
      <c r="F7">
        <v>6</v>
      </c>
    </row>
    <row r="8" spans="1:6" x14ac:dyDescent="0.3">
      <c r="A8">
        <v>7</v>
      </c>
      <c r="B8" t="s">
        <v>12</v>
      </c>
      <c r="C8">
        <v>159</v>
      </c>
      <c r="D8">
        <v>280</v>
      </c>
      <c r="E8">
        <f t="shared" si="0"/>
        <v>439</v>
      </c>
      <c r="F8">
        <v>7</v>
      </c>
    </row>
    <row r="9" spans="1:6" x14ac:dyDescent="0.3">
      <c r="A9">
        <v>8</v>
      </c>
      <c r="B9" t="s">
        <v>8</v>
      </c>
      <c r="C9">
        <v>42</v>
      </c>
      <c r="D9">
        <v>320</v>
      </c>
      <c r="E9">
        <f t="shared" si="0"/>
        <v>362</v>
      </c>
      <c r="F9">
        <v>8</v>
      </c>
    </row>
    <row r="10" spans="1:6" x14ac:dyDescent="0.3">
      <c r="A10">
        <v>9</v>
      </c>
      <c r="B10" t="s">
        <v>13</v>
      </c>
      <c r="C10">
        <v>273</v>
      </c>
      <c r="D10">
        <v>40</v>
      </c>
      <c r="E10">
        <f t="shared" si="0"/>
        <v>313</v>
      </c>
      <c r="F10">
        <v>9</v>
      </c>
    </row>
    <row r="11" spans="1:6" x14ac:dyDescent="0.3">
      <c r="A11">
        <v>10</v>
      </c>
      <c r="B11" t="s">
        <v>6</v>
      </c>
      <c r="C11">
        <v>72</v>
      </c>
      <c r="D11">
        <v>200</v>
      </c>
      <c r="E11">
        <f t="shared" si="0"/>
        <v>272</v>
      </c>
      <c r="F11">
        <v>10</v>
      </c>
    </row>
    <row r="12" spans="1:6" x14ac:dyDescent="0.3">
      <c r="A12">
        <v>11</v>
      </c>
      <c r="B12" t="s">
        <v>7</v>
      </c>
      <c r="C12">
        <v>162</v>
      </c>
      <c r="D12">
        <v>0</v>
      </c>
      <c r="E12">
        <f t="shared" si="0"/>
        <v>162</v>
      </c>
      <c r="F12">
        <v>11</v>
      </c>
    </row>
    <row r="13" spans="1:6" x14ac:dyDescent="0.3">
      <c r="A13">
        <v>12</v>
      </c>
      <c r="B13" t="s">
        <v>3</v>
      </c>
      <c r="C13">
        <v>9</v>
      </c>
      <c r="D13">
        <v>80</v>
      </c>
      <c r="E13">
        <f t="shared" si="0"/>
        <v>89</v>
      </c>
      <c r="F13">
        <v>12</v>
      </c>
    </row>
  </sheetData>
  <sortState ref="B2:E13">
    <sortCondition descending="1" ref="E2:E1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Výsledky</vt:lpstr>
      <vt:lpstr>pořadí</vt:lpstr>
    </vt:vector>
  </TitlesOfParts>
  <Company>RWE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Fojtík David (JMP DS)</dc:creator>
  <cp:lastModifiedBy>Jirka Martin, Ing.</cp:lastModifiedBy>
  <dcterms:created xsi:type="dcterms:W3CDTF">2018-09-04T13:44:09Z</dcterms:created>
  <dcterms:modified xsi:type="dcterms:W3CDTF">2018-09-24T05:58:45Z</dcterms:modified>
</cp:coreProperties>
</file>