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860" activeTab="0"/>
  </bookViews>
  <sheets>
    <sheet name="NOMINACE RDJ slalom 2012" sheetId="1" r:id="rId1"/>
  </sheets>
  <definedNames/>
  <calcPr fullCalcOnLoad="1"/>
</workbook>
</file>

<file path=xl/sharedStrings.xml><?xml version="1.0" encoding="utf-8"?>
<sst xmlns="http://schemas.openxmlformats.org/spreadsheetml/2006/main" count="207" uniqueCount="95">
  <si>
    <t>C1 muži</t>
  </si>
  <si>
    <t>body</t>
  </si>
  <si>
    <t>CELKEM</t>
  </si>
  <si>
    <t>K1 ženy</t>
  </si>
  <si>
    <t>C2 muži</t>
  </si>
  <si>
    <t>K1 muži</t>
  </si>
  <si>
    <t>Rok</t>
  </si>
  <si>
    <t>narození</t>
  </si>
  <si>
    <t>USK</t>
  </si>
  <si>
    <t>Dukla</t>
  </si>
  <si>
    <t>Opava</t>
  </si>
  <si>
    <t>Žatec</t>
  </si>
  <si>
    <t>Sušice</t>
  </si>
  <si>
    <t>Valíková Barbora</t>
  </si>
  <si>
    <t>Kralupy</t>
  </si>
  <si>
    <t>Cepek Marek</t>
  </si>
  <si>
    <t>KVS Pís.</t>
  </si>
  <si>
    <t>Mrůzek Jakub</t>
  </si>
  <si>
    <t>Dle nominačních kritérii se započítávají tři nejlepší výsledky z pěti uved. nom. závodů</t>
  </si>
  <si>
    <t>Galušková Karolína</t>
  </si>
  <si>
    <t>Bahenský Matouš</t>
  </si>
  <si>
    <t>Urban Tomáš</t>
  </si>
  <si>
    <t>Nominace</t>
  </si>
  <si>
    <t>Raška Jan-Šiman Matěj</t>
  </si>
  <si>
    <t>95-95</t>
  </si>
  <si>
    <t>Vlčnovský  Vilém</t>
  </si>
  <si>
    <t>SKVS ČB</t>
  </si>
  <si>
    <t>Pexa Jakub</t>
  </si>
  <si>
    <t>Svoboda Adam</t>
  </si>
  <si>
    <t>Kon.BODY</t>
  </si>
  <si>
    <t>95-94</t>
  </si>
  <si>
    <t>Binčík Petr</t>
  </si>
  <si>
    <t>Hošek Ondřej</t>
  </si>
  <si>
    <t>KK Brno</t>
  </si>
  <si>
    <t>Petříček Vojtěch</t>
  </si>
  <si>
    <t>C1 ženy</t>
  </si>
  <si>
    <t>Klementová Sylvie</t>
  </si>
  <si>
    <t>Pospíchal Radek</t>
  </si>
  <si>
    <t>Šedivý Jakub</t>
  </si>
  <si>
    <t>Č.Lípa</t>
  </si>
  <si>
    <t>Rohan Lukáš-Svoboda Adam</t>
  </si>
  <si>
    <t>Veltrusy 1</t>
  </si>
  <si>
    <t>Veltrusy 2</t>
  </si>
  <si>
    <t>Rohan Lukáš</t>
  </si>
  <si>
    <t>Zátopek Vladimír</t>
  </si>
  <si>
    <t>Val.Mez.</t>
  </si>
  <si>
    <t>Matula Roman</t>
  </si>
  <si>
    <t>Pospíchal Radek - Cepek Marek</t>
  </si>
  <si>
    <t>Pechlát Hynek</t>
  </si>
  <si>
    <t>Vašina Jiří</t>
  </si>
  <si>
    <t>Ostrava</t>
  </si>
  <si>
    <t>Matulková Jana</t>
  </si>
  <si>
    <t>Horš.Týn</t>
  </si>
  <si>
    <t>Foltysová Sabina</t>
  </si>
  <si>
    <t>Poznámka:</t>
  </si>
  <si>
    <t>Nominace na podzimní závod OH nadějí bude provedena na základě žebříčku ČPJ s přihlédnutím k žebříčku ČPŽ.</t>
  </si>
  <si>
    <t>Peterka Adam-Pechlát Hynek</t>
  </si>
  <si>
    <t>Rak.-Suš.</t>
  </si>
  <si>
    <t>96-95</t>
  </si>
  <si>
    <t>Šrůma Radek-Choutka Jan</t>
  </si>
  <si>
    <t>KVS HK</t>
  </si>
  <si>
    <t>94-94</t>
  </si>
  <si>
    <t>Košárková Barbora</t>
  </si>
  <si>
    <t xml:space="preserve">Průběžná nominace do RDJ  2012 </t>
  </si>
  <si>
    <t>MEJ - Solkan, SLO    účast 3 lodě v kategorii</t>
  </si>
  <si>
    <t xml:space="preserve">MSJ - Wausau, Wisconsin, USA účast 3 lodě v kategorii (C1 ženy dle výkonnosti) </t>
  </si>
  <si>
    <t xml:space="preserve">               Bodují pouze ročníky 94 - 97</t>
  </si>
  <si>
    <t>Opava 2</t>
  </si>
  <si>
    <t>Vrbné 1</t>
  </si>
  <si>
    <t>Vrbné 2</t>
  </si>
  <si>
    <t>Koblencová Anna</t>
  </si>
  <si>
    <t>Mrůzková Kateřina</t>
  </si>
  <si>
    <t>Mrázková Mária</t>
  </si>
  <si>
    <t>Hilgertová Amálie</t>
  </si>
  <si>
    <t>USK Pha</t>
  </si>
  <si>
    <t>Franěk Jakub-Zátopekl Vladimír</t>
  </si>
  <si>
    <t>Větrovský Jan-Matějka Michael</t>
  </si>
  <si>
    <t>97-97</t>
  </si>
  <si>
    <t>Raška Jan</t>
  </si>
  <si>
    <t>Košík Michal</t>
  </si>
  <si>
    <t>SK Vesel.</t>
  </si>
  <si>
    <t>Brožová Tereza</t>
  </si>
  <si>
    <t>KK Opava</t>
  </si>
  <si>
    <t>Pospíchalová Simona</t>
  </si>
  <si>
    <t>Kadaň</t>
  </si>
  <si>
    <t>MEJ  MSJ</t>
  </si>
  <si>
    <t>MEJ MSJ</t>
  </si>
  <si>
    <t>Větrovský Jan</t>
  </si>
  <si>
    <t>Zvolánek Jan</t>
  </si>
  <si>
    <t>1. MSJ, MEJ</t>
  </si>
  <si>
    <t>2. MSJ, MEJ</t>
  </si>
  <si>
    <t>Maikranz Alexandr</t>
  </si>
  <si>
    <t>3. MSJ, MEJ</t>
  </si>
  <si>
    <t>náhradník</t>
  </si>
  <si>
    <t>3.MSJ, MEJ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</si>
</sst>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i/>
      <sz val="12"/>
      <color indexed="12"/>
      <name val="Arial CE"/>
      <family val="0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sz val="16"/>
      <name val="Arial CE"/>
      <family val="2"/>
    </font>
    <font>
      <sz val="12"/>
      <color indexed="12"/>
      <name val="Arial CE"/>
      <family val="0"/>
    </font>
    <font>
      <b/>
      <sz val="12"/>
      <color indexed="12"/>
      <name val="Arial CE"/>
      <family val="0"/>
    </font>
    <font>
      <b/>
      <sz val="18"/>
      <name val="Arial CE"/>
      <family val="2"/>
    </font>
    <font>
      <sz val="10"/>
      <color indexed="10"/>
      <name val="Arial CE"/>
      <family val="0"/>
    </font>
    <font>
      <b/>
      <sz val="16"/>
      <color indexed="10"/>
      <name val="Arial CE"/>
      <family val="0"/>
    </font>
    <font>
      <b/>
      <sz val="10"/>
      <color indexed="12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E"/>
      <family val="0"/>
    </font>
    <font>
      <b/>
      <sz val="12"/>
      <color rgb="FF0000FF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8" borderId="5" applyNumberFormat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33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33" borderId="25" xfId="0" applyFont="1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9" xfId="0" applyFont="1" applyFill="1" applyBorder="1" applyAlignment="1">
      <alignment/>
    </xf>
    <xf numFmtId="0" fontId="0" fillId="32" borderId="14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36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0" fillId="0" borderId="17" xfId="0" applyNumberFormat="1" applyFont="1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33" borderId="39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8" fillId="0" borderId="4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0" borderId="42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17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33" xfId="0" applyFont="1" applyBorder="1" applyAlignment="1">
      <alignment/>
    </xf>
    <xf numFmtId="0" fontId="8" fillId="0" borderId="41" xfId="0" applyFont="1" applyBorder="1" applyAlignment="1">
      <alignment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8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11" fillId="35" borderId="4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4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8" fillId="0" borderId="50" xfId="0" applyFont="1" applyBorder="1" applyAlignment="1">
      <alignment/>
    </xf>
    <xf numFmtId="0" fontId="9" fillId="0" borderId="5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57" fillId="33" borderId="23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5" zoomScaleNormal="75" zoomScaleSheetLayoutView="75" workbookViewId="0" topLeftCell="A70">
      <pane ySplit="220" topLeftCell="BM19" activePane="bottomLeft" state="split"/>
      <selection pane="topLeft" activeCell="K37" sqref="K1:L65536"/>
      <selection pane="bottomLeft" activeCell="I19" sqref="I19"/>
    </sheetView>
  </sheetViews>
  <sheetFormatPr defaultColWidth="8.75390625" defaultRowHeight="12.75"/>
  <cols>
    <col min="1" max="1" width="35.375" style="0" customWidth="1"/>
    <col min="2" max="2" width="11.75390625" style="0" customWidth="1"/>
    <col min="3" max="3" width="10.125" style="1" customWidth="1"/>
    <col min="4" max="4" width="8.00390625" style="4" customWidth="1"/>
    <col min="5" max="5" width="9.625" style="1" customWidth="1"/>
    <col min="6" max="6" width="11.00390625" style="1" customWidth="1"/>
    <col min="7" max="7" width="10.25390625" style="1" customWidth="1"/>
    <col min="8" max="8" width="9.875" style="0" customWidth="1"/>
    <col min="9" max="9" width="12.00390625" style="52" customWidth="1"/>
    <col min="10" max="10" width="20.125" style="0" bestFit="1" customWidth="1"/>
    <col min="11" max="12" width="0" style="0" hidden="1" customWidth="1"/>
  </cols>
  <sheetData>
    <row r="1" spans="1:10" s="80" customFormat="1" ht="27" customHeight="1">
      <c r="A1" s="128" t="s">
        <v>63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104" customFormat="1" ht="27" customHeight="1">
      <c r="A2" s="129" t="s">
        <v>65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5" customFormat="1" ht="27" customHeight="1">
      <c r="A3" s="131" t="s">
        <v>64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8">
      <c r="A4" s="133" t="s">
        <v>18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4.75">
      <c r="A5" s="103"/>
      <c r="B5" s="107" t="s">
        <v>66</v>
      </c>
      <c r="C5" s="106"/>
      <c r="D5" s="1"/>
      <c r="H5" s="1"/>
      <c r="I5" s="4"/>
      <c r="J5" s="1"/>
    </row>
    <row r="6" spans="1:3" ht="21.75" thickBot="1">
      <c r="A6" s="64" t="s">
        <v>0</v>
      </c>
      <c r="B6" s="5"/>
      <c r="C6" s="31"/>
    </row>
    <row r="7" spans="1:10" ht="12.75">
      <c r="A7" s="125"/>
      <c r="B7" s="29"/>
      <c r="C7" s="95" t="s">
        <v>6</v>
      </c>
      <c r="D7" s="35" t="s">
        <v>67</v>
      </c>
      <c r="E7" s="35" t="s">
        <v>41</v>
      </c>
      <c r="F7" s="40" t="s">
        <v>42</v>
      </c>
      <c r="G7" s="35" t="s">
        <v>68</v>
      </c>
      <c r="H7" s="40" t="s">
        <v>69</v>
      </c>
      <c r="I7" s="53" t="s">
        <v>29</v>
      </c>
      <c r="J7" s="41" t="s">
        <v>22</v>
      </c>
    </row>
    <row r="8" spans="1:10" ht="13.5" thickBot="1">
      <c r="A8" s="127"/>
      <c r="B8" s="14"/>
      <c r="C8" s="96" t="s">
        <v>7</v>
      </c>
      <c r="D8" s="6" t="s">
        <v>1</v>
      </c>
      <c r="E8" s="6" t="s">
        <v>1</v>
      </c>
      <c r="F8" s="6" t="s">
        <v>1</v>
      </c>
      <c r="G8" s="6" t="s">
        <v>1</v>
      </c>
      <c r="H8" s="12" t="s">
        <v>1</v>
      </c>
      <c r="I8" s="54" t="s">
        <v>2</v>
      </c>
      <c r="J8" s="58" t="s">
        <v>85</v>
      </c>
    </row>
    <row r="9" spans="1:12" ht="15.75">
      <c r="A9" s="93" t="s">
        <v>15</v>
      </c>
      <c r="B9" s="94" t="s">
        <v>16</v>
      </c>
      <c r="C9" s="70">
        <v>94</v>
      </c>
      <c r="D9" s="60">
        <v>9</v>
      </c>
      <c r="E9" s="25">
        <v>9</v>
      </c>
      <c r="F9" s="25">
        <v>9</v>
      </c>
      <c r="G9" s="25">
        <v>9</v>
      </c>
      <c r="H9" s="15">
        <v>9</v>
      </c>
      <c r="I9" s="115">
        <f>SUM(D9:H9)-K9-L9</f>
        <v>27</v>
      </c>
      <c r="J9" s="85" t="s">
        <v>89</v>
      </c>
      <c r="K9">
        <f aca="true" t="shared" si="0" ref="K9:K19">MIN(D9,E9,F9,G9,H9)</f>
        <v>9</v>
      </c>
      <c r="L9">
        <f aca="true" t="shared" si="1" ref="L9:L19">SMALL(D9:H9,2)</f>
        <v>9</v>
      </c>
    </row>
    <row r="10" spans="1:12" ht="15.75">
      <c r="A10" s="16" t="s">
        <v>43</v>
      </c>
      <c r="B10" s="16" t="s">
        <v>74</v>
      </c>
      <c r="C10" s="113">
        <v>95</v>
      </c>
      <c r="D10" s="23">
        <v>7</v>
      </c>
      <c r="E10" s="26">
        <v>6</v>
      </c>
      <c r="F10" s="26">
        <v>6</v>
      </c>
      <c r="G10" s="26">
        <v>5</v>
      </c>
      <c r="H10" s="17">
        <v>7</v>
      </c>
      <c r="I10" s="55">
        <f>SUM(D10:H10)-K10-L10</f>
        <v>20</v>
      </c>
      <c r="J10" s="88" t="s">
        <v>90</v>
      </c>
      <c r="K10">
        <f t="shared" si="0"/>
        <v>5</v>
      </c>
      <c r="L10">
        <f t="shared" si="1"/>
        <v>6</v>
      </c>
    </row>
    <row r="11" spans="1:13" s="7" customFormat="1" ht="15.75">
      <c r="A11" s="22" t="s">
        <v>17</v>
      </c>
      <c r="B11" s="36" t="s">
        <v>10</v>
      </c>
      <c r="C11" s="68">
        <v>95</v>
      </c>
      <c r="D11" s="122">
        <v>6</v>
      </c>
      <c r="E11" s="120">
        <v>7</v>
      </c>
      <c r="F11" s="26">
        <v>2</v>
      </c>
      <c r="G11" s="26">
        <v>6</v>
      </c>
      <c r="H11" s="121">
        <v>6</v>
      </c>
      <c r="I11" s="55">
        <f>SUM(D11:H11)-K11-L11</f>
        <v>19</v>
      </c>
      <c r="J11" s="88" t="s">
        <v>92</v>
      </c>
      <c r="K11">
        <f t="shared" si="0"/>
        <v>2</v>
      </c>
      <c r="L11">
        <f t="shared" si="1"/>
        <v>6</v>
      </c>
      <c r="M11"/>
    </row>
    <row r="12" spans="1:13" ht="15.75">
      <c r="A12" s="22" t="s">
        <v>46</v>
      </c>
      <c r="B12" s="36" t="s">
        <v>14</v>
      </c>
      <c r="C12" s="68">
        <v>96</v>
      </c>
      <c r="D12" s="23">
        <v>2</v>
      </c>
      <c r="E12" s="26">
        <v>5</v>
      </c>
      <c r="F12" s="120">
        <v>7</v>
      </c>
      <c r="G12" s="120">
        <v>7</v>
      </c>
      <c r="H12" s="17">
        <v>5</v>
      </c>
      <c r="I12" s="55">
        <f>SUM(D12:H12)-K12-L12</f>
        <v>19</v>
      </c>
      <c r="J12" s="90" t="s">
        <v>93</v>
      </c>
      <c r="K12">
        <f t="shared" si="0"/>
        <v>2</v>
      </c>
      <c r="L12">
        <f t="shared" si="1"/>
        <v>5</v>
      </c>
      <c r="M12" s="7"/>
    </row>
    <row r="13" spans="1:13" s="9" customFormat="1" ht="15.75">
      <c r="A13" s="22" t="s">
        <v>25</v>
      </c>
      <c r="B13" s="36" t="s">
        <v>26</v>
      </c>
      <c r="C13" s="68">
        <v>94</v>
      </c>
      <c r="D13" s="23">
        <v>5</v>
      </c>
      <c r="E13" s="26">
        <v>3</v>
      </c>
      <c r="F13" s="26">
        <v>5</v>
      </c>
      <c r="G13" s="26">
        <v>3</v>
      </c>
      <c r="H13" s="17">
        <v>3</v>
      </c>
      <c r="I13" s="55">
        <f>SUM(D13:H13)-K13-L13</f>
        <v>13</v>
      </c>
      <c r="J13" s="57"/>
      <c r="K13">
        <f t="shared" si="0"/>
        <v>3</v>
      </c>
      <c r="L13">
        <f t="shared" si="1"/>
        <v>3</v>
      </c>
      <c r="M13" s="7"/>
    </row>
    <row r="14" spans="1:13" s="7" customFormat="1" ht="15.75">
      <c r="A14" s="22" t="s">
        <v>27</v>
      </c>
      <c r="B14" s="36" t="s">
        <v>74</v>
      </c>
      <c r="C14" s="68">
        <v>94</v>
      </c>
      <c r="D14" s="23">
        <v>3</v>
      </c>
      <c r="E14" s="26">
        <v>4</v>
      </c>
      <c r="F14" s="26">
        <v>1</v>
      </c>
      <c r="G14" s="26">
        <v>4</v>
      </c>
      <c r="H14" s="17">
        <v>2</v>
      </c>
      <c r="I14" s="55">
        <f>SUM(D14:H14)-K14-L14</f>
        <v>11</v>
      </c>
      <c r="J14" s="61"/>
      <c r="K14">
        <f t="shared" si="0"/>
        <v>1</v>
      </c>
      <c r="L14">
        <f t="shared" si="1"/>
        <v>2</v>
      </c>
      <c r="M14" s="8"/>
    </row>
    <row r="15" spans="1:13" s="8" customFormat="1" ht="15.75">
      <c r="A15" s="22" t="s">
        <v>37</v>
      </c>
      <c r="B15" s="36" t="s">
        <v>26</v>
      </c>
      <c r="C15" s="68">
        <v>94</v>
      </c>
      <c r="D15" s="23">
        <v>4</v>
      </c>
      <c r="E15" s="26">
        <v>1</v>
      </c>
      <c r="F15" s="26">
        <v>4</v>
      </c>
      <c r="G15" s="26">
        <v>2</v>
      </c>
      <c r="H15" s="17">
        <v>4</v>
      </c>
      <c r="I15" s="55">
        <f>SUM(D15:H15)-K15-L15</f>
        <v>12</v>
      </c>
      <c r="J15" s="51"/>
      <c r="K15">
        <f t="shared" si="0"/>
        <v>1</v>
      </c>
      <c r="L15">
        <f t="shared" si="1"/>
        <v>2</v>
      </c>
      <c r="M15" s="9"/>
    </row>
    <row r="16" spans="1:12" s="8" customFormat="1" ht="15.75">
      <c r="A16" s="22" t="s">
        <v>87</v>
      </c>
      <c r="B16" s="36" t="s">
        <v>74</v>
      </c>
      <c r="C16" s="68">
        <v>97</v>
      </c>
      <c r="D16" s="23">
        <v>0</v>
      </c>
      <c r="E16" s="26">
        <v>0</v>
      </c>
      <c r="F16" s="26">
        <v>3</v>
      </c>
      <c r="G16" s="26">
        <v>0</v>
      </c>
      <c r="H16" s="17">
        <v>0</v>
      </c>
      <c r="I16" s="55">
        <f>SUM(D16:H16)-K16-L16</f>
        <v>3</v>
      </c>
      <c r="J16" s="61"/>
      <c r="K16">
        <f t="shared" si="0"/>
        <v>0</v>
      </c>
      <c r="L16">
        <f t="shared" si="1"/>
        <v>0</v>
      </c>
    </row>
    <row r="17" spans="1:12" s="8" customFormat="1" ht="15.75">
      <c r="A17" s="22" t="s">
        <v>28</v>
      </c>
      <c r="B17" s="36" t="s">
        <v>8</v>
      </c>
      <c r="C17" s="68">
        <v>94</v>
      </c>
      <c r="D17" s="23">
        <v>0</v>
      </c>
      <c r="E17" s="26">
        <v>2</v>
      </c>
      <c r="F17" s="26">
        <v>0</v>
      </c>
      <c r="G17" s="26">
        <v>1</v>
      </c>
      <c r="H17" s="17">
        <v>1</v>
      </c>
      <c r="I17" s="55">
        <f>SUM(D17:H17)-K17-L17</f>
        <v>4</v>
      </c>
      <c r="J17" s="61"/>
      <c r="K17">
        <f t="shared" si="0"/>
        <v>0</v>
      </c>
      <c r="L17">
        <f t="shared" si="1"/>
        <v>0</v>
      </c>
    </row>
    <row r="18" spans="1:12" s="8" customFormat="1" ht="15.75">
      <c r="A18" s="22" t="s">
        <v>44</v>
      </c>
      <c r="B18" s="36" t="s">
        <v>45</v>
      </c>
      <c r="C18" s="68">
        <v>95</v>
      </c>
      <c r="D18" s="23">
        <v>1</v>
      </c>
      <c r="E18" s="26">
        <v>0</v>
      </c>
      <c r="F18" s="26">
        <v>0</v>
      </c>
      <c r="G18" s="26">
        <v>0</v>
      </c>
      <c r="H18" s="17">
        <v>0</v>
      </c>
      <c r="I18" s="55">
        <f>SUM(D18:H18)-K18-L18</f>
        <v>1</v>
      </c>
      <c r="J18" s="61"/>
      <c r="K18">
        <f t="shared" si="0"/>
        <v>0</v>
      </c>
      <c r="L18">
        <f t="shared" si="1"/>
        <v>0</v>
      </c>
    </row>
    <row r="19" spans="1:12" s="8" customFormat="1" ht="16.5" thickBot="1">
      <c r="A19" s="27"/>
      <c r="B19" s="37"/>
      <c r="C19" s="71"/>
      <c r="D19" s="34">
        <v>0</v>
      </c>
      <c r="E19" s="28">
        <v>0</v>
      </c>
      <c r="F19" s="28">
        <v>0</v>
      </c>
      <c r="G19" s="28">
        <v>0</v>
      </c>
      <c r="H19" s="33">
        <v>0</v>
      </c>
      <c r="I19" s="83">
        <f>SUM(D19:H19)-K19-L19</f>
        <v>0</v>
      </c>
      <c r="J19" s="19"/>
      <c r="K19">
        <f t="shared" si="0"/>
        <v>0</v>
      </c>
      <c r="L19">
        <f t="shared" si="1"/>
        <v>0</v>
      </c>
    </row>
    <row r="20" ht="12.75" hidden="1">
      <c r="F20" s="48"/>
    </row>
    <row r="21" spans="1:6" ht="18" hidden="1">
      <c r="A21" s="3"/>
      <c r="B21" s="3"/>
      <c r="C21" s="30"/>
      <c r="F21" s="48"/>
    </row>
    <row r="22" spans="1:6" ht="32.25" customHeight="1" thickBot="1">
      <c r="A22" s="65" t="s">
        <v>3</v>
      </c>
      <c r="B22" s="10"/>
      <c r="C22" s="32"/>
      <c r="F22" s="49"/>
    </row>
    <row r="23" spans="1:13" ht="12.75">
      <c r="A23" s="125"/>
      <c r="B23" s="29"/>
      <c r="C23" s="95" t="s">
        <v>6</v>
      </c>
      <c r="D23" s="35" t="s">
        <v>67</v>
      </c>
      <c r="E23" s="35" t="s">
        <v>41</v>
      </c>
      <c r="F23" s="40" t="s">
        <v>42</v>
      </c>
      <c r="G23" s="35" t="s">
        <v>68</v>
      </c>
      <c r="H23" s="40" t="s">
        <v>69</v>
      </c>
      <c r="I23" s="53" t="s">
        <v>29</v>
      </c>
      <c r="J23" s="41" t="s">
        <v>22</v>
      </c>
      <c r="M23" s="86"/>
    </row>
    <row r="24" spans="1:10" ht="13.5" thickBot="1">
      <c r="A24" s="126"/>
      <c r="B24" s="13"/>
      <c r="C24" s="97" t="s">
        <v>7</v>
      </c>
      <c r="D24" s="6" t="s">
        <v>1</v>
      </c>
      <c r="E24" s="6" t="s">
        <v>1</v>
      </c>
      <c r="F24" s="6" t="s">
        <v>1</v>
      </c>
      <c r="G24" s="6" t="s">
        <v>1</v>
      </c>
      <c r="H24" s="12" t="s">
        <v>1</v>
      </c>
      <c r="I24" s="54" t="s">
        <v>2</v>
      </c>
      <c r="J24" s="58" t="s">
        <v>86</v>
      </c>
    </row>
    <row r="25" spans="1:12" ht="15.75">
      <c r="A25" s="59" t="s">
        <v>19</v>
      </c>
      <c r="B25" s="62" t="s">
        <v>12</v>
      </c>
      <c r="C25" s="69">
        <v>95</v>
      </c>
      <c r="D25" s="60">
        <v>9</v>
      </c>
      <c r="E25" s="25">
        <v>9</v>
      </c>
      <c r="F25" s="25">
        <v>9</v>
      </c>
      <c r="G25" s="25">
        <v>9</v>
      </c>
      <c r="H25" s="15">
        <v>9</v>
      </c>
      <c r="I25" s="115">
        <f>SUM(D25:H25)-K25-L25</f>
        <v>27</v>
      </c>
      <c r="J25" s="85" t="s">
        <v>89</v>
      </c>
      <c r="K25">
        <f aca="true" t="shared" si="2" ref="K25:K34">MIN(D25,E25,F25,G25,H25)</f>
        <v>9</v>
      </c>
      <c r="L25">
        <f aca="true" t="shared" si="3" ref="L25:L34">SMALL(D25:H25,2)</f>
        <v>9</v>
      </c>
    </row>
    <row r="26" spans="1:12" ht="15.75">
      <c r="A26" s="16" t="s">
        <v>53</v>
      </c>
      <c r="B26" s="16" t="s">
        <v>10</v>
      </c>
      <c r="C26" s="68">
        <v>96</v>
      </c>
      <c r="D26" s="23">
        <v>7</v>
      </c>
      <c r="E26" s="26">
        <v>7</v>
      </c>
      <c r="F26" s="26">
        <v>5</v>
      </c>
      <c r="G26" s="26">
        <v>7</v>
      </c>
      <c r="H26" s="17">
        <v>7</v>
      </c>
      <c r="I26" s="55">
        <f>SUM(D26:H26)-K26-L26</f>
        <v>21</v>
      </c>
      <c r="J26" s="88" t="s">
        <v>90</v>
      </c>
      <c r="K26">
        <f t="shared" si="2"/>
        <v>5</v>
      </c>
      <c r="L26">
        <f t="shared" si="3"/>
        <v>7</v>
      </c>
    </row>
    <row r="27" spans="1:13" ht="15.75">
      <c r="A27" s="22" t="s">
        <v>13</v>
      </c>
      <c r="B27" s="36" t="s">
        <v>9</v>
      </c>
      <c r="C27" s="68">
        <v>94</v>
      </c>
      <c r="D27" s="23">
        <v>6</v>
      </c>
      <c r="E27" s="26">
        <v>0</v>
      </c>
      <c r="F27" s="26">
        <v>7</v>
      </c>
      <c r="G27" s="26">
        <v>6</v>
      </c>
      <c r="H27" s="17">
        <v>6</v>
      </c>
      <c r="I27" s="55">
        <f>SUM(D27:H27)-K27-L27</f>
        <v>19</v>
      </c>
      <c r="J27" s="98" t="s">
        <v>92</v>
      </c>
      <c r="K27">
        <f t="shared" si="2"/>
        <v>0</v>
      </c>
      <c r="L27">
        <f t="shared" si="3"/>
        <v>6</v>
      </c>
      <c r="M27" s="8"/>
    </row>
    <row r="28" spans="1:13" s="8" customFormat="1" ht="15.75">
      <c r="A28" s="22" t="s">
        <v>70</v>
      </c>
      <c r="B28" s="36" t="s">
        <v>14</v>
      </c>
      <c r="C28" s="68">
        <v>97</v>
      </c>
      <c r="D28" s="23">
        <v>2</v>
      </c>
      <c r="E28" s="26">
        <v>6</v>
      </c>
      <c r="F28" s="26">
        <v>6</v>
      </c>
      <c r="G28" s="26">
        <v>5</v>
      </c>
      <c r="H28" s="17">
        <v>5</v>
      </c>
      <c r="I28" s="55">
        <f>SUM(D28:H28)-K28-L28</f>
        <v>17</v>
      </c>
      <c r="J28" s="124" t="s">
        <v>93</v>
      </c>
      <c r="K28">
        <f t="shared" si="2"/>
        <v>2</v>
      </c>
      <c r="L28">
        <f t="shared" si="3"/>
        <v>5</v>
      </c>
      <c r="M28"/>
    </row>
    <row r="29" spans="1:12" ht="15.75">
      <c r="A29" s="63" t="s">
        <v>73</v>
      </c>
      <c r="B29" s="63" t="s">
        <v>74</v>
      </c>
      <c r="C29" s="70">
        <v>96</v>
      </c>
      <c r="D29" s="23">
        <v>1</v>
      </c>
      <c r="E29" s="26">
        <v>5</v>
      </c>
      <c r="F29" s="26">
        <v>4</v>
      </c>
      <c r="G29" s="26">
        <v>4</v>
      </c>
      <c r="H29" s="17">
        <v>4</v>
      </c>
      <c r="I29" s="99">
        <f>SUM(D29:H29)-K29-L29</f>
        <v>13</v>
      </c>
      <c r="J29" s="102"/>
      <c r="K29">
        <f t="shared" si="2"/>
        <v>1</v>
      </c>
      <c r="L29">
        <f t="shared" si="3"/>
        <v>4</v>
      </c>
    </row>
    <row r="30" spans="1:13" s="11" customFormat="1" ht="15.75">
      <c r="A30" s="75" t="s">
        <v>71</v>
      </c>
      <c r="B30" s="76" t="s">
        <v>10</v>
      </c>
      <c r="C30" s="77">
        <v>95</v>
      </c>
      <c r="D30" s="23">
        <v>5</v>
      </c>
      <c r="E30" s="26">
        <v>4</v>
      </c>
      <c r="F30" s="26">
        <v>3</v>
      </c>
      <c r="G30" s="26">
        <v>0</v>
      </c>
      <c r="H30" s="17">
        <v>0</v>
      </c>
      <c r="I30" s="55">
        <f>SUM(D30:H30)-K30-L30</f>
        <v>12</v>
      </c>
      <c r="J30" s="61"/>
      <c r="K30">
        <f t="shared" si="2"/>
        <v>0</v>
      </c>
      <c r="L30">
        <f t="shared" si="3"/>
        <v>0</v>
      </c>
      <c r="M30" s="2"/>
    </row>
    <row r="31" spans="1:13" ht="15.75">
      <c r="A31" s="22" t="s">
        <v>72</v>
      </c>
      <c r="B31" s="36" t="s">
        <v>10</v>
      </c>
      <c r="C31" s="68">
        <v>96</v>
      </c>
      <c r="D31" s="23">
        <v>4</v>
      </c>
      <c r="E31" s="26">
        <v>3</v>
      </c>
      <c r="F31" s="26">
        <v>0</v>
      </c>
      <c r="G31" s="26">
        <v>3</v>
      </c>
      <c r="H31" s="17">
        <v>2</v>
      </c>
      <c r="I31" s="55">
        <f>SUM(D31:H31)-K31-L31</f>
        <v>10</v>
      </c>
      <c r="J31" s="61"/>
      <c r="K31">
        <f t="shared" si="2"/>
        <v>0</v>
      </c>
      <c r="L31">
        <f t="shared" si="3"/>
        <v>2</v>
      </c>
      <c r="M31" s="7"/>
    </row>
    <row r="32" spans="1:13" s="7" customFormat="1" ht="15.75">
      <c r="A32" s="22" t="s">
        <v>36</v>
      </c>
      <c r="B32" s="36" t="s">
        <v>26</v>
      </c>
      <c r="C32" s="68">
        <v>94</v>
      </c>
      <c r="D32" s="23">
        <v>3</v>
      </c>
      <c r="E32" s="26">
        <v>0</v>
      </c>
      <c r="F32" s="26">
        <v>1</v>
      </c>
      <c r="G32" s="26">
        <v>2</v>
      </c>
      <c r="H32" s="17">
        <v>3</v>
      </c>
      <c r="I32" s="55">
        <f>SUM(D32:H32)-K32-L32</f>
        <v>8</v>
      </c>
      <c r="J32" s="61"/>
      <c r="K32">
        <f t="shared" si="2"/>
        <v>0</v>
      </c>
      <c r="L32">
        <f t="shared" si="3"/>
        <v>1</v>
      </c>
      <c r="M32"/>
    </row>
    <row r="33" spans="1:12" s="8" customFormat="1" ht="15.75">
      <c r="A33" s="22" t="s">
        <v>81</v>
      </c>
      <c r="B33" s="36" t="s">
        <v>82</v>
      </c>
      <c r="C33" s="68">
        <v>96</v>
      </c>
      <c r="D33" s="23">
        <v>0</v>
      </c>
      <c r="E33" s="26">
        <v>2</v>
      </c>
      <c r="F33" s="26">
        <v>2</v>
      </c>
      <c r="G33" s="26">
        <v>0</v>
      </c>
      <c r="H33" s="17">
        <v>0</v>
      </c>
      <c r="I33" s="55">
        <f>SUM(D33:H33)-K33-L33</f>
        <v>4</v>
      </c>
      <c r="J33" s="61"/>
      <c r="K33">
        <f t="shared" si="2"/>
        <v>0</v>
      </c>
      <c r="L33">
        <f t="shared" si="3"/>
        <v>0</v>
      </c>
    </row>
    <row r="34" spans="1:13" s="2" customFormat="1" ht="15.75" customHeight="1" thickBot="1">
      <c r="A34" s="27" t="s">
        <v>83</v>
      </c>
      <c r="B34" s="37" t="s">
        <v>84</v>
      </c>
      <c r="C34" s="71">
        <v>97</v>
      </c>
      <c r="D34" s="23">
        <v>0</v>
      </c>
      <c r="E34" s="26">
        <v>1</v>
      </c>
      <c r="F34" s="26">
        <v>0</v>
      </c>
      <c r="G34" s="26">
        <v>1</v>
      </c>
      <c r="H34" s="17">
        <v>1</v>
      </c>
      <c r="I34" s="55">
        <f>SUM(D34:H34)-K34-L34</f>
        <v>3</v>
      </c>
      <c r="J34" s="19"/>
      <c r="K34">
        <f t="shared" si="2"/>
        <v>0</v>
      </c>
      <c r="L34">
        <f t="shared" si="3"/>
        <v>0</v>
      </c>
      <c r="M34" s="8"/>
    </row>
    <row r="35" ht="15.75" hidden="1">
      <c r="J35" s="43">
        <v>14</v>
      </c>
    </row>
    <row r="36" spans="1:10" ht="18" hidden="1">
      <c r="A36" s="3"/>
      <c r="B36" s="3"/>
      <c r="C36" s="30"/>
      <c r="J36" s="20">
        <v>15</v>
      </c>
    </row>
    <row r="37" spans="1:3" ht="27.75" customHeight="1" thickBot="1">
      <c r="A37" s="64" t="s">
        <v>4</v>
      </c>
      <c r="B37" s="5"/>
      <c r="C37" s="31"/>
    </row>
    <row r="38" spans="1:10" ht="12.75">
      <c r="A38" s="125"/>
      <c r="B38" s="29"/>
      <c r="C38" s="95" t="s">
        <v>6</v>
      </c>
      <c r="D38" s="35" t="s">
        <v>67</v>
      </c>
      <c r="E38" s="35" t="s">
        <v>41</v>
      </c>
      <c r="F38" s="40" t="s">
        <v>42</v>
      </c>
      <c r="G38" s="35" t="s">
        <v>68</v>
      </c>
      <c r="H38" s="40" t="s">
        <v>69</v>
      </c>
      <c r="I38" s="53" t="s">
        <v>29</v>
      </c>
      <c r="J38" s="41" t="s">
        <v>22</v>
      </c>
    </row>
    <row r="39" spans="1:10" ht="13.5" thickBot="1">
      <c r="A39" s="127"/>
      <c r="B39" s="14"/>
      <c r="C39" s="96" t="s">
        <v>7</v>
      </c>
      <c r="D39" s="6" t="s">
        <v>1</v>
      </c>
      <c r="E39" s="6" t="s">
        <v>1</v>
      </c>
      <c r="F39" s="6" t="s">
        <v>1</v>
      </c>
      <c r="G39" s="6" t="s">
        <v>1</v>
      </c>
      <c r="H39" s="12" t="s">
        <v>1</v>
      </c>
      <c r="I39" s="54" t="s">
        <v>2</v>
      </c>
      <c r="J39" s="58" t="s">
        <v>86</v>
      </c>
    </row>
    <row r="40" spans="1:12" ht="15.75">
      <c r="A40" s="117" t="s">
        <v>40</v>
      </c>
      <c r="B40" s="39" t="s">
        <v>8</v>
      </c>
      <c r="C40" s="73" t="s">
        <v>30</v>
      </c>
      <c r="D40" s="60">
        <v>2</v>
      </c>
      <c r="E40" s="25">
        <v>9</v>
      </c>
      <c r="F40" s="25">
        <v>9</v>
      </c>
      <c r="G40" s="25">
        <v>9</v>
      </c>
      <c r="H40" s="15">
        <v>7</v>
      </c>
      <c r="I40" s="115">
        <f>SUM(D40:H40)-K40-L40</f>
        <v>27</v>
      </c>
      <c r="J40" s="85" t="s">
        <v>89</v>
      </c>
      <c r="K40">
        <f>MIN(D40,E40,F40,G40,H40)</f>
        <v>2</v>
      </c>
      <c r="L40">
        <f>SMALL(D40:H40,2)</f>
        <v>7</v>
      </c>
    </row>
    <row r="41" spans="1:12" s="7" customFormat="1" ht="15.75">
      <c r="A41" s="117" t="s">
        <v>47</v>
      </c>
      <c r="B41" s="81" t="s">
        <v>26</v>
      </c>
      <c r="C41" s="73" t="s">
        <v>61</v>
      </c>
      <c r="D41" s="23">
        <v>9</v>
      </c>
      <c r="E41" s="26">
        <v>7</v>
      </c>
      <c r="F41" s="26">
        <v>7</v>
      </c>
      <c r="G41" s="26">
        <v>0</v>
      </c>
      <c r="H41" s="17">
        <v>9</v>
      </c>
      <c r="I41" s="55">
        <f>SUM(D41:H41)-K41-L41</f>
        <v>25</v>
      </c>
      <c r="J41" s="88" t="s">
        <v>90</v>
      </c>
      <c r="K41">
        <f aca="true" t="shared" si="4" ref="K41:K47">MIN(D41,E41,F41,G41,H41)</f>
        <v>0</v>
      </c>
      <c r="L41">
        <f aca="true" t="shared" si="5" ref="L41:L47">SMALL(D41:H41,2)</f>
        <v>7</v>
      </c>
    </row>
    <row r="42" spans="1:12" s="7" customFormat="1" ht="15.75">
      <c r="A42" s="118" t="s">
        <v>23</v>
      </c>
      <c r="B42" s="72" t="s">
        <v>74</v>
      </c>
      <c r="C42" s="74" t="s">
        <v>24</v>
      </c>
      <c r="D42" s="23">
        <v>7</v>
      </c>
      <c r="E42" s="26">
        <v>6</v>
      </c>
      <c r="F42" s="26">
        <v>6</v>
      </c>
      <c r="G42" s="26">
        <v>6</v>
      </c>
      <c r="H42" s="17">
        <v>3</v>
      </c>
      <c r="I42" s="55">
        <f>SUM(D42:H42)-K42-L42</f>
        <v>19</v>
      </c>
      <c r="J42" s="88" t="s">
        <v>92</v>
      </c>
      <c r="K42">
        <f t="shared" si="4"/>
        <v>3</v>
      </c>
      <c r="L42">
        <f t="shared" si="5"/>
        <v>6</v>
      </c>
    </row>
    <row r="43" spans="1:12" s="7" customFormat="1" ht="15.75">
      <c r="A43" s="118" t="s">
        <v>75</v>
      </c>
      <c r="B43" s="72" t="s">
        <v>45</v>
      </c>
      <c r="C43" s="74" t="s">
        <v>24</v>
      </c>
      <c r="D43" s="23">
        <v>6</v>
      </c>
      <c r="E43" s="26">
        <v>4</v>
      </c>
      <c r="F43" s="26">
        <v>4</v>
      </c>
      <c r="G43" s="26">
        <v>7</v>
      </c>
      <c r="H43" s="17">
        <v>5</v>
      </c>
      <c r="I43" s="55">
        <f>SUM(D43:H43)-K43-L43</f>
        <v>18</v>
      </c>
      <c r="J43" s="90" t="s">
        <v>93</v>
      </c>
      <c r="K43">
        <f t="shared" si="4"/>
        <v>4</v>
      </c>
      <c r="L43">
        <f t="shared" si="5"/>
        <v>4</v>
      </c>
    </row>
    <row r="44" spans="1:12" s="7" customFormat="1" ht="15.75">
      <c r="A44" s="119" t="s">
        <v>76</v>
      </c>
      <c r="B44" s="76" t="s">
        <v>74</v>
      </c>
      <c r="C44" s="91" t="s">
        <v>77</v>
      </c>
      <c r="D44" s="23">
        <v>4</v>
      </c>
      <c r="E44" s="26">
        <v>5</v>
      </c>
      <c r="F44" s="26">
        <v>5</v>
      </c>
      <c r="G44" s="26">
        <v>4</v>
      </c>
      <c r="H44" s="17">
        <v>6</v>
      </c>
      <c r="I44" s="55">
        <f>SUM(D44:H44)-K44-L44</f>
        <v>16</v>
      </c>
      <c r="J44" s="90"/>
      <c r="K44">
        <f t="shared" si="4"/>
        <v>4</v>
      </c>
      <c r="L44">
        <f t="shared" si="5"/>
        <v>4</v>
      </c>
    </row>
    <row r="45" spans="1:12" s="7" customFormat="1" ht="15.75">
      <c r="A45" s="117" t="s">
        <v>56</v>
      </c>
      <c r="B45" s="81" t="s">
        <v>57</v>
      </c>
      <c r="C45" s="73" t="s">
        <v>58</v>
      </c>
      <c r="D45" s="23">
        <v>5</v>
      </c>
      <c r="E45" s="26">
        <v>0</v>
      </c>
      <c r="F45" s="26">
        <v>0</v>
      </c>
      <c r="G45" s="26">
        <v>5</v>
      </c>
      <c r="H45" s="17">
        <v>0</v>
      </c>
      <c r="I45" s="55">
        <f>SUM(D45:H45)-K45-L45</f>
        <v>10</v>
      </c>
      <c r="J45" s="61"/>
      <c r="K45">
        <f t="shared" si="4"/>
        <v>0</v>
      </c>
      <c r="L45">
        <f t="shared" si="5"/>
        <v>0</v>
      </c>
    </row>
    <row r="46" spans="1:12" s="7" customFormat="1" ht="15.75">
      <c r="A46" s="119" t="s">
        <v>59</v>
      </c>
      <c r="B46" s="76" t="s">
        <v>60</v>
      </c>
      <c r="C46" s="91" t="s">
        <v>24</v>
      </c>
      <c r="D46" s="23">
        <v>3</v>
      </c>
      <c r="E46" s="26">
        <v>3</v>
      </c>
      <c r="F46" s="26">
        <v>3</v>
      </c>
      <c r="G46" s="26">
        <v>0</v>
      </c>
      <c r="H46" s="17">
        <v>4</v>
      </c>
      <c r="I46" s="55">
        <f>SUM(D46:H46)-K46-L46</f>
        <v>10</v>
      </c>
      <c r="J46" s="79"/>
      <c r="K46">
        <f t="shared" si="4"/>
        <v>0</v>
      </c>
      <c r="L46">
        <f t="shared" si="5"/>
        <v>3</v>
      </c>
    </row>
    <row r="47" spans="1:12" s="7" customFormat="1" ht="16.5" thickBot="1">
      <c r="A47" s="27"/>
      <c r="B47" s="37"/>
      <c r="C47" s="89"/>
      <c r="D47" s="28">
        <v>0</v>
      </c>
      <c r="E47" s="26">
        <v>0</v>
      </c>
      <c r="F47" s="26">
        <v>0</v>
      </c>
      <c r="G47" s="26">
        <v>0</v>
      </c>
      <c r="H47" s="23">
        <v>0</v>
      </c>
      <c r="I47" s="78">
        <f>SUM(D47:H47)-K47-L47</f>
        <v>0</v>
      </c>
      <c r="J47" s="82"/>
      <c r="K47">
        <f t="shared" si="4"/>
        <v>0</v>
      </c>
      <c r="L47">
        <f t="shared" si="5"/>
        <v>0</v>
      </c>
    </row>
    <row r="48" spans="1:10" ht="29.25" customHeight="1" thickBot="1">
      <c r="A48" s="66" t="s">
        <v>5</v>
      </c>
      <c r="B48" s="44"/>
      <c r="C48" s="45"/>
      <c r="D48" s="47"/>
      <c r="E48" s="47"/>
      <c r="F48" s="47"/>
      <c r="G48" s="47"/>
      <c r="H48" s="47"/>
      <c r="I48" s="56"/>
      <c r="J48" s="46"/>
    </row>
    <row r="49" spans="1:10" ht="12.75">
      <c r="A49" s="125"/>
      <c r="B49" s="29"/>
      <c r="C49" s="95" t="s">
        <v>6</v>
      </c>
      <c r="D49" s="35" t="s">
        <v>67</v>
      </c>
      <c r="E49" s="35" t="s">
        <v>41</v>
      </c>
      <c r="F49" s="40" t="s">
        <v>42</v>
      </c>
      <c r="G49" s="35" t="s">
        <v>68</v>
      </c>
      <c r="H49" s="40" t="s">
        <v>69</v>
      </c>
      <c r="I49" s="53" t="s">
        <v>29</v>
      </c>
      <c r="J49" s="41" t="s">
        <v>22</v>
      </c>
    </row>
    <row r="50" spans="1:10" ht="13.5" thickBot="1">
      <c r="A50" s="127"/>
      <c r="B50" s="14"/>
      <c r="C50" s="96" t="s">
        <v>7</v>
      </c>
      <c r="D50" s="6" t="s">
        <v>1</v>
      </c>
      <c r="E50" s="6" t="s">
        <v>1</v>
      </c>
      <c r="F50" s="6" t="s">
        <v>1</v>
      </c>
      <c r="G50" s="6" t="s">
        <v>1</v>
      </c>
      <c r="H50" s="12" t="s">
        <v>1</v>
      </c>
      <c r="I50" s="54" t="s">
        <v>2</v>
      </c>
      <c r="J50" s="58" t="s">
        <v>86</v>
      </c>
    </row>
    <row r="51" spans="1:13" ht="15.75">
      <c r="A51" s="21" t="s">
        <v>31</v>
      </c>
      <c r="B51" s="38" t="s">
        <v>9</v>
      </c>
      <c r="C51" s="69">
        <v>94</v>
      </c>
      <c r="D51" s="60">
        <v>9</v>
      </c>
      <c r="E51" s="25">
        <v>6</v>
      </c>
      <c r="F51" s="25">
        <v>9</v>
      </c>
      <c r="G51" s="25">
        <v>5</v>
      </c>
      <c r="H51" s="15">
        <v>9</v>
      </c>
      <c r="I51" s="115">
        <f>SUM(D51:H51)-K51-L51</f>
        <v>27</v>
      </c>
      <c r="J51" s="85" t="s">
        <v>89</v>
      </c>
      <c r="K51">
        <f aca="true" t="shared" si="6" ref="K51:K64">MIN(D51,E51,F51,G51,H51)</f>
        <v>5</v>
      </c>
      <c r="L51">
        <f aca="true" t="shared" si="7" ref="L51:L64">SMALL(D51:H51,2)</f>
        <v>6</v>
      </c>
      <c r="M51" s="7"/>
    </row>
    <row r="52" spans="1:13" s="8" customFormat="1" ht="15.75">
      <c r="A52" s="22" t="s">
        <v>32</v>
      </c>
      <c r="B52" s="36" t="s">
        <v>33</v>
      </c>
      <c r="C52" s="68">
        <v>95</v>
      </c>
      <c r="D52" s="23">
        <v>6</v>
      </c>
      <c r="E52" s="26">
        <v>7</v>
      </c>
      <c r="F52" s="26">
        <v>7</v>
      </c>
      <c r="G52" s="26">
        <v>9</v>
      </c>
      <c r="H52" s="17">
        <v>4</v>
      </c>
      <c r="I52" s="55">
        <f>SUM(D52:H52)-K52-L52</f>
        <v>23</v>
      </c>
      <c r="J52" s="88" t="s">
        <v>90</v>
      </c>
      <c r="K52">
        <f t="shared" si="6"/>
        <v>4</v>
      </c>
      <c r="L52">
        <f t="shared" si="7"/>
        <v>6</v>
      </c>
      <c r="M52"/>
    </row>
    <row r="53" spans="1:13" s="7" customFormat="1" ht="15.75">
      <c r="A53" s="22" t="s">
        <v>20</v>
      </c>
      <c r="B53" s="36" t="s">
        <v>10</v>
      </c>
      <c r="C53" s="68">
        <v>94</v>
      </c>
      <c r="D53" s="122">
        <v>7</v>
      </c>
      <c r="E53" s="26">
        <v>1</v>
      </c>
      <c r="F53" s="26">
        <v>2</v>
      </c>
      <c r="G53" s="120">
        <v>7</v>
      </c>
      <c r="H53" s="121">
        <v>7</v>
      </c>
      <c r="I53" s="55">
        <f>SUM(D53:H53)-K53-L53</f>
        <v>21</v>
      </c>
      <c r="J53" s="88" t="s">
        <v>92</v>
      </c>
      <c r="K53">
        <f>MIN(D53,E53,F53,G53,H53)</f>
        <v>1</v>
      </c>
      <c r="L53">
        <f>SMALL(D53:H53,2)</f>
        <v>2</v>
      </c>
      <c r="M53" s="8"/>
    </row>
    <row r="54" spans="1:13" ht="15.75">
      <c r="A54" s="22" t="s">
        <v>34</v>
      </c>
      <c r="B54" s="36" t="s">
        <v>11</v>
      </c>
      <c r="C54" s="87">
        <v>94</v>
      </c>
      <c r="D54" s="23">
        <v>5</v>
      </c>
      <c r="E54" s="120">
        <v>9</v>
      </c>
      <c r="F54" s="120">
        <v>6</v>
      </c>
      <c r="G54" s="26">
        <v>6</v>
      </c>
      <c r="H54" s="17">
        <v>6</v>
      </c>
      <c r="I54" s="55">
        <f>SUM(D54:H54)-K54-L54</f>
        <v>21</v>
      </c>
      <c r="J54" s="123" t="s">
        <v>93</v>
      </c>
      <c r="K54">
        <f t="shared" si="6"/>
        <v>5</v>
      </c>
      <c r="L54">
        <f t="shared" si="7"/>
        <v>6</v>
      </c>
      <c r="M54" s="7"/>
    </row>
    <row r="55" spans="1:12" s="7" customFormat="1" ht="15.75">
      <c r="A55" s="22" t="s">
        <v>38</v>
      </c>
      <c r="B55" s="36" t="s">
        <v>39</v>
      </c>
      <c r="C55" s="68">
        <v>94</v>
      </c>
      <c r="D55" s="23">
        <v>3</v>
      </c>
      <c r="E55" s="26">
        <v>5</v>
      </c>
      <c r="F55" s="26">
        <v>5</v>
      </c>
      <c r="G55" s="26">
        <v>3</v>
      </c>
      <c r="H55" s="17">
        <v>0</v>
      </c>
      <c r="I55" s="55">
        <f>SUM(D55:H55)-K55-L55</f>
        <v>13</v>
      </c>
      <c r="J55" s="90"/>
      <c r="K55">
        <f t="shared" si="6"/>
        <v>0</v>
      </c>
      <c r="L55">
        <f t="shared" si="7"/>
        <v>3</v>
      </c>
    </row>
    <row r="56" spans="1:12" s="7" customFormat="1" ht="15.75">
      <c r="A56" s="22" t="s">
        <v>49</v>
      </c>
      <c r="B56" s="36" t="s">
        <v>50</v>
      </c>
      <c r="C56" s="68">
        <v>94</v>
      </c>
      <c r="D56" s="23">
        <v>0</v>
      </c>
      <c r="E56" s="26">
        <v>4</v>
      </c>
      <c r="F56" s="26">
        <v>0</v>
      </c>
      <c r="G56" s="26">
        <v>2</v>
      </c>
      <c r="H56" s="17">
        <v>5</v>
      </c>
      <c r="I56" s="55">
        <f>SUM(D56:H56)-K56-L56</f>
        <v>11</v>
      </c>
      <c r="J56" s="18"/>
      <c r="K56">
        <f t="shared" si="6"/>
        <v>0</v>
      </c>
      <c r="L56">
        <f t="shared" si="7"/>
        <v>0</v>
      </c>
    </row>
    <row r="57" spans="1:12" s="7" customFormat="1" ht="15.75">
      <c r="A57" s="22" t="s">
        <v>48</v>
      </c>
      <c r="B57" s="36" t="s">
        <v>12</v>
      </c>
      <c r="C57" s="87">
        <v>95</v>
      </c>
      <c r="D57" s="23">
        <v>4</v>
      </c>
      <c r="E57" s="26">
        <v>0</v>
      </c>
      <c r="F57" s="26">
        <v>1</v>
      </c>
      <c r="G57" s="26">
        <v>0</v>
      </c>
      <c r="H57" s="17">
        <v>3</v>
      </c>
      <c r="I57" s="55">
        <f>SUM(D57:H57)-K57-L57</f>
        <v>8</v>
      </c>
      <c r="J57" s="61"/>
      <c r="K57">
        <f t="shared" si="6"/>
        <v>0</v>
      </c>
      <c r="L57">
        <f t="shared" si="7"/>
        <v>0</v>
      </c>
    </row>
    <row r="58" spans="1:12" s="7" customFormat="1" ht="15.75">
      <c r="A58" s="22" t="s">
        <v>21</v>
      </c>
      <c r="B58" s="36" t="s">
        <v>10</v>
      </c>
      <c r="C58" s="68">
        <v>94</v>
      </c>
      <c r="D58" s="23">
        <v>0</v>
      </c>
      <c r="E58" s="26">
        <v>0</v>
      </c>
      <c r="F58" s="26">
        <v>3</v>
      </c>
      <c r="G58" s="26">
        <v>4</v>
      </c>
      <c r="H58" s="17">
        <v>0</v>
      </c>
      <c r="I58" s="55">
        <f>SUM(D58:H58)-K58-L58</f>
        <v>7</v>
      </c>
      <c r="J58" s="61"/>
      <c r="K58">
        <f>MIN(D58,E58,F58,G58,H58)</f>
        <v>0</v>
      </c>
      <c r="L58">
        <f>SMALL(D58:H58,2)</f>
        <v>0</v>
      </c>
    </row>
    <row r="59" spans="1:13" s="7" customFormat="1" ht="15.75">
      <c r="A59" s="24" t="s">
        <v>78</v>
      </c>
      <c r="B59" s="39" t="s">
        <v>74</v>
      </c>
      <c r="C59" s="67">
        <v>95</v>
      </c>
      <c r="D59" s="23">
        <v>2</v>
      </c>
      <c r="E59" s="26">
        <v>3</v>
      </c>
      <c r="F59" s="26">
        <v>0</v>
      </c>
      <c r="G59" s="26">
        <v>0</v>
      </c>
      <c r="H59" s="17">
        <v>0</v>
      </c>
      <c r="I59" s="55">
        <f>SUM(D59:H59)-K59-L59</f>
        <v>5</v>
      </c>
      <c r="J59" s="51"/>
      <c r="K59">
        <f>MIN(D59,E59,F59,G59,H59)</f>
        <v>0</v>
      </c>
      <c r="L59">
        <f>SMALL(D59:H59,2)</f>
        <v>0</v>
      </c>
      <c r="M59"/>
    </row>
    <row r="60" spans="1:12" s="7" customFormat="1" ht="15.75">
      <c r="A60" s="22" t="s">
        <v>88</v>
      </c>
      <c r="B60" s="36" t="s">
        <v>26</v>
      </c>
      <c r="C60" s="68">
        <v>95</v>
      </c>
      <c r="D60" s="26">
        <v>0</v>
      </c>
      <c r="E60" s="26">
        <v>0</v>
      </c>
      <c r="F60" s="26">
        <v>4</v>
      </c>
      <c r="G60" s="26">
        <v>0</v>
      </c>
      <c r="H60" s="23">
        <v>1</v>
      </c>
      <c r="I60" s="55">
        <f>SUM(D60:H60)-K60-L60</f>
        <v>5</v>
      </c>
      <c r="J60" s="105"/>
      <c r="K60">
        <f>MIN(D60,E60,F60,G60,H60)</f>
        <v>0</v>
      </c>
      <c r="L60">
        <f>SMALL(D60:H60,2)</f>
        <v>0</v>
      </c>
    </row>
    <row r="61" spans="1:12" s="7" customFormat="1" ht="15.75">
      <c r="A61" s="22" t="s">
        <v>79</v>
      </c>
      <c r="B61" s="36" t="s">
        <v>80</v>
      </c>
      <c r="C61" s="68">
        <v>95</v>
      </c>
      <c r="D61" s="26">
        <v>1</v>
      </c>
      <c r="E61" s="26">
        <v>2</v>
      </c>
      <c r="F61" s="26">
        <v>0</v>
      </c>
      <c r="G61" s="26">
        <v>0</v>
      </c>
      <c r="H61" s="23">
        <v>0</v>
      </c>
      <c r="I61" s="55">
        <f>SUM(D61:H61)-K61-L61</f>
        <v>3</v>
      </c>
      <c r="J61" s="105"/>
      <c r="K61">
        <f>MIN(D61,E61,F61,G61,H61)</f>
        <v>0</v>
      </c>
      <c r="L61">
        <f>SMALL(D61:H61,2)</f>
        <v>0</v>
      </c>
    </row>
    <row r="62" spans="1:12" s="7" customFormat="1" ht="15.75">
      <c r="A62" s="22" t="s">
        <v>91</v>
      </c>
      <c r="B62" s="36" t="s">
        <v>50</v>
      </c>
      <c r="C62" s="68">
        <v>97</v>
      </c>
      <c r="D62" s="26">
        <v>0</v>
      </c>
      <c r="E62" s="26">
        <v>0</v>
      </c>
      <c r="F62" s="26">
        <v>0</v>
      </c>
      <c r="G62" s="26">
        <v>1</v>
      </c>
      <c r="H62" s="23">
        <v>2</v>
      </c>
      <c r="I62" s="55">
        <f>SUM(D62:H62)-K62-L62</f>
        <v>3</v>
      </c>
      <c r="J62" s="84"/>
      <c r="K62">
        <f t="shared" si="6"/>
        <v>0</v>
      </c>
      <c r="L62">
        <f t="shared" si="7"/>
        <v>0</v>
      </c>
    </row>
    <row r="63" spans="1:12" s="7" customFormat="1" ht="15.75">
      <c r="A63" s="75"/>
      <c r="B63" s="76"/>
      <c r="C63" s="77"/>
      <c r="D63" s="26">
        <v>0</v>
      </c>
      <c r="E63" s="26">
        <v>0</v>
      </c>
      <c r="F63" s="26">
        <v>0</v>
      </c>
      <c r="G63" s="26">
        <v>0</v>
      </c>
      <c r="H63" s="23">
        <v>0</v>
      </c>
      <c r="I63" s="55">
        <f>SUM(D63:H63)-K63-L63</f>
        <v>0</v>
      </c>
      <c r="J63" s="84"/>
      <c r="K63">
        <f>MIN(D63,E63,F63,G63,H63)</f>
        <v>0</v>
      </c>
      <c r="L63">
        <f>SMALL(D63:H63,2)</f>
        <v>0</v>
      </c>
    </row>
    <row r="64" spans="1:12" s="7" customFormat="1" ht="16.5" thickBot="1">
      <c r="A64" s="27"/>
      <c r="B64" s="37"/>
      <c r="C64" s="71"/>
      <c r="D64" s="28">
        <v>0</v>
      </c>
      <c r="E64" s="28">
        <v>0</v>
      </c>
      <c r="F64" s="28">
        <v>0</v>
      </c>
      <c r="G64" s="28">
        <v>0</v>
      </c>
      <c r="H64" s="34">
        <v>0</v>
      </c>
      <c r="I64" s="83">
        <f>SUM(D64:H64)-K64-L64</f>
        <v>0</v>
      </c>
      <c r="J64" s="50"/>
      <c r="K64">
        <f t="shared" si="6"/>
        <v>0</v>
      </c>
      <c r="L64">
        <f t="shared" si="7"/>
        <v>0</v>
      </c>
    </row>
    <row r="65" spans="1:6" ht="33.75" customHeight="1" thickBot="1">
      <c r="A65" s="65" t="s">
        <v>35</v>
      </c>
      <c r="B65" s="10"/>
      <c r="C65" s="32"/>
      <c r="F65" s="49"/>
    </row>
    <row r="66" spans="1:10" ht="12.75">
      <c r="A66" s="125"/>
      <c r="B66" s="29"/>
      <c r="C66" s="95" t="s">
        <v>6</v>
      </c>
      <c r="D66" s="35" t="s">
        <v>67</v>
      </c>
      <c r="E66" s="35" t="s">
        <v>41</v>
      </c>
      <c r="F66" s="40" t="s">
        <v>42</v>
      </c>
      <c r="G66" s="35" t="s">
        <v>68</v>
      </c>
      <c r="H66" s="40" t="s">
        <v>69</v>
      </c>
      <c r="I66" s="53" t="s">
        <v>29</v>
      </c>
      <c r="J66" s="41" t="s">
        <v>22</v>
      </c>
    </row>
    <row r="67" spans="1:10" ht="13.5" thickBot="1">
      <c r="A67" s="126"/>
      <c r="B67" s="13"/>
      <c r="C67" s="97" t="s">
        <v>7</v>
      </c>
      <c r="D67" s="6" t="s">
        <v>1</v>
      </c>
      <c r="E67" s="6" t="s">
        <v>1</v>
      </c>
      <c r="F67" s="6" t="s">
        <v>1</v>
      </c>
      <c r="G67" s="6" t="s">
        <v>1</v>
      </c>
      <c r="H67" s="12" t="s">
        <v>1</v>
      </c>
      <c r="I67" s="54" t="s">
        <v>2</v>
      </c>
      <c r="J67" s="58" t="s">
        <v>86</v>
      </c>
    </row>
    <row r="68" spans="1:12" ht="15.75">
      <c r="A68" s="59" t="s">
        <v>51</v>
      </c>
      <c r="B68" s="62" t="s">
        <v>52</v>
      </c>
      <c r="C68" s="69">
        <v>96</v>
      </c>
      <c r="D68" s="60">
        <v>7</v>
      </c>
      <c r="E68" s="25">
        <v>9</v>
      </c>
      <c r="F68" s="25">
        <v>9</v>
      </c>
      <c r="G68" s="25">
        <v>9</v>
      </c>
      <c r="H68" s="15">
        <v>7</v>
      </c>
      <c r="I68" s="115">
        <f>SUM(D68:H68)-K68-L68</f>
        <v>27</v>
      </c>
      <c r="J68" s="85" t="s">
        <v>89</v>
      </c>
      <c r="K68">
        <f>MIN(D68,E68,F68,G68,H68)</f>
        <v>7</v>
      </c>
      <c r="L68">
        <f>SMALL(D68:H68,2)</f>
        <v>7</v>
      </c>
    </row>
    <row r="69" spans="1:12" ht="15.75">
      <c r="A69" s="16" t="s">
        <v>70</v>
      </c>
      <c r="B69" s="42" t="s">
        <v>14</v>
      </c>
      <c r="C69" s="68">
        <v>97</v>
      </c>
      <c r="D69" s="23">
        <v>6</v>
      </c>
      <c r="E69" s="26">
        <v>7</v>
      </c>
      <c r="F69" s="26">
        <v>6</v>
      </c>
      <c r="G69" s="26">
        <v>7</v>
      </c>
      <c r="H69" s="17">
        <v>9</v>
      </c>
      <c r="I69" s="55">
        <f>SUM(D69:H69)-K69-L69</f>
        <v>23</v>
      </c>
      <c r="J69" s="88" t="s">
        <v>90</v>
      </c>
      <c r="K69">
        <f>MIN(D69,E69,F69,G69,H69)</f>
        <v>6</v>
      </c>
      <c r="L69">
        <f>SMALL(D69:H69,2)</f>
        <v>6</v>
      </c>
    </row>
    <row r="70" spans="1:12" ht="15.75">
      <c r="A70" s="111" t="s">
        <v>62</v>
      </c>
      <c r="B70" s="112" t="s">
        <v>10</v>
      </c>
      <c r="C70" s="77">
        <v>96</v>
      </c>
      <c r="D70" s="23">
        <v>9</v>
      </c>
      <c r="E70" s="26">
        <v>6</v>
      </c>
      <c r="F70" s="26">
        <v>4</v>
      </c>
      <c r="G70" s="26">
        <v>6</v>
      </c>
      <c r="H70" s="17">
        <v>6</v>
      </c>
      <c r="I70" s="55">
        <f>SUM(D70:H70)-K70-L70</f>
        <v>21</v>
      </c>
      <c r="J70" s="88" t="s">
        <v>94</v>
      </c>
      <c r="K70">
        <f>MIN(D70,E70,F70,G70,H70)</f>
        <v>4</v>
      </c>
      <c r="L70">
        <f>SMALL(D70:H70,2)</f>
        <v>6</v>
      </c>
    </row>
    <row r="71" spans="1:12" ht="15.75">
      <c r="A71" s="16" t="s">
        <v>53</v>
      </c>
      <c r="B71" s="42" t="s">
        <v>10</v>
      </c>
      <c r="C71" s="68">
        <v>96</v>
      </c>
      <c r="D71" s="23">
        <v>5</v>
      </c>
      <c r="E71" s="26">
        <v>5</v>
      </c>
      <c r="F71" s="26">
        <v>7</v>
      </c>
      <c r="G71" s="26">
        <v>5</v>
      </c>
      <c r="H71" s="17">
        <v>0</v>
      </c>
      <c r="I71" s="55">
        <f>SUM(D71:H71)-K71-L71</f>
        <v>17</v>
      </c>
      <c r="J71" s="90" t="s">
        <v>93</v>
      </c>
      <c r="K71">
        <f>MIN(D71,E71,F71,G71,H71)</f>
        <v>0</v>
      </c>
      <c r="L71">
        <v>5</v>
      </c>
    </row>
    <row r="72" spans="1:12" ht="16.5" thickBot="1">
      <c r="A72" s="100" t="s">
        <v>83</v>
      </c>
      <c r="B72" s="101" t="s">
        <v>84</v>
      </c>
      <c r="C72" s="71">
        <v>97</v>
      </c>
      <c r="D72" s="34">
        <v>0</v>
      </c>
      <c r="E72" s="28">
        <v>4</v>
      </c>
      <c r="F72" s="28">
        <v>5</v>
      </c>
      <c r="G72" s="28">
        <v>4</v>
      </c>
      <c r="H72" s="33">
        <v>5</v>
      </c>
      <c r="I72" s="83">
        <f>SUM(D72:H72)-K72-L72</f>
        <v>12</v>
      </c>
      <c r="J72" s="114"/>
      <c r="K72">
        <f>MIN(D72,E72,F72,G72,H72)</f>
        <v>0</v>
      </c>
      <c r="L72">
        <v>6</v>
      </c>
    </row>
    <row r="74" spans="1:10" s="11" customFormat="1" ht="15.75">
      <c r="A74" s="108" t="s">
        <v>54</v>
      </c>
      <c r="B74" s="109"/>
      <c r="C74" s="110"/>
      <c r="D74" s="110"/>
      <c r="E74" s="110"/>
      <c r="F74" s="110"/>
      <c r="G74" s="110"/>
      <c r="H74" s="109"/>
      <c r="I74" s="116"/>
      <c r="J74" s="109"/>
    </row>
    <row r="75" spans="1:10" s="11" customFormat="1" ht="15.75">
      <c r="A75" s="108" t="s">
        <v>55</v>
      </c>
      <c r="B75" s="109"/>
      <c r="C75" s="110"/>
      <c r="D75" s="110"/>
      <c r="E75" s="110"/>
      <c r="F75" s="110"/>
      <c r="G75" s="110"/>
      <c r="H75" s="109"/>
      <c r="I75" s="116"/>
      <c r="J75" s="109"/>
    </row>
    <row r="76" ht="12.75">
      <c r="A76" s="92"/>
    </row>
  </sheetData>
  <sheetProtection/>
  <mergeCells count="9">
    <mergeCell ref="A66:A67"/>
    <mergeCell ref="A49:A50"/>
    <mergeCell ref="A1:J1"/>
    <mergeCell ref="A7:A8"/>
    <mergeCell ref="A23:A24"/>
    <mergeCell ref="A38:A39"/>
    <mergeCell ref="A2:J2"/>
    <mergeCell ref="A3:J3"/>
    <mergeCell ref="A4:J4"/>
  </mergeCells>
  <printOptions horizontalCentered="1"/>
  <pageMargins left="0.35" right="0.23" top="0.75" bottom="0.33" header="0.24" footer="0.24"/>
  <pageSetup orientation="portrait" paperSize="9" scale="60"/>
  <headerFooter alignWithMargins="0">
    <oddFooter>&amp;CNominace MEJ, PMSJ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 Knebel</cp:lastModifiedBy>
  <cp:lastPrinted>2012-06-02T04:25:29Z</cp:lastPrinted>
  <dcterms:created xsi:type="dcterms:W3CDTF">1999-05-12T10:30:34Z</dcterms:created>
  <dcterms:modified xsi:type="dcterms:W3CDTF">2012-06-03T21:20:40Z</dcterms:modified>
  <cp:category/>
  <cp:version/>
  <cp:contentType/>
  <cp:contentStatus/>
</cp:coreProperties>
</file>