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5180" windowHeight="7530" tabRatio="601" activeTab="4"/>
  </bookViews>
  <sheets>
    <sheet name="silová vytrvalost" sheetId="13" r:id="rId1"/>
    <sheet name="posil max kg" sheetId="6" r:id="rId2"/>
    <sheet name="plavání" sheetId="5" r:id="rId3"/>
    <sheet name="běh" sheetId="4" r:id="rId4"/>
    <sheet name="VÝVOJ VÝKONNOSTI" sheetId="8" r:id="rId5"/>
    <sheet name="CELKOVĚ 13.2.16" sheetId="1" r:id="rId6"/>
  </sheets>
  <calcPr calcId="125725"/>
</workbook>
</file>

<file path=xl/calcChain.xml><?xml version="1.0" encoding="utf-8"?>
<calcChain xmlns="http://schemas.openxmlformats.org/spreadsheetml/2006/main">
  <c r="G7" i="1"/>
  <c r="G3"/>
  <c r="G5"/>
  <c r="K7"/>
  <c r="K3"/>
  <c r="K5"/>
  <c r="K27"/>
  <c r="K24"/>
  <c r="K28"/>
  <c r="K20"/>
  <c r="G27"/>
  <c r="G24"/>
  <c r="G28"/>
  <c r="G20"/>
  <c r="G12"/>
  <c r="K25"/>
  <c r="K26"/>
  <c r="K17"/>
  <c r="K16"/>
  <c r="G16"/>
  <c r="K9"/>
  <c r="K12"/>
  <c r="G9"/>
  <c r="K21"/>
  <c r="G21"/>
  <c r="G15"/>
  <c r="K15"/>
  <c r="G17"/>
  <c r="G14"/>
  <c r="K14"/>
  <c r="G13"/>
  <c r="K13"/>
  <c r="G11"/>
  <c r="K11"/>
  <c r="G6"/>
  <c r="K6"/>
  <c r="G8"/>
  <c r="K8"/>
  <c r="G19"/>
  <c r="K19"/>
  <c r="G25"/>
  <c r="G26"/>
  <c r="G23"/>
  <c r="K23"/>
  <c r="G22"/>
  <c r="K22"/>
  <c r="G4"/>
  <c r="K4"/>
  <c r="L9"/>
  <c r="Q9" s="1"/>
  <c r="L20" l="1"/>
  <c r="Q20" s="1"/>
  <c r="L12"/>
  <c r="Q12" s="1"/>
  <c r="L3"/>
  <c r="Q3" s="1"/>
  <c r="L24"/>
  <c r="Q24" s="1"/>
  <c r="L6"/>
  <c r="Q6" s="1"/>
  <c r="L26"/>
  <c r="Q26" s="1"/>
  <c r="L27"/>
  <c r="Q27" s="1"/>
  <c r="L22"/>
  <c r="Q22" s="1"/>
  <c r="L28"/>
  <c r="Q28" s="1"/>
  <c r="L25"/>
  <c r="Q25" s="1"/>
  <c r="L21"/>
  <c r="Q21" s="1"/>
  <c r="L23"/>
  <c r="Q23" s="1"/>
  <c r="L19"/>
  <c r="Q19" s="1"/>
  <c r="L16"/>
  <c r="Q16" s="1"/>
  <c r="L15"/>
  <c r="Q15" s="1"/>
  <c r="L13"/>
  <c r="Q13" s="1"/>
  <c r="L11"/>
  <c r="Q11" s="1"/>
  <c r="L17"/>
  <c r="Q17" s="1"/>
  <c r="L14"/>
  <c r="Q14" s="1"/>
  <c r="L5"/>
  <c r="Q5" s="1"/>
  <c r="L7"/>
  <c r="Q7" s="1"/>
  <c r="L4"/>
  <c r="Q4" s="1"/>
  <c r="L8"/>
  <c r="Q8" s="1"/>
</calcChain>
</file>

<file path=xl/sharedStrings.xml><?xml version="1.0" encoding="utf-8"?>
<sst xmlns="http://schemas.openxmlformats.org/spreadsheetml/2006/main" count="398" uniqueCount="75">
  <si>
    <t xml:space="preserve">jméno </t>
  </si>
  <si>
    <t>Bmax</t>
  </si>
  <si>
    <t>Pmax</t>
  </si>
  <si>
    <t>Sh max</t>
  </si>
  <si>
    <t>P 2 min</t>
  </si>
  <si>
    <t>B 2 min</t>
  </si>
  <si>
    <t>celk.max</t>
  </si>
  <si>
    <t>BODY</t>
  </si>
  <si>
    <t>pos celk</t>
  </si>
  <si>
    <t>nar.</t>
  </si>
  <si>
    <t>kg</t>
  </si>
  <si>
    <t>opak.</t>
  </si>
  <si>
    <t>body</t>
  </si>
  <si>
    <t>celkem</t>
  </si>
  <si>
    <t>NYM</t>
  </si>
  <si>
    <t>USK</t>
  </si>
  <si>
    <t>odd.</t>
  </si>
  <si>
    <t>CELK.</t>
  </si>
  <si>
    <t>plavání</t>
  </si>
  <si>
    <t>čas</t>
  </si>
  <si>
    <t>běh</t>
  </si>
  <si>
    <t>PS Hmotnost činky na bench a přítah 2min odpovídala cca 50% hmotnosti závodníka.</t>
  </si>
  <si>
    <t>poř.</t>
  </si>
  <si>
    <t>1500m</t>
  </si>
  <si>
    <t>max kg</t>
  </si>
  <si>
    <t>shyby</t>
  </si>
  <si>
    <t>op.B+P</t>
  </si>
  <si>
    <t>800m</t>
  </si>
  <si>
    <t>Bodování chlapců je podle stejné tabulky u všech ročníků (lze porovnat absolutní výkony i mezi ročníky)</t>
  </si>
  <si>
    <t>200m</t>
  </si>
  <si>
    <t>SPA</t>
  </si>
  <si>
    <t>Hmotnost činky na bench a přítah 2min odpovídala cca 50% hmotnosti závodníka.</t>
  </si>
  <si>
    <t>Betlachová Eliška 98</t>
  </si>
  <si>
    <t>CER</t>
  </si>
  <si>
    <t>Stejskal Jakub</t>
  </si>
  <si>
    <t>ZAM</t>
  </si>
  <si>
    <t>Kinclová Sofie 00</t>
  </si>
  <si>
    <t>Černý Jakub</t>
  </si>
  <si>
    <t>Janík David</t>
  </si>
  <si>
    <t>Buzkova Tereza</t>
  </si>
  <si>
    <t>Vohradský Filip</t>
  </si>
  <si>
    <t>Franěk Lukáš</t>
  </si>
  <si>
    <t>Holenka Adam</t>
  </si>
  <si>
    <t>Smrček Ludvík</t>
  </si>
  <si>
    <t>LIT</t>
  </si>
  <si>
    <t>Procházka Vojtěch</t>
  </si>
  <si>
    <t>Volák David</t>
  </si>
  <si>
    <t>Vorel Jan</t>
  </si>
  <si>
    <t>Kukačka Vilém</t>
  </si>
  <si>
    <t>Mašek Ondřej</t>
  </si>
  <si>
    <t>Kotěrová Ludmila</t>
  </si>
  <si>
    <t>Štemberková Zuzana</t>
  </si>
  <si>
    <t>I - 15</t>
  </si>
  <si>
    <t>XI - 14</t>
  </si>
  <si>
    <t>Zalubil Jiří 00</t>
  </si>
  <si>
    <t>Zalubil Jiří</t>
  </si>
  <si>
    <t>ONV</t>
  </si>
  <si>
    <t>II - 15</t>
  </si>
  <si>
    <t>Zárubová Kateřina</t>
  </si>
  <si>
    <t>DEC</t>
  </si>
  <si>
    <t>Boháčová Ivana</t>
  </si>
  <si>
    <t>Buzková Tereza</t>
  </si>
  <si>
    <t>Vodičková Barbora</t>
  </si>
  <si>
    <t>Sobíšková Štěpánka</t>
  </si>
  <si>
    <t>Řáhová Denisa</t>
  </si>
  <si>
    <t>PPL</t>
  </si>
  <si>
    <t>Sobíšek Martin</t>
  </si>
  <si>
    <t>Šindelář Jakub</t>
  </si>
  <si>
    <t>Sobíšek Tomáš</t>
  </si>
  <si>
    <t>Hrabal Antonín</t>
  </si>
  <si>
    <t>KOJ</t>
  </si>
  <si>
    <t>II - 16</t>
  </si>
  <si>
    <t>XI - 15</t>
  </si>
  <si>
    <t>Běh - testy RDJ 13.2.2016</t>
  </si>
  <si>
    <t>Plavání - testy RDJ 13.2.2016</t>
  </si>
</sst>
</file>

<file path=xl/styles.xml><?xml version="1.0" encoding="utf-8"?>
<styleSheet xmlns="http://schemas.openxmlformats.org/spreadsheetml/2006/main">
  <numFmts count="1">
    <numFmt numFmtId="164" formatCode="mm:ss.0;@"/>
  </numFmts>
  <fonts count="8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55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 applyFill="1" applyBorder="1"/>
    <xf numFmtId="0" fontId="0" fillId="0" borderId="2" xfId="0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2" fillId="0" borderId="0" xfId="0" applyFont="1"/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0" xfId="0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6" xfId="0" applyFont="1" applyBorder="1"/>
    <xf numFmtId="1" fontId="2" fillId="0" borderId="12" xfId="0" applyNumberFormat="1" applyFont="1" applyBorder="1" applyAlignment="1">
      <alignment horizontal="center"/>
    </xf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0" xfId="0" applyFont="1"/>
    <xf numFmtId="0" fontId="2" fillId="0" borderId="10" xfId="0" applyFont="1" applyBorder="1"/>
    <xf numFmtId="0" fontId="2" fillId="0" borderId="9" xfId="0" applyFont="1" applyBorder="1"/>
    <xf numFmtId="0" fontId="2" fillId="0" borderId="17" xfId="0" applyFont="1" applyBorder="1" applyAlignment="1">
      <alignment horizontal="center"/>
    </xf>
    <xf numFmtId="0" fontId="2" fillId="0" borderId="18" xfId="0" applyFont="1" applyBorder="1"/>
    <xf numFmtId="0" fontId="0" fillId="0" borderId="17" xfId="0" applyBorder="1"/>
    <xf numFmtId="0" fontId="2" fillId="0" borderId="8" xfId="0" applyFont="1" applyBorder="1"/>
    <xf numFmtId="164" fontId="2" fillId="0" borderId="19" xfId="0" applyNumberFormat="1" applyFont="1" applyBorder="1" applyAlignment="1">
      <alignment horizontal="center"/>
    </xf>
    <xf numFmtId="0" fontId="2" fillId="0" borderId="0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" fontId="2" fillId="2" borderId="21" xfId="0" applyNumberFormat="1" applyFont="1" applyFill="1" applyBorder="1" applyAlignment="1">
      <alignment horizontal="center"/>
    </xf>
    <xf numFmtId="164" fontId="2" fillId="2" borderId="5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2" borderId="0" xfId="0" applyFill="1" applyBorder="1"/>
    <xf numFmtId="0" fontId="0" fillId="0" borderId="22" xfId="0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4" fillId="0" borderId="0" xfId="0" applyFont="1" applyBorder="1"/>
    <xf numFmtId="0" fontId="2" fillId="0" borderId="18" xfId="0" applyFont="1" applyBorder="1" applyAlignment="1">
      <alignment horizontal="center"/>
    </xf>
    <xf numFmtId="47" fontId="2" fillId="0" borderId="19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Fill="1" applyBorder="1"/>
    <xf numFmtId="0" fontId="0" fillId="0" borderId="0" xfId="0" applyFill="1" applyBorder="1"/>
    <xf numFmtId="1" fontId="3" fillId="0" borderId="10" xfId="0" applyNumberFormat="1" applyFont="1" applyBorder="1" applyAlignment="1">
      <alignment horizontal="center"/>
    </xf>
    <xf numFmtId="0" fontId="5" fillId="0" borderId="0" xfId="0" applyFont="1"/>
    <xf numFmtId="0" fontId="2" fillId="0" borderId="15" xfId="0" applyFont="1" applyBorder="1"/>
    <xf numFmtId="0" fontId="2" fillId="0" borderId="16" xfId="0" applyFont="1" applyBorder="1"/>
    <xf numFmtId="0" fontId="2" fillId="0" borderId="19" xfId="0" applyFont="1" applyBorder="1"/>
    <xf numFmtId="0" fontId="2" fillId="0" borderId="10" xfId="0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0" fontId="6" fillId="0" borderId="18" xfId="0" applyFont="1" applyBorder="1"/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47" fontId="6" fillId="2" borderId="5" xfId="0" applyNumberFormat="1" applyFont="1" applyFill="1" applyBorder="1" applyAlignment="1">
      <alignment horizontal="center"/>
    </xf>
    <xf numFmtId="164" fontId="6" fillId="2" borderId="12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164" fontId="6" fillId="2" borderId="2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1" fontId="6" fillId="2" borderId="12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0" borderId="23" xfId="0" applyFont="1" applyBorder="1"/>
    <xf numFmtId="0" fontId="6" fillId="2" borderId="24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2" fillId="0" borderId="21" xfId="0" applyFont="1" applyBorder="1"/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8" xfId="0" applyBorder="1"/>
    <xf numFmtId="0" fontId="2" fillId="0" borderId="29" xfId="0" applyFont="1" applyBorder="1"/>
    <xf numFmtId="0" fontId="2" fillId="0" borderId="30" xfId="0" applyFont="1" applyBorder="1"/>
    <xf numFmtId="0" fontId="2" fillId="0" borderId="31" xfId="0" applyFont="1" applyBorder="1"/>
    <xf numFmtId="0" fontId="2" fillId="0" borderId="28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164" fontId="2" fillId="0" borderId="25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47" fontId="6" fillId="2" borderId="33" xfId="0" applyNumberFormat="1" applyFont="1" applyFill="1" applyBorder="1" applyAlignment="1">
      <alignment horizontal="center"/>
    </xf>
    <xf numFmtId="164" fontId="6" fillId="2" borderId="34" xfId="0" applyNumberFormat="1" applyFont="1" applyFill="1" applyBorder="1" applyAlignment="1">
      <alignment horizontal="center"/>
    </xf>
    <xf numFmtId="164" fontId="6" fillId="2" borderId="35" xfId="0" applyNumberFormat="1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6" fillId="2" borderId="37" xfId="0" applyFont="1" applyFill="1" applyBorder="1" applyAlignment="1">
      <alignment horizontal="center"/>
    </xf>
    <xf numFmtId="17" fontId="6" fillId="0" borderId="28" xfId="0" applyNumberFormat="1" applyFont="1" applyFill="1" applyBorder="1" applyAlignment="1">
      <alignment horizontal="center"/>
    </xf>
    <xf numFmtId="17" fontId="6" fillId="0" borderId="24" xfId="0" applyNumberFormat="1" applyFont="1" applyFill="1" applyBorder="1" applyAlignment="1">
      <alignment horizontal="center"/>
    </xf>
    <xf numFmtId="17" fontId="6" fillId="0" borderId="29" xfId="0" applyNumberFormat="1" applyFont="1" applyFill="1" applyBorder="1" applyAlignment="1">
      <alignment horizontal="center"/>
    </xf>
    <xf numFmtId="0" fontId="2" fillId="0" borderId="26" xfId="0" applyFont="1" applyBorder="1"/>
    <xf numFmtId="0" fontId="2" fillId="0" borderId="38" xfId="0" applyFont="1" applyBorder="1" applyAlignment="1">
      <alignment horizontal="center"/>
    </xf>
    <xf numFmtId="0" fontId="2" fillId="0" borderId="0" xfId="0" applyFont="1" applyBorder="1"/>
    <xf numFmtId="0" fontId="7" fillId="0" borderId="0" xfId="0" applyFont="1" applyBorder="1" applyAlignment="1">
      <alignment horizontal="center"/>
    </xf>
    <xf numFmtId="164" fontId="6" fillId="2" borderId="24" xfId="0" applyNumberFormat="1" applyFont="1" applyFill="1" applyBorder="1" applyAlignment="1">
      <alignment horizontal="center"/>
    </xf>
    <xf numFmtId="1" fontId="6" fillId="2" borderId="24" xfId="0" applyNumberFormat="1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47" fontId="6" fillId="2" borderId="28" xfId="0" applyNumberFormat="1" applyFont="1" applyFill="1" applyBorder="1" applyAlignment="1">
      <alignment horizontal="center"/>
    </xf>
    <xf numFmtId="164" fontId="6" fillId="2" borderId="32" xfId="0" applyNumberFormat="1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164" fontId="6" fillId="2" borderId="29" xfId="0" applyNumberFormat="1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1" fontId="6" fillId="2" borderId="32" xfId="0" applyNumberFormat="1" applyFont="1" applyFill="1" applyBorder="1" applyAlignment="1">
      <alignment horizontal="center"/>
    </xf>
    <xf numFmtId="0" fontId="6" fillId="0" borderId="15" xfId="0" applyFont="1" applyBorder="1"/>
    <xf numFmtId="0" fontId="6" fillId="0" borderId="39" xfId="0" applyFont="1" applyBorder="1"/>
    <xf numFmtId="0" fontId="6" fillId="0" borderId="38" xfId="0" applyFont="1" applyBorder="1"/>
    <xf numFmtId="0" fontId="6" fillId="0" borderId="19" xfId="0" applyFont="1" applyBorder="1"/>
    <xf numFmtId="0" fontId="6" fillId="2" borderId="41" xfId="0" applyFont="1" applyFill="1" applyBorder="1" applyAlignment="1">
      <alignment horizontal="center"/>
    </xf>
    <xf numFmtId="0" fontId="6" fillId="2" borderId="42" xfId="0" applyFont="1" applyFill="1" applyBorder="1" applyAlignment="1">
      <alignment horizontal="center"/>
    </xf>
    <xf numFmtId="0" fontId="6" fillId="2" borderId="44" xfId="0" applyFont="1" applyFill="1" applyBorder="1" applyAlignment="1">
      <alignment horizontal="center"/>
    </xf>
    <xf numFmtId="0" fontId="6" fillId="2" borderId="40" xfId="0" applyFont="1" applyFill="1" applyBorder="1" applyAlignment="1">
      <alignment horizontal="center"/>
    </xf>
    <xf numFmtId="164" fontId="6" fillId="2" borderId="37" xfId="0" applyNumberFormat="1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1" fontId="6" fillId="2" borderId="34" xfId="0" applyNumberFormat="1" applyFont="1" applyFill="1" applyBorder="1" applyAlignment="1">
      <alignment horizontal="center"/>
    </xf>
    <xf numFmtId="1" fontId="6" fillId="2" borderId="35" xfId="0" applyNumberFormat="1" applyFont="1" applyFill="1" applyBorder="1" applyAlignment="1">
      <alignment horizontal="center"/>
    </xf>
    <xf numFmtId="1" fontId="6" fillId="2" borderId="37" xfId="0" applyNumberFormat="1" applyFont="1" applyFill="1" applyBorder="1" applyAlignment="1">
      <alignment horizontal="center"/>
    </xf>
    <xf numFmtId="1" fontId="6" fillId="2" borderId="21" xfId="0" applyNumberFormat="1" applyFont="1" applyFill="1" applyBorder="1" applyAlignment="1">
      <alignment horizontal="center"/>
    </xf>
    <xf numFmtId="1" fontId="6" fillId="2" borderId="29" xfId="0" applyNumberFormat="1" applyFont="1" applyFill="1" applyBorder="1" applyAlignment="1">
      <alignment horizontal="center"/>
    </xf>
    <xf numFmtId="164" fontId="6" fillId="2" borderId="5" xfId="0" applyNumberFormat="1" applyFont="1" applyFill="1" applyBorder="1" applyAlignment="1">
      <alignment horizontal="center"/>
    </xf>
    <xf numFmtId="47" fontId="6" fillId="2" borderId="36" xfId="0" applyNumberFormat="1" applyFont="1" applyFill="1" applyBorder="1" applyAlignment="1">
      <alignment horizontal="center"/>
    </xf>
    <xf numFmtId="47" fontId="6" fillId="2" borderId="20" xfId="0" applyNumberFormat="1" applyFont="1" applyFill="1" applyBorder="1" applyAlignment="1">
      <alignment horizontal="center"/>
    </xf>
    <xf numFmtId="164" fontId="6" fillId="2" borderId="20" xfId="0" applyNumberFormat="1" applyFont="1" applyFill="1" applyBorder="1" applyAlignment="1">
      <alignment horizontal="center"/>
    </xf>
    <xf numFmtId="47" fontId="6" fillId="2" borderId="25" xfId="0" applyNumberFormat="1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17" fontId="6" fillId="0" borderId="31" xfId="0" applyNumberFormat="1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17" fontId="6" fillId="0" borderId="32" xfId="0" applyNumberFormat="1" applyFont="1" applyFill="1" applyBorder="1" applyAlignment="1">
      <alignment horizontal="center"/>
    </xf>
    <xf numFmtId="164" fontId="6" fillId="2" borderId="40" xfId="0" applyNumberFormat="1" applyFont="1" applyFill="1" applyBorder="1" applyAlignment="1">
      <alignment horizontal="center"/>
    </xf>
    <xf numFmtId="164" fontId="6" fillId="2" borderId="41" xfId="0" applyNumberFormat="1" applyFont="1" applyFill="1" applyBorder="1" applyAlignment="1">
      <alignment horizontal="center"/>
    </xf>
    <xf numFmtId="164" fontId="6" fillId="2" borderId="42" xfId="0" applyNumberFormat="1" applyFont="1" applyFill="1" applyBorder="1" applyAlignment="1">
      <alignment horizontal="center"/>
    </xf>
    <xf numFmtId="164" fontId="6" fillId="2" borderId="43" xfId="0" applyNumberFormat="1" applyFont="1" applyFill="1" applyBorder="1" applyAlignment="1">
      <alignment horizontal="center"/>
    </xf>
    <xf numFmtId="164" fontId="6" fillId="2" borderId="44" xfId="0" applyNumberFormat="1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1" fontId="6" fillId="2" borderId="41" xfId="0" applyNumberFormat="1" applyFont="1" applyFill="1" applyBorder="1" applyAlignment="1">
      <alignment horizontal="center"/>
    </xf>
    <xf numFmtId="1" fontId="6" fillId="2" borderId="42" xfId="0" applyNumberFormat="1" applyFont="1" applyFill="1" applyBorder="1" applyAlignment="1">
      <alignment horizontal="center"/>
    </xf>
    <xf numFmtId="0" fontId="6" fillId="0" borderId="16" xfId="0" applyFont="1" applyBorder="1"/>
    <xf numFmtId="1" fontId="6" fillId="2" borderId="44" xfId="0" applyNumberFormat="1" applyFont="1" applyFill="1" applyBorder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zoomScaleNormal="100" workbookViewId="0">
      <selection activeCell="P19" sqref="P19"/>
    </sheetView>
  </sheetViews>
  <sheetFormatPr defaultRowHeight="12.75"/>
  <cols>
    <col min="1" max="1" width="5.140625" customWidth="1"/>
    <col min="2" max="2" width="3.140625" customWidth="1"/>
    <col min="3" max="3" width="23.140625" customWidth="1"/>
    <col min="4" max="5" width="6.5703125" customWidth="1"/>
    <col min="10" max="10" width="6" customWidth="1"/>
  </cols>
  <sheetData>
    <row r="1" spans="2:9">
      <c r="B1" s="18"/>
      <c r="C1" s="53" t="s">
        <v>0</v>
      </c>
      <c r="D1" s="18" t="s">
        <v>16</v>
      </c>
      <c r="E1" s="16" t="s">
        <v>9</v>
      </c>
      <c r="F1" s="18" t="s">
        <v>5</v>
      </c>
      <c r="G1" s="18" t="s">
        <v>4</v>
      </c>
      <c r="H1" s="18" t="s">
        <v>3</v>
      </c>
      <c r="I1" s="25" t="s">
        <v>13</v>
      </c>
    </row>
    <row r="2" spans="2:9">
      <c r="B2" s="19"/>
      <c r="C2" s="24"/>
      <c r="D2" s="23"/>
      <c r="E2" s="24"/>
      <c r="F2" s="50" t="s">
        <v>11</v>
      </c>
      <c r="G2" s="50" t="s">
        <v>11</v>
      </c>
      <c r="H2" s="50" t="s">
        <v>11</v>
      </c>
      <c r="I2" s="26" t="s">
        <v>11</v>
      </c>
    </row>
    <row r="3" spans="2:9">
      <c r="B3" s="19">
        <v>1</v>
      </c>
      <c r="C3" s="33" t="s">
        <v>40</v>
      </c>
      <c r="D3" s="19" t="s">
        <v>14</v>
      </c>
      <c r="E3" s="17">
        <v>1998</v>
      </c>
      <c r="F3" s="51">
        <v>102</v>
      </c>
      <c r="G3" s="51">
        <v>87</v>
      </c>
      <c r="H3" s="51">
        <v>44</v>
      </c>
      <c r="I3" s="45">
        <v>233</v>
      </c>
    </row>
    <row r="4" spans="2:9">
      <c r="B4" s="19">
        <v>2</v>
      </c>
      <c r="C4" s="33" t="s">
        <v>45</v>
      </c>
      <c r="D4" s="19" t="s">
        <v>35</v>
      </c>
      <c r="E4" s="17">
        <v>1999</v>
      </c>
      <c r="F4" s="51">
        <v>82</v>
      </c>
      <c r="G4" s="51">
        <v>79</v>
      </c>
      <c r="H4" s="51">
        <v>57</v>
      </c>
      <c r="I4" s="45">
        <v>218</v>
      </c>
    </row>
    <row r="5" spans="2:9">
      <c r="B5" s="19">
        <v>3</v>
      </c>
      <c r="C5" s="33" t="s">
        <v>43</v>
      </c>
      <c r="D5" s="19" t="s">
        <v>44</v>
      </c>
      <c r="E5" s="17">
        <v>1998</v>
      </c>
      <c r="F5" s="51">
        <v>100</v>
      </c>
      <c r="G5" s="51">
        <v>81</v>
      </c>
      <c r="H5" s="51">
        <v>35</v>
      </c>
      <c r="I5" s="45">
        <v>216</v>
      </c>
    </row>
    <row r="6" spans="2:9">
      <c r="B6" s="19">
        <v>4</v>
      </c>
      <c r="C6" s="33" t="s">
        <v>46</v>
      </c>
      <c r="D6" s="19" t="s">
        <v>14</v>
      </c>
      <c r="E6" s="17">
        <v>1999</v>
      </c>
      <c r="F6" s="51">
        <v>86</v>
      </c>
      <c r="G6" s="51">
        <v>72</v>
      </c>
      <c r="H6" s="51">
        <v>53</v>
      </c>
      <c r="I6" s="45">
        <v>211</v>
      </c>
    </row>
    <row r="7" spans="2:9">
      <c r="B7" s="19">
        <v>5</v>
      </c>
      <c r="C7" s="33" t="s">
        <v>66</v>
      </c>
      <c r="D7" s="19" t="s">
        <v>30</v>
      </c>
      <c r="E7" s="17">
        <v>1998</v>
      </c>
      <c r="F7" s="51">
        <v>82</v>
      </c>
      <c r="G7" s="51">
        <v>78</v>
      </c>
      <c r="H7" s="51">
        <v>49</v>
      </c>
      <c r="I7" s="45">
        <v>209</v>
      </c>
    </row>
    <row r="8" spans="2:9">
      <c r="B8" s="19">
        <v>6</v>
      </c>
      <c r="C8" s="33" t="s">
        <v>38</v>
      </c>
      <c r="D8" s="19" t="s">
        <v>56</v>
      </c>
      <c r="E8" s="17">
        <v>1998</v>
      </c>
      <c r="F8" s="51">
        <v>90</v>
      </c>
      <c r="G8" s="51">
        <v>63</v>
      </c>
      <c r="H8" s="51">
        <v>55</v>
      </c>
      <c r="I8" s="45">
        <v>208</v>
      </c>
    </row>
    <row r="9" spans="2:9">
      <c r="B9" s="19">
        <v>7</v>
      </c>
      <c r="C9" s="33" t="s">
        <v>37</v>
      </c>
      <c r="D9" s="19" t="s">
        <v>14</v>
      </c>
      <c r="E9" s="17">
        <v>1998</v>
      </c>
      <c r="F9" s="51">
        <v>100</v>
      </c>
      <c r="G9" s="51">
        <v>76</v>
      </c>
      <c r="H9" s="51">
        <v>26</v>
      </c>
      <c r="I9" s="45">
        <v>202</v>
      </c>
    </row>
    <row r="10" spans="2:9">
      <c r="B10" s="19">
        <v>8</v>
      </c>
      <c r="C10" s="33" t="s">
        <v>42</v>
      </c>
      <c r="D10" s="19" t="s">
        <v>14</v>
      </c>
      <c r="E10" s="17">
        <v>1999</v>
      </c>
      <c r="F10" s="51">
        <v>86</v>
      </c>
      <c r="G10" s="51">
        <v>60</v>
      </c>
      <c r="H10" s="51">
        <v>46</v>
      </c>
      <c r="I10" s="45">
        <v>192</v>
      </c>
    </row>
    <row r="11" spans="2:9">
      <c r="B11" s="19">
        <v>9</v>
      </c>
      <c r="C11" s="33" t="s">
        <v>47</v>
      </c>
      <c r="D11" s="19" t="s">
        <v>30</v>
      </c>
      <c r="E11" s="17">
        <v>2000</v>
      </c>
      <c r="F11" s="51">
        <v>72</v>
      </c>
      <c r="G11" s="51">
        <v>67</v>
      </c>
      <c r="H11" s="51">
        <v>41</v>
      </c>
      <c r="I11" s="45">
        <v>180</v>
      </c>
    </row>
    <row r="12" spans="2:9">
      <c r="B12" s="19">
        <v>9</v>
      </c>
      <c r="C12" s="33" t="s">
        <v>68</v>
      </c>
      <c r="D12" s="19" t="s">
        <v>30</v>
      </c>
      <c r="E12" s="17">
        <v>2001</v>
      </c>
      <c r="F12" s="51">
        <v>78</v>
      </c>
      <c r="G12" s="51">
        <v>70</v>
      </c>
      <c r="H12" s="51">
        <v>30</v>
      </c>
      <c r="I12" s="45">
        <v>178</v>
      </c>
    </row>
    <row r="13" spans="2:9">
      <c r="B13" s="19">
        <v>11</v>
      </c>
      <c r="C13" s="33" t="s">
        <v>69</v>
      </c>
      <c r="D13" s="19" t="s">
        <v>70</v>
      </c>
      <c r="E13" s="17">
        <v>1999</v>
      </c>
      <c r="F13" s="51">
        <v>78</v>
      </c>
      <c r="G13" s="51">
        <v>69</v>
      </c>
      <c r="H13" s="51">
        <v>30</v>
      </c>
      <c r="I13" s="45">
        <v>177</v>
      </c>
    </row>
    <row r="14" spans="2:9">
      <c r="B14" s="19">
        <v>11</v>
      </c>
      <c r="C14" s="33" t="s">
        <v>67</v>
      </c>
      <c r="D14" s="19" t="s">
        <v>30</v>
      </c>
      <c r="E14" s="17">
        <v>1998</v>
      </c>
      <c r="F14" s="51">
        <v>78</v>
      </c>
      <c r="G14" s="51">
        <v>66</v>
      </c>
      <c r="H14" s="51">
        <v>32</v>
      </c>
      <c r="I14" s="45">
        <v>176</v>
      </c>
    </row>
    <row r="15" spans="2:9">
      <c r="B15" s="19">
        <v>13</v>
      </c>
      <c r="C15" s="33" t="s">
        <v>55</v>
      </c>
      <c r="D15" s="19" t="s">
        <v>56</v>
      </c>
      <c r="E15" s="17">
        <v>2000</v>
      </c>
      <c r="F15" s="51">
        <v>72</v>
      </c>
      <c r="G15" s="51">
        <v>59</v>
      </c>
      <c r="H15" s="51">
        <v>40</v>
      </c>
      <c r="I15" s="45">
        <v>171</v>
      </c>
    </row>
    <row r="16" spans="2:9">
      <c r="B16" s="19">
        <v>14</v>
      </c>
      <c r="C16" s="33" t="s">
        <v>34</v>
      </c>
      <c r="D16" s="19" t="s">
        <v>35</v>
      </c>
      <c r="E16" s="17">
        <v>1998</v>
      </c>
      <c r="F16" s="51">
        <v>80</v>
      </c>
      <c r="G16" s="51">
        <v>64</v>
      </c>
      <c r="H16" s="51">
        <v>21</v>
      </c>
      <c r="I16" s="45">
        <v>165</v>
      </c>
    </row>
    <row r="17" spans="2:9">
      <c r="B17" s="19"/>
      <c r="C17" s="33"/>
      <c r="D17" s="19"/>
      <c r="E17" s="17"/>
      <c r="F17" s="51"/>
      <c r="G17" s="51"/>
      <c r="H17" s="51"/>
      <c r="I17" s="45"/>
    </row>
    <row r="18" spans="2:9">
      <c r="B18" s="19"/>
      <c r="C18" s="33"/>
      <c r="D18" s="19"/>
      <c r="E18" s="17"/>
      <c r="F18" s="51"/>
      <c r="G18" s="51"/>
      <c r="H18" s="51"/>
      <c r="I18" s="45"/>
    </row>
    <row r="19" spans="2:9">
      <c r="B19" s="19">
        <v>1</v>
      </c>
      <c r="C19" s="33" t="s">
        <v>32</v>
      </c>
      <c r="D19" s="19" t="s">
        <v>15</v>
      </c>
      <c r="E19" s="17">
        <v>1998</v>
      </c>
      <c r="F19" s="51">
        <v>78</v>
      </c>
      <c r="G19" s="51">
        <v>61</v>
      </c>
      <c r="H19" s="51">
        <v>41</v>
      </c>
      <c r="I19" s="45">
        <v>180</v>
      </c>
    </row>
    <row r="20" spans="2:9">
      <c r="B20" s="19">
        <v>2</v>
      </c>
      <c r="C20" s="33" t="s">
        <v>50</v>
      </c>
      <c r="D20" s="19" t="s">
        <v>33</v>
      </c>
      <c r="E20" s="17">
        <v>1998</v>
      </c>
      <c r="F20" s="51">
        <v>70</v>
      </c>
      <c r="G20" s="51">
        <v>74</v>
      </c>
      <c r="H20" s="51">
        <v>24</v>
      </c>
      <c r="I20" s="45">
        <v>168</v>
      </c>
    </row>
    <row r="21" spans="2:9">
      <c r="B21" s="19">
        <v>3</v>
      </c>
      <c r="C21" s="33" t="s">
        <v>61</v>
      </c>
      <c r="D21" s="19" t="s">
        <v>30</v>
      </c>
      <c r="E21" s="17">
        <v>1998</v>
      </c>
      <c r="F21" s="51">
        <v>83</v>
      </c>
      <c r="G21" s="51">
        <v>58</v>
      </c>
      <c r="H21" s="51">
        <v>26</v>
      </c>
      <c r="I21" s="45">
        <v>167</v>
      </c>
    </row>
    <row r="22" spans="2:9">
      <c r="B22" s="19">
        <v>4</v>
      </c>
      <c r="C22" s="33" t="s">
        <v>51</v>
      </c>
      <c r="D22" s="19" t="s">
        <v>30</v>
      </c>
      <c r="E22" s="17">
        <v>1999</v>
      </c>
      <c r="F22" s="51">
        <v>64</v>
      </c>
      <c r="G22" s="51">
        <v>56</v>
      </c>
      <c r="H22" s="51">
        <v>11</v>
      </c>
      <c r="I22" s="45">
        <v>131</v>
      </c>
    </row>
    <row r="23" spans="2:9">
      <c r="B23" s="19">
        <v>4</v>
      </c>
      <c r="C23" s="33" t="s">
        <v>63</v>
      </c>
      <c r="D23" s="19" t="s">
        <v>30</v>
      </c>
      <c r="E23" s="17">
        <v>2001</v>
      </c>
      <c r="F23" s="51">
        <v>61</v>
      </c>
      <c r="G23" s="51">
        <v>50</v>
      </c>
      <c r="H23" s="51">
        <v>20</v>
      </c>
      <c r="I23" s="45">
        <v>131</v>
      </c>
    </row>
    <row r="24" spans="2:9">
      <c r="B24" s="19">
        <v>6</v>
      </c>
      <c r="C24" s="33" t="s">
        <v>36</v>
      </c>
      <c r="D24" s="19" t="s">
        <v>30</v>
      </c>
      <c r="E24" s="17">
        <v>2000</v>
      </c>
      <c r="F24" s="51">
        <v>60</v>
      </c>
      <c r="G24" s="51">
        <v>52</v>
      </c>
      <c r="H24" s="51">
        <v>6</v>
      </c>
      <c r="I24" s="45">
        <v>118</v>
      </c>
    </row>
    <row r="25" spans="2:9">
      <c r="B25" s="19">
        <v>7</v>
      </c>
      <c r="C25" s="54" t="s">
        <v>60</v>
      </c>
      <c r="D25" s="19" t="s">
        <v>59</v>
      </c>
      <c r="E25" s="17">
        <v>2000</v>
      </c>
      <c r="F25" s="51">
        <v>55</v>
      </c>
      <c r="G25" s="51">
        <v>45</v>
      </c>
      <c r="H25" s="51">
        <v>16</v>
      </c>
      <c r="I25" s="45">
        <v>116</v>
      </c>
    </row>
    <row r="26" spans="2:9">
      <c r="B26" s="19">
        <v>8</v>
      </c>
      <c r="C26" s="33" t="s">
        <v>62</v>
      </c>
      <c r="D26" s="19" t="s">
        <v>30</v>
      </c>
      <c r="E26" s="17">
        <v>2000</v>
      </c>
      <c r="F26" s="51">
        <v>48</v>
      </c>
      <c r="G26" s="51">
        <v>47</v>
      </c>
      <c r="H26" s="51">
        <v>15</v>
      </c>
      <c r="I26" s="45">
        <v>110</v>
      </c>
    </row>
    <row r="27" spans="2:9">
      <c r="B27" s="19">
        <v>9</v>
      </c>
      <c r="C27" s="33" t="s">
        <v>58</v>
      </c>
      <c r="D27" s="19" t="s">
        <v>59</v>
      </c>
      <c r="E27" s="17">
        <v>2001</v>
      </c>
      <c r="F27" s="51">
        <v>54</v>
      </c>
      <c r="G27" s="51">
        <v>34</v>
      </c>
      <c r="H27" s="51">
        <v>18</v>
      </c>
      <c r="I27" s="45">
        <v>106</v>
      </c>
    </row>
    <row r="28" spans="2:9">
      <c r="B28" s="19">
        <v>10</v>
      </c>
      <c r="C28" s="33" t="s">
        <v>64</v>
      </c>
      <c r="D28" s="19" t="s">
        <v>65</v>
      </c>
      <c r="E28" s="17">
        <v>2001</v>
      </c>
      <c r="F28" s="51">
        <v>45</v>
      </c>
      <c r="G28" s="51">
        <v>34</v>
      </c>
      <c r="H28" s="51">
        <v>14</v>
      </c>
      <c r="I28" s="45">
        <v>93</v>
      </c>
    </row>
    <row r="30" spans="2:9">
      <c r="C30" s="3" t="s">
        <v>21</v>
      </c>
    </row>
  </sheetData>
  <pageMargins left="0.7" right="0.7" top="0.78740157499999996" bottom="0.78740157499999996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zoomScale="110" zoomScaleNormal="110" workbookViewId="0">
      <selection activeCell="M17" sqref="M17"/>
    </sheetView>
  </sheetViews>
  <sheetFormatPr defaultRowHeight="12.75"/>
  <cols>
    <col min="1" max="1" width="4.42578125" customWidth="1"/>
    <col min="2" max="2" width="4.7109375" customWidth="1"/>
    <col min="3" max="3" width="23" customWidth="1"/>
    <col min="4" max="5" width="8" customWidth="1"/>
    <col min="9" max="9" width="3.28515625" customWidth="1"/>
  </cols>
  <sheetData>
    <row r="1" spans="2:8" ht="12" customHeight="1">
      <c r="B1" s="18" t="s">
        <v>22</v>
      </c>
      <c r="C1" s="58" t="s">
        <v>0</v>
      </c>
      <c r="D1" s="16" t="s">
        <v>16</v>
      </c>
      <c r="E1" s="18" t="s">
        <v>9</v>
      </c>
      <c r="F1" s="16" t="s">
        <v>1</v>
      </c>
      <c r="G1" s="18" t="s">
        <v>2</v>
      </c>
      <c r="H1" s="25" t="s">
        <v>6</v>
      </c>
    </row>
    <row r="2" spans="2:8" ht="12" customHeight="1">
      <c r="B2" s="50"/>
      <c r="C2" s="59"/>
      <c r="D2" s="24"/>
      <c r="E2" s="23"/>
      <c r="F2" s="52" t="s">
        <v>10</v>
      </c>
      <c r="G2" s="50" t="s">
        <v>10</v>
      </c>
      <c r="H2" s="26" t="s">
        <v>10</v>
      </c>
    </row>
    <row r="3" spans="2:8" ht="12" customHeight="1">
      <c r="B3" s="19">
        <v>1</v>
      </c>
      <c r="C3" s="33" t="s">
        <v>37</v>
      </c>
      <c r="D3" s="19" t="s">
        <v>14</v>
      </c>
      <c r="E3" s="17">
        <v>1998</v>
      </c>
      <c r="F3" s="30">
        <v>145</v>
      </c>
      <c r="G3" s="19">
        <v>135</v>
      </c>
      <c r="H3" s="45">
        <v>280</v>
      </c>
    </row>
    <row r="4" spans="2:8" ht="12" customHeight="1">
      <c r="B4" s="19">
        <v>2</v>
      </c>
      <c r="C4" s="33" t="s">
        <v>46</v>
      </c>
      <c r="D4" s="19" t="s">
        <v>14</v>
      </c>
      <c r="E4" s="17">
        <v>1999</v>
      </c>
      <c r="F4" s="30">
        <v>130</v>
      </c>
      <c r="G4" s="19">
        <v>110</v>
      </c>
      <c r="H4" s="45">
        <v>240</v>
      </c>
    </row>
    <row r="5" spans="2:8" ht="12" customHeight="1">
      <c r="B5" s="19">
        <v>3</v>
      </c>
      <c r="C5" s="33" t="s">
        <v>42</v>
      </c>
      <c r="D5" s="19" t="s">
        <v>14</v>
      </c>
      <c r="E5" s="17">
        <v>1999</v>
      </c>
      <c r="F5" s="30">
        <v>105</v>
      </c>
      <c r="G5" s="19">
        <v>105</v>
      </c>
      <c r="H5" s="49">
        <v>210</v>
      </c>
    </row>
    <row r="6" spans="2:8" ht="12" customHeight="1">
      <c r="B6" s="19">
        <v>4</v>
      </c>
      <c r="C6" s="33" t="s">
        <v>43</v>
      </c>
      <c r="D6" s="19" t="s">
        <v>44</v>
      </c>
      <c r="E6" s="17">
        <v>1998</v>
      </c>
      <c r="F6" s="30">
        <v>115</v>
      </c>
      <c r="G6" s="19">
        <v>90</v>
      </c>
      <c r="H6" s="45">
        <v>205</v>
      </c>
    </row>
    <row r="7" spans="2:8" ht="12" customHeight="1">
      <c r="B7" s="19">
        <v>5</v>
      </c>
      <c r="C7" s="33" t="s">
        <v>38</v>
      </c>
      <c r="D7" s="19" t="s">
        <v>56</v>
      </c>
      <c r="E7" s="17">
        <v>1998</v>
      </c>
      <c r="F7" s="30">
        <v>100</v>
      </c>
      <c r="G7" s="19">
        <v>95</v>
      </c>
      <c r="H7" s="45">
        <v>195</v>
      </c>
    </row>
    <row r="8" spans="2:8" ht="12" customHeight="1">
      <c r="B8" s="19">
        <v>5</v>
      </c>
      <c r="C8" s="33" t="s">
        <v>47</v>
      </c>
      <c r="D8" s="19" t="s">
        <v>30</v>
      </c>
      <c r="E8" s="17">
        <v>2000</v>
      </c>
      <c r="F8" s="30">
        <v>95</v>
      </c>
      <c r="G8" s="19">
        <v>100</v>
      </c>
      <c r="H8" s="45">
        <v>195</v>
      </c>
    </row>
    <row r="9" spans="2:8" ht="12" customHeight="1">
      <c r="B9" s="19">
        <v>5</v>
      </c>
      <c r="C9" s="33" t="s">
        <v>55</v>
      </c>
      <c r="D9" s="19" t="s">
        <v>56</v>
      </c>
      <c r="E9" s="17">
        <v>2000</v>
      </c>
      <c r="F9" s="30">
        <v>95</v>
      </c>
      <c r="G9" s="19">
        <v>100</v>
      </c>
      <c r="H9" s="45">
        <v>195</v>
      </c>
    </row>
    <row r="10" spans="2:8" ht="12" customHeight="1">
      <c r="B10" s="19">
        <v>8</v>
      </c>
      <c r="C10" s="33" t="s">
        <v>67</v>
      </c>
      <c r="D10" s="19" t="s">
        <v>30</v>
      </c>
      <c r="E10" s="17">
        <v>1998</v>
      </c>
      <c r="F10" s="30">
        <v>95</v>
      </c>
      <c r="G10" s="19">
        <v>95</v>
      </c>
      <c r="H10" s="45">
        <v>190</v>
      </c>
    </row>
    <row r="11" spans="2:8" ht="12" customHeight="1">
      <c r="B11" s="19">
        <v>8</v>
      </c>
      <c r="C11" s="33" t="s">
        <v>40</v>
      </c>
      <c r="D11" s="19" t="s">
        <v>14</v>
      </c>
      <c r="E11" s="17">
        <v>1998</v>
      </c>
      <c r="F11" s="30">
        <v>95</v>
      </c>
      <c r="G11" s="19">
        <v>95</v>
      </c>
      <c r="H11" s="49">
        <v>190</v>
      </c>
    </row>
    <row r="12" spans="2:8" ht="12" customHeight="1">
      <c r="B12" s="19">
        <v>8</v>
      </c>
      <c r="C12" s="33" t="s">
        <v>69</v>
      </c>
      <c r="D12" s="19" t="s">
        <v>70</v>
      </c>
      <c r="E12" s="17">
        <v>1999</v>
      </c>
      <c r="F12" s="30">
        <v>95</v>
      </c>
      <c r="G12" s="19">
        <v>95</v>
      </c>
      <c r="H12" s="49">
        <v>190</v>
      </c>
    </row>
    <row r="13" spans="2:8" ht="12" customHeight="1">
      <c r="B13" s="19">
        <v>11</v>
      </c>
      <c r="C13" s="33" t="s">
        <v>34</v>
      </c>
      <c r="D13" s="19" t="s">
        <v>35</v>
      </c>
      <c r="E13" s="17">
        <v>1998</v>
      </c>
      <c r="F13" s="30">
        <v>105</v>
      </c>
      <c r="G13" s="19">
        <v>80</v>
      </c>
      <c r="H13" s="45">
        <v>185</v>
      </c>
    </row>
    <row r="14" spans="2:8" ht="12" customHeight="1">
      <c r="B14" s="19">
        <v>12</v>
      </c>
      <c r="C14" s="33" t="s">
        <v>66</v>
      </c>
      <c r="D14" s="19" t="s">
        <v>30</v>
      </c>
      <c r="E14" s="17">
        <v>1998</v>
      </c>
      <c r="F14" s="30">
        <v>80</v>
      </c>
      <c r="G14" s="19">
        <v>90</v>
      </c>
      <c r="H14" s="49">
        <v>170</v>
      </c>
    </row>
    <row r="15" spans="2:8" ht="12" customHeight="1">
      <c r="B15" s="19">
        <v>12</v>
      </c>
      <c r="C15" s="33" t="s">
        <v>45</v>
      </c>
      <c r="D15" s="19" t="s">
        <v>35</v>
      </c>
      <c r="E15" s="17">
        <v>1999</v>
      </c>
      <c r="F15" s="30">
        <v>85</v>
      </c>
      <c r="G15" s="19">
        <v>85</v>
      </c>
      <c r="H15" s="45">
        <v>170</v>
      </c>
    </row>
    <row r="16" spans="2:8" ht="12" customHeight="1">
      <c r="B16" s="19">
        <v>14</v>
      </c>
      <c r="C16" s="33" t="s">
        <v>68</v>
      </c>
      <c r="D16" s="19" t="s">
        <v>30</v>
      </c>
      <c r="E16" s="17">
        <v>2001</v>
      </c>
      <c r="F16" s="30">
        <v>65</v>
      </c>
      <c r="G16" s="19">
        <v>75</v>
      </c>
      <c r="H16" s="45">
        <v>140</v>
      </c>
    </row>
    <row r="17" spans="2:8" ht="12" customHeight="1">
      <c r="B17" s="19"/>
      <c r="C17" s="33"/>
      <c r="D17" s="19"/>
      <c r="E17" s="17"/>
      <c r="F17" s="30"/>
      <c r="G17" s="19"/>
      <c r="H17" s="45"/>
    </row>
    <row r="18" spans="2:8" ht="12" customHeight="1">
      <c r="B18" s="61"/>
      <c r="C18" s="33"/>
      <c r="D18" s="19"/>
      <c r="E18" s="17"/>
      <c r="F18" s="30"/>
      <c r="G18" s="19"/>
      <c r="H18" s="45"/>
    </row>
    <row r="19" spans="2:8" ht="12" customHeight="1">
      <c r="B19" s="61">
        <v>1</v>
      </c>
      <c r="C19" s="60" t="s">
        <v>32</v>
      </c>
      <c r="D19" s="17" t="s">
        <v>15</v>
      </c>
      <c r="E19" s="19">
        <v>1998</v>
      </c>
      <c r="F19" s="17">
        <v>72.5</v>
      </c>
      <c r="G19" s="19">
        <v>62.5</v>
      </c>
      <c r="H19" s="45">
        <v>135</v>
      </c>
    </row>
    <row r="20" spans="2:8" ht="12" customHeight="1">
      <c r="B20" s="61">
        <v>1</v>
      </c>
      <c r="C20" s="60" t="s">
        <v>61</v>
      </c>
      <c r="D20" s="17" t="s">
        <v>30</v>
      </c>
      <c r="E20" s="19">
        <v>1998</v>
      </c>
      <c r="F20" s="17">
        <v>70</v>
      </c>
      <c r="G20" s="19">
        <v>65</v>
      </c>
      <c r="H20" s="45">
        <v>135</v>
      </c>
    </row>
    <row r="21" spans="2:8" ht="12" customHeight="1">
      <c r="B21" s="61">
        <v>3</v>
      </c>
      <c r="C21" s="60" t="s">
        <v>36</v>
      </c>
      <c r="D21" s="17" t="s">
        <v>30</v>
      </c>
      <c r="E21" s="19">
        <v>2000</v>
      </c>
      <c r="F21" s="17">
        <v>62.5</v>
      </c>
      <c r="G21" s="19">
        <v>67.5</v>
      </c>
      <c r="H21" s="49">
        <v>130</v>
      </c>
    </row>
    <row r="22" spans="2:8" ht="12" customHeight="1">
      <c r="B22" s="19">
        <v>4</v>
      </c>
      <c r="C22" s="60" t="s">
        <v>63</v>
      </c>
      <c r="D22" s="17" t="s">
        <v>30</v>
      </c>
      <c r="E22" s="19">
        <v>2001</v>
      </c>
      <c r="F22" s="17">
        <v>55</v>
      </c>
      <c r="G22" s="19">
        <v>65</v>
      </c>
      <c r="H22" s="49">
        <v>120</v>
      </c>
    </row>
    <row r="23" spans="2:8" ht="12" customHeight="1">
      <c r="B23" s="19">
        <v>4</v>
      </c>
      <c r="C23" s="33" t="s">
        <v>62</v>
      </c>
      <c r="D23" s="19" t="s">
        <v>30</v>
      </c>
      <c r="E23" s="17">
        <v>2000</v>
      </c>
      <c r="F23" s="30">
        <v>57.5</v>
      </c>
      <c r="G23" s="19">
        <v>62.5</v>
      </c>
      <c r="H23" s="45">
        <v>120</v>
      </c>
    </row>
    <row r="24" spans="2:8" ht="12" customHeight="1">
      <c r="B24" s="19">
        <v>6</v>
      </c>
      <c r="C24" s="33" t="s">
        <v>50</v>
      </c>
      <c r="D24" s="19" t="s">
        <v>33</v>
      </c>
      <c r="E24" s="17">
        <v>1998</v>
      </c>
      <c r="F24" s="30">
        <v>60</v>
      </c>
      <c r="G24" s="19">
        <v>57.5</v>
      </c>
      <c r="H24" s="45">
        <v>117.5</v>
      </c>
    </row>
    <row r="25" spans="2:8" ht="12" customHeight="1">
      <c r="B25" s="19">
        <v>7</v>
      </c>
      <c r="C25" s="33" t="s">
        <v>51</v>
      </c>
      <c r="D25" s="19" t="s">
        <v>30</v>
      </c>
      <c r="E25" s="17">
        <v>1999</v>
      </c>
      <c r="F25" s="30">
        <v>57.5</v>
      </c>
      <c r="G25" s="19">
        <v>57.5</v>
      </c>
      <c r="H25" s="45">
        <v>115</v>
      </c>
    </row>
    <row r="26" spans="2:8" ht="12" customHeight="1">
      <c r="B26" s="19">
        <v>8</v>
      </c>
      <c r="C26" s="33" t="s">
        <v>58</v>
      </c>
      <c r="D26" s="19" t="s">
        <v>59</v>
      </c>
      <c r="E26" s="17">
        <v>2001</v>
      </c>
      <c r="F26" s="30">
        <v>55</v>
      </c>
      <c r="G26" s="19">
        <v>52.5</v>
      </c>
      <c r="H26" s="45">
        <v>107.5</v>
      </c>
    </row>
    <row r="27" spans="2:8" ht="12" customHeight="1">
      <c r="B27" s="19">
        <v>9</v>
      </c>
      <c r="C27" s="33" t="s">
        <v>64</v>
      </c>
      <c r="D27" s="19" t="s">
        <v>65</v>
      </c>
      <c r="E27" s="17">
        <v>2001</v>
      </c>
      <c r="F27" s="30">
        <v>47.5</v>
      </c>
      <c r="G27" s="19">
        <v>47.5</v>
      </c>
      <c r="H27" s="45">
        <v>95</v>
      </c>
    </row>
    <row r="28" spans="2:8" ht="12" customHeight="1"/>
  </sheetData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scaleWithDoc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G29"/>
  <sheetViews>
    <sheetView zoomScaleNormal="100" workbookViewId="0">
      <selection activeCell="P14" sqref="P14"/>
    </sheetView>
  </sheetViews>
  <sheetFormatPr defaultRowHeight="12.75"/>
  <cols>
    <col min="3" max="3" width="4.42578125" customWidth="1"/>
    <col min="4" max="4" width="24.85546875" customWidth="1"/>
    <col min="5" max="6" width="7" customWidth="1"/>
  </cols>
  <sheetData>
    <row r="1" spans="2:7" ht="18">
      <c r="D1" s="57" t="s">
        <v>74</v>
      </c>
    </row>
    <row r="2" spans="2:7" ht="13.5" thickBot="1"/>
    <row r="3" spans="2:7">
      <c r="C3" s="47" t="s">
        <v>22</v>
      </c>
      <c r="D3" s="29" t="s">
        <v>0</v>
      </c>
      <c r="E3" s="16" t="s">
        <v>16</v>
      </c>
      <c r="F3" s="18" t="s">
        <v>9</v>
      </c>
      <c r="G3" s="25" t="s">
        <v>19</v>
      </c>
    </row>
    <row r="4" spans="2:7">
      <c r="C4" s="30"/>
      <c r="D4" s="105"/>
      <c r="E4" s="84"/>
      <c r="F4" s="83"/>
      <c r="G4" s="106"/>
    </row>
    <row r="5" spans="2:7">
      <c r="B5" s="11" t="s">
        <v>29</v>
      </c>
      <c r="C5" s="30">
        <v>1</v>
      </c>
      <c r="D5" s="28" t="s">
        <v>40</v>
      </c>
      <c r="E5" s="17" t="s">
        <v>14</v>
      </c>
      <c r="F5" s="19">
        <v>1998</v>
      </c>
      <c r="G5" s="34">
        <v>1.7511574074074072E-3</v>
      </c>
    </row>
    <row r="6" spans="2:7">
      <c r="B6" s="11"/>
      <c r="C6" s="30">
        <v>2</v>
      </c>
      <c r="D6" s="28" t="s">
        <v>38</v>
      </c>
      <c r="E6" s="17" t="s">
        <v>56</v>
      </c>
      <c r="F6" s="19">
        <v>1998</v>
      </c>
      <c r="G6" s="34">
        <v>1.7881944444444447E-3</v>
      </c>
    </row>
    <row r="7" spans="2:7">
      <c r="B7" s="11"/>
      <c r="C7" s="30">
        <v>3</v>
      </c>
      <c r="D7" s="28" t="s">
        <v>66</v>
      </c>
      <c r="E7" s="17" t="s">
        <v>30</v>
      </c>
      <c r="F7" s="19">
        <v>1998</v>
      </c>
      <c r="G7" s="48">
        <v>1.8148148148148149E-3</v>
      </c>
    </row>
    <row r="8" spans="2:7">
      <c r="B8" s="11"/>
      <c r="C8" s="30">
        <v>4</v>
      </c>
      <c r="D8" s="28" t="s">
        <v>67</v>
      </c>
      <c r="E8" s="17" t="s">
        <v>30</v>
      </c>
      <c r="F8" s="19">
        <v>1998</v>
      </c>
      <c r="G8" s="48">
        <v>1.8368055555555557E-3</v>
      </c>
    </row>
    <row r="9" spans="2:7">
      <c r="B9" s="11"/>
      <c r="C9" s="30">
        <v>5</v>
      </c>
      <c r="D9" s="28" t="s">
        <v>47</v>
      </c>
      <c r="E9" s="17" t="s">
        <v>30</v>
      </c>
      <c r="F9" s="19">
        <v>2000</v>
      </c>
      <c r="G9" s="48">
        <v>1.9097222222222222E-3</v>
      </c>
    </row>
    <row r="10" spans="2:7">
      <c r="B10" s="11"/>
      <c r="C10" s="30">
        <v>6</v>
      </c>
      <c r="D10" s="28" t="s">
        <v>68</v>
      </c>
      <c r="E10" s="17" t="s">
        <v>30</v>
      </c>
      <c r="F10" s="19">
        <v>2001</v>
      </c>
      <c r="G10" s="34">
        <v>1.912037037037037E-3</v>
      </c>
    </row>
    <row r="11" spans="2:7">
      <c r="B11" s="11"/>
      <c r="C11" s="30">
        <v>7</v>
      </c>
      <c r="D11" s="28" t="s">
        <v>55</v>
      </c>
      <c r="E11" s="17" t="s">
        <v>56</v>
      </c>
      <c r="F11" s="19">
        <v>2000</v>
      </c>
      <c r="G11" s="34">
        <v>1.9328703703703704E-3</v>
      </c>
    </row>
    <row r="12" spans="2:7">
      <c r="B12" s="11"/>
      <c r="C12" s="30">
        <v>8</v>
      </c>
      <c r="D12" s="28" t="s">
        <v>46</v>
      </c>
      <c r="E12" s="17" t="s">
        <v>14</v>
      </c>
      <c r="F12" s="19">
        <v>1999</v>
      </c>
      <c r="G12" s="34">
        <v>1.9421296296296298E-3</v>
      </c>
    </row>
    <row r="13" spans="2:7">
      <c r="B13" s="11"/>
      <c r="C13" s="30">
        <v>9</v>
      </c>
      <c r="D13" s="28" t="s">
        <v>45</v>
      </c>
      <c r="E13" s="17" t="s">
        <v>35</v>
      </c>
      <c r="F13" s="19">
        <v>1999</v>
      </c>
      <c r="G13" s="34">
        <v>1.9872685185185189E-3</v>
      </c>
    </row>
    <row r="14" spans="2:7">
      <c r="B14" s="11"/>
      <c r="C14" s="30">
        <v>10</v>
      </c>
      <c r="D14" s="28" t="s">
        <v>34</v>
      </c>
      <c r="E14" s="17" t="s">
        <v>35</v>
      </c>
      <c r="F14" s="19">
        <v>1998</v>
      </c>
      <c r="G14" s="34">
        <v>2.0405092592592593E-3</v>
      </c>
    </row>
    <row r="15" spans="2:7">
      <c r="B15" s="11"/>
      <c r="C15" s="30">
        <v>11</v>
      </c>
      <c r="D15" s="28" t="s">
        <v>42</v>
      </c>
      <c r="E15" s="17" t="s">
        <v>14</v>
      </c>
      <c r="F15" s="19">
        <v>1999</v>
      </c>
      <c r="G15" s="34">
        <v>2.0509259259259257E-3</v>
      </c>
    </row>
    <row r="16" spans="2:7">
      <c r="B16" s="11"/>
      <c r="C16" s="30">
        <v>12</v>
      </c>
      <c r="D16" s="28" t="s">
        <v>37</v>
      </c>
      <c r="E16" s="17" t="s">
        <v>14</v>
      </c>
      <c r="F16" s="19">
        <v>1998</v>
      </c>
      <c r="G16" s="48">
        <v>2.1099537037037037E-3</v>
      </c>
    </row>
    <row r="17" spans="2:7">
      <c r="B17" s="11"/>
      <c r="C17" s="30">
        <v>13</v>
      </c>
      <c r="D17" s="28" t="s">
        <v>43</v>
      </c>
      <c r="E17" s="17" t="s">
        <v>44</v>
      </c>
      <c r="F17" s="19">
        <v>1998</v>
      </c>
      <c r="G17" s="34">
        <v>2.2199074074074074E-3</v>
      </c>
    </row>
    <row r="18" spans="2:7">
      <c r="B18" s="11"/>
      <c r="C18" s="30"/>
      <c r="D18" s="28"/>
      <c r="E18" s="17"/>
      <c r="F18" s="19"/>
      <c r="G18" s="48"/>
    </row>
    <row r="19" spans="2:7">
      <c r="B19" s="11"/>
      <c r="C19" s="30"/>
      <c r="D19" s="28"/>
      <c r="E19" s="17"/>
      <c r="F19" s="19"/>
      <c r="G19" s="34"/>
    </row>
    <row r="20" spans="2:7">
      <c r="B20" s="11"/>
      <c r="C20" s="30">
        <v>1</v>
      </c>
      <c r="D20" s="28" t="s">
        <v>32</v>
      </c>
      <c r="E20" s="17" t="s">
        <v>15</v>
      </c>
      <c r="F20" s="19">
        <v>1998</v>
      </c>
      <c r="G20" s="48">
        <v>1.8472222222222223E-3</v>
      </c>
    </row>
    <row r="21" spans="2:7">
      <c r="B21" s="11"/>
      <c r="C21" s="30">
        <v>2</v>
      </c>
      <c r="D21" s="28" t="s">
        <v>36</v>
      </c>
      <c r="E21" s="17" t="s">
        <v>30</v>
      </c>
      <c r="F21" s="19">
        <v>2000</v>
      </c>
      <c r="G21" s="34">
        <v>1.8738425925925925E-3</v>
      </c>
    </row>
    <row r="22" spans="2:7">
      <c r="B22" s="11"/>
      <c r="C22" s="30">
        <v>3</v>
      </c>
      <c r="D22" s="28" t="s">
        <v>60</v>
      </c>
      <c r="E22" s="17" t="s">
        <v>59</v>
      </c>
      <c r="F22" s="19">
        <v>2000</v>
      </c>
      <c r="G22" s="48">
        <v>1.960648148148148E-3</v>
      </c>
    </row>
    <row r="23" spans="2:7">
      <c r="B23" s="11"/>
      <c r="C23" s="30">
        <v>4</v>
      </c>
      <c r="D23" s="28" t="s">
        <v>62</v>
      </c>
      <c r="E23" s="17" t="s">
        <v>30</v>
      </c>
      <c r="F23" s="19">
        <v>2000</v>
      </c>
      <c r="G23" s="48">
        <v>2.0347222222222221E-3</v>
      </c>
    </row>
    <row r="24" spans="2:7">
      <c r="B24" s="11"/>
      <c r="C24" s="30">
        <v>5</v>
      </c>
      <c r="D24" s="28" t="s">
        <v>58</v>
      </c>
      <c r="E24" s="33" t="s">
        <v>59</v>
      </c>
      <c r="F24" s="28">
        <v>2001</v>
      </c>
      <c r="G24" s="34">
        <v>2.0717592592592593E-3</v>
      </c>
    </row>
    <row r="25" spans="2:7">
      <c r="B25" s="11"/>
      <c r="C25" s="30">
        <v>6</v>
      </c>
      <c r="D25" s="28" t="s">
        <v>61</v>
      </c>
      <c r="E25" s="17" t="s">
        <v>30</v>
      </c>
      <c r="F25" s="19">
        <v>1998</v>
      </c>
      <c r="G25" s="34">
        <v>2.1377314814814813E-3</v>
      </c>
    </row>
    <row r="26" spans="2:7">
      <c r="B26" s="11"/>
      <c r="C26" s="30">
        <v>7</v>
      </c>
      <c r="D26" s="28" t="s">
        <v>51</v>
      </c>
      <c r="E26" s="17" t="s">
        <v>30</v>
      </c>
      <c r="F26" s="19">
        <v>1999</v>
      </c>
      <c r="G26" s="34">
        <v>2.2025462962962966E-3</v>
      </c>
    </row>
    <row r="27" spans="2:7">
      <c r="B27" s="11"/>
      <c r="C27" s="30">
        <v>8</v>
      </c>
      <c r="D27" s="28" t="s">
        <v>64</v>
      </c>
      <c r="E27" s="17" t="s">
        <v>65</v>
      </c>
      <c r="F27" s="19">
        <v>2001</v>
      </c>
      <c r="G27" s="34">
        <v>2.2268518518518518E-3</v>
      </c>
    </row>
    <row r="28" spans="2:7">
      <c r="B28" s="11"/>
      <c r="C28" s="30">
        <v>9</v>
      </c>
      <c r="D28" s="28" t="s">
        <v>50</v>
      </c>
      <c r="E28" s="17" t="s">
        <v>33</v>
      </c>
      <c r="F28" s="19">
        <v>1998</v>
      </c>
      <c r="G28" s="34">
        <v>2.2453703703703702E-3</v>
      </c>
    </row>
    <row r="29" spans="2:7">
      <c r="B29" s="11"/>
      <c r="C29" s="30">
        <v>10</v>
      </c>
      <c r="D29" s="28" t="s">
        <v>63</v>
      </c>
      <c r="E29" s="17" t="s">
        <v>30</v>
      </c>
      <c r="F29" s="19">
        <v>2001</v>
      </c>
      <c r="G29" s="34">
        <v>2.5752314814814817E-3</v>
      </c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1:I32"/>
  <sheetViews>
    <sheetView zoomScaleNormal="100" workbookViewId="0">
      <selection activeCell="N21" sqref="N21"/>
    </sheetView>
  </sheetViews>
  <sheetFormatPr defaultRowHeight="12.75"/>
  <cols>
    <col min="1" max="1" width="7.42578125" customWidth="1"/>
    <col min="3" max="3" width="4.5703125" customWidth="1"/>
    <col min="4" max="4" width="26.140625" customWidth="1"/>
    <col min="5" max="6" width="7.140625" customWidth="1"/>
  </cols>
  <sheetData>
    <row r="1" spans="2:9" ht="18">
      <c r="D1" s="57" t="s">
        <v>73</v>
      </c>
    </row>
    <row r="3" spans="2:9">
      <c r="C3" s="31" t="s">
        <v>22</v>
      </c>
      <c r="D3" s="29" t="s">
        <v>0</v>
      </c>
      <c r="E3" s="16" t="s">
        <v>16</v>
      </c>
      <c r="F3" s="18" t="s">
        <v>9</v>
      </c>
      <c r="G3" s="25" t="s">
        <v>19</v>
      </c>
    </row>
    <row r="4" spans="2:9">
      <c r="C4" s="32"/>
      <c r="D4" s="28"/>
      <c r="E4" s="33"/>
      <c r="F4" s="28"/>
      <c r="G4" s="34"/>
    </row>
    <row r="5" spans="2:9">
      <c r="B5" s="11" t="s">
        <v>23</v>
      </c>
      <c r="C5" s="30">
        <v>1</v>
      </c>
      <c r="D5" s="28" t="s">
        <v>66</v>
      </c>
      <c r="E5" s="17" t="s">
        <v>30</v>
      </c>
      <c r="F5" s="19">
        <v>1998</v>
      </c>
      <c r="G5" s="34">
        <v>3.1944444444444442E-3</v>
      </c>
    </row>
    <row r="6" spans="2:9">
      <c r="C6" s="30">
        <v>2</v>
      </c>
      <c r="D6" s="28" t="s">
        <v>68</v>
      </c>
      <c r="E6" s="17" t="s">
        <v>30</v>
      </c>
      <c r="F6" s="19">
        <v>2001</v>
      </c>
      <c r="G6" s="34">
        <v>3.2060185185185191E-3</v>
      </c>
    </row>
    <row r="7" spans="2:9">
      <c r="C7" s="30">
        <v>3</v>
      </c>
      <c r="D7" s="28" t="s">
        <v>47</v>
      </c>
      <c r="E7" s="17" t="s">
        <v>30</v>
      </c>
      <c r="F7" s="19">
        <v>2000</v>
      </c>
      <c r="G7" s="34">
        <v>3.2407407407407406E-3</v>
      </c>
    </row>
    <row r="8" spans="2:9">
      <c r="C8" s="30">
        <v>4</v>
      </c>
      <c r="D8" s="28" t="s">
        <v>38</v>
      </c>
      <c r="E8" s="17" t="s">
        <v>56</v>
      </c>
      <c r="F8" s="19">
        <v>1998</v>
      </c>
      <c r="G8" s="34">
        <v>3.3449074074074071E-3</v>
      </c>
    </row>
    <row r="9" spans="2:9">
      <c r="C9" s="30">
        <v>5</v>
      </c>
      <c r="D9" s="28" t="s">
        <v>45</v>
      </c>
      <c r="E9" s="17" t="s">
        <v>35</v>
      </c>
      <c r="F9" s="19">
        <v>1999</v>
      </c>
      <c r="G9" s="34">
        <v>3.3680555555555551E-3</v>
      </c>
    </row>
    <row r="10" spans="2:9">
      <c r="C10" s="30">
        <v>6</v>
      </c>
      <c r="D10" s="28" t="s">
        <v>34</v>
      </c>
      <c r="E10" s="17" t="s">
        <v>35</v>
      </c>
      <c r="F10" s="19">
        <v>1998</v>
      </c>
      <c r="G10" s="34">
        <v>3.3738425925925928E-3</v>
      </c>
    </row>
    <row r="11" spans="2:9">
      <c r="C11" s="30">
        <v>7</v>
      </c>
      <c r="D11" s="28" t="s">
        <v>42</v>
      </c>
      <c r="E11" s="17" t="s">
        <v>14</v>
      </c>
      <c r="F11" s="19">
        <v>1999</v>
      </c>
      <c r="G11" s="34">
        <v>3.4953703703703705E-3</v>
      </c>
    </row>
    <row r="12" spans="2:9">
      <c r="C12" s="30">
        <v>8</v>
      </c>
      <c r="D12" s="28" t="s">
        <v>67</v>
      </c>
      <c r="E12" s="17" t="s">
        <v>30</v>
      </c>
      <c r="F12" s="19">
        <v>1998</v>
      </c>
      <c r="G12" s="34">
        <v>3.5185185185185185E-3</v>
      </c>
      <c r="I12" s="27"/>
    </row>
    <row r="13" spans="2:9">
      <c r="C13" s="30">
        <v>9</v>
      </c>
      <c r="D13" s="28" t="s">
        <v>43</v>
      </c>
      <c r="E13" s="17" t="s">
        <v>44</v>
      </c>
      <c r="F13" s="19">
        <v>1998</v>
      </c>
      <c r="G13" s="34">
        <v>3.5995370370370369E-3</v>
      </c>
    </row>
    <row r="14" spans="2:9">
      <c r="C14" s="30">
        <v>10</v>
      </c>
      <c r="D14" s="28" t="s">
        <v>55</v>
      </c>
      <c r="E14" s="17" t="s">
        <v>56</v>
      </c>
      <c r="F14" s="19">
        <v>2000</v>
      </c>
      <c r="G14" s="34">
        <v>3.6805555555555554E-3</v>
      </c>
    </row>
    <row r="15" spans="2:9">
      <c r="C15" s="30">
        <v>11</v>
      </c>
      <c r="D15" s="28" t="s">
        <v>37</v>
      </c>
      <c r="E15" s="17" t="s">
        <v>14</v>
      </c>
      <c r="F15" s="19">
        <v>1998</v>
      </c>
      <c r="G15" s="34">
        <v>3.7731481481481483E-3</v>
      </c>
    </row>
    <row r="16" spans="2:9">
      <c r="C16" s="30">
        <v>12</v>
      </c>
      <c r="D16" s="28" t="s">
        <v>46</v>
      </c>
      <c r="E16" s="17" t="s">
        <v>14</v>
      </c>
      <c r="F16" s="19">
        <v>1999</v>
      </c>
      <c r="G16" s="34">
        <v>3.8425925925925923E-3</v>
      </c>
    </row>
    <row r="17" spans="2:8">
      <c r="C17" s="30"/>
      <c r="D17" s="28"/>
      <c r="E17" s="17"/>
      <c r="F17" s="19"/>
      <c r="G17" s="34"/>
    </row>
    <row r="18" spans="2:8">
      <c r="C18" s="30"/>
      <c r="D18" s="28"/>
      <c r="E18" s="17"/>
      <c r="F18" s="19"/>
      <c r="G18" s="34"/>
    </row>
    <row r="19" spans="2:8">
      <c r="B19" s="11" t="s">
        <v>27</v>
      </c>
      <c r="C19" s="30">
        <v>1</v>
      </c>
      <c r="D19" s="28" t="s">
        <v>63</v>
      </c>
      <c r="E19" s="17" t="s">
        <v>30</v>
      </c>
      <c r="F19" s="19">
        <v>2001</v>
      </c>
      <c r="G19" s="34">
        <v>1.7939814814814815E-3</v>
      </c>
    </row>
    <row r="20" spans="2:8">
      <c r="C20" s="30">
        <v>2</v>
      </c>
      <c r="D20" s="28" t="s">
        <v>51</v>
      </c>
      <c r="E20" s="17" t="s">
        <v>30</v>
      </c>
      <c r="F20" s="19">
        <v>1999</v>
      </c>
      <c r="G20" s="34">
        <v>1.8402777777777777E-3</v>
      </c>
    </row>
    <row r="21" spans="2:8">
      <c r="C21" s="30">
        <v>3</v>
      </c>
      <c r="D21" s="28" t="s">
        <v>32</v>
      </c>
      <c r="E21" s="17" t="s">
        <v>15</v>
      </c>
      <c r="F21" s="19">
        <v>1998</v>
      </c>
      <c r="G21" s="34">
        <v>1.8518518518518517E-3</v>
      </c>
    </row>
    <row r="22" spans="2:8">
      <c r="C22" s="30">
        <v>4</v>
      </c>
      <c r="D22" s="28" t="s">
        <v>36</v>
      </c>
      <c r="E22" s="17" t="s">
        <v>30</v>
      </c>
      <c r="F22" s="19">
        <v>2000</v>
      </c>
      <c r="G22" s="34">
        <v>1.8750000000000001E-3</v>
      </c>
    </row>
    <row r="23" spans="2:8">
      <c r="C23" s="30">
        <v>5</v>
      </c>
      <c r="D23" s="28" t="s">
        <v>61</v>
      </c>
      <c r="E23" s="17" t="s">
        <v>30</v>
      </c>
      <c r="F23" s="19">
        <v>1998</v>
      </c>
      <c r="G23" s="34">
        <v>1.9097222222222222E-3</v>
      </c>
    </row>
    <row r="24" spans="2:8">
      <c r="C24" s="30">
        <v>6</v>
      </c>
      <c r="D24" s="28" t="s">
        <v>60</v>
      </c>
      <c r="E24" s="17" t="s">
        <v>59</v>
      </c>
      <c r="F24" s="19">
        <v>2000</v>
      </c>
      <c r="G24" s="34">
        <v>1.9560185185185184E-3</v>
      </c>
    </row>
    <row r="25" spans="2:8">
      <c r="B25" s="11"/>
      <c r="C25" s="30">
        <v>7</v>
      </c>
      <c r="D25" s="28" t="s">
        <v>58</v>
      </c>
      <c r="E25" s="17" t="s">
        <v>59</v>
      </c>
      <c r="F25" s="19">
        <v>2001</v>
      </c>
      <c r="G25" s="34">
        <v>1.9791666666666668E-3</v>
      </c>
    </row>
    <row r="26" spans="2:8">
      <c r="C26" s="30">
        <v>8</v>
      </c>
      <c r="D26" s="28" t="s">
        <v>62</v>
      </c>
      <c r="E26" s="17" t="s">
        <v>30</v>
      </c>
      <c r="F26" s="19">
        <v>2000</v>
      </c>
      <c r="G26" s="34">
        <v>2.0370370370370373E-3</v>
      </c>
    </row>
    <row r="27" spans="2:8">
      <c r="C27" s="30">
        <v>9</v>
      </c>
      <c r="D27" s="28" t="s">
        <v>64</v>
      </c>
      <c r="E27" s="17" t="s">
        <v>65</v>
      </c>
      <c r="F27" s="19">
        <v>2001</v>
      </c>
      <c r="G27" s="34">
        <v>2.0486111111111113E-3</v>
      </c>
    </row>
    <row r="28" spans="2:8">
      <c r="C28" s="30">
        <v>10</v>
      </c>
      <c r="D28" s="28" t="s">
        <v>50</v>
      </c>
      <c r="E28" s="17" t="s">
        <v>33</v>
      </c>
      <c r="F28" s="19">
        <v>1998</v>
      </c>
      <c r="G28" s="34">
        <v>2.0717592592592593E-3</v>
      </c>
    </row>
    <row r="29" spans="2:8">
      <c r="C29" s="15"/>
    </row>
    <row r="30" spans="2:8">
      <c r="H30" s="15"/>
    </row>
    <row r="32" spans="2:8">
      <c r="B32" s="27"/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scaleWithDoc="0" alignWithMargins="0">
    <oddHeader xml:space="preserve">&amp;C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32"/>
  <sheetViews>
    <sheetView tabSelected="1" zoomScale="90" zoomScaleNormal="90" workbookViewId="0">
      <selection activeCell="U31" sqref="U31"/>
    </sheetView>
  </sheetViews>
  <sheetFormatPr defaultRowHeight="12.75"/>
  <cols>
    <col min="1" max="1" width="19.85546875" customWidth="1"/>
    <col min="2" max="11" width="7.42578125" customWidth="1"/>
    <col min="12" max="14" width="6.7109375" customWidth="1"/>
    <col min="15" max="17" width="5.7109375" customWidth="1"/>
    <col min="18" max="22" width="7.28515625" customWidth="1"/>
    <col min="23" max="23" width="26.42578125" customWidth="1"/>
  </cols>
  <sheetData>
    <row r="1" spans="1:23" ht="13.5" customHeight="1">
      <c r="A1" s="63" t="s">
        <v>0</v>
      </c>
      <c r="B1" s="64" t="s">
        <v>20</v>
      </c>
      <c r="C1" s="67" t="s">
        <v>20</v>
      </c>
      <c r="D1" s="67" t="s">
        <v>20</v>
      </c>
      <c r="E1" s="68" t="s">
        <v>20</v>
      </c>
      <c r="F1" s="65" t="s">
        <v>20</v>
      </c>
      <c r="G1" s="66" t="s">
        <v>18</v>
      </c>
      <c r="H1" s="68" t="s">
        <v>18</v>
      </c>
      <c r="I1" s="68" t="s">
        <v>18</v>
      </c>
      <c r="J1" s="68" t="s">
        <v>18</v>
      </c>
      <c r="K1" s="68" t="s">
        <v>18</v>
      </c>
      <c r="L1" s="64" t="s">
        <v>24</v>
      </c>
      <c r="M1" s="67" t="s">
        <v>24</v>
      </c>
      <c r="N1" s="65" t="s">
        <v>24</v>
      </c>
      <c r="O1" s="139" t="s">
        <v>25</v>
      </c>
      <c r="P1" s="68" t="s">
        <v>25</v>
      </c>
      <c r="Q1" s="68" t="s">
        <v>25</v>
      </c>
      <c r="R1" s="64" t="s">
        <v>26</v>
      </c>
      <c r="S1" s="67" t="s">
        <v>26</v>
      </c>
      <c r="T1" s="67" t="s">
        <v>26</v>
      </c>
      <c r="U1" s="67" t="s">
        <v>26</v>
      </c>
      <c r="V1" s="65" t="s">
        <v>26</v>
      </c>
      <c r="W1" s="118" t="s">
        <v>0</v>
      </c>
    </row>
    <row r="2" spans="1:23" ht="13.5" customHeight="1" thickBot="1">
      <c r="A2" s="79"/>
      <c r="B2" s="116" t="s">
        <v>53</v>
      </c>
      <c r="C2" s="80" t="s">
        <v>52</v>
      </c>
      <c r="D2" s="80" t="s">
        <v>57</v>
      </c>
      <c r="E2" s="114" t="s">
        <v>72</v>
      </c>
      <c r="F2" s="111" t="s">
        <v>71</v>
      </c>
      <c r="G2" s="81" t="s">
        <v>53</v>
      </c>
      <c r="H2" s="114" t="s">
        <v>52</v>
      </c>
      <c r="I2" s="114" t="s">
        <v>57</v>
      </c>
      <c r="J2" s="114" t="s">
        <v>72</v>
      </c>
      <c r="K2" s="114" t="s">
        <v>71</v>
      </c>
      <c r="L2" s="102" t="s">
        <v>52</v>
      </c>
      <c r="M2" s="103" t="s">
        <v>57</v>
      </c>
      <c r="N2" s="144" t="s">
        <v>71</v>
      </c>
      <c r="O2" s="140" t="s">
        <v>52</v>
      </c>
      <c r="P2" s="104" t="s">
        <v>57</v>
      </c>
      <c r="Q2" s="104" t="s">
        <v>71</v>
      </c>
      <c r="R2" s="116" t="s">
        <v>53</v>
      </c>
      <c r="S2" s="80" t="s">
        <v>52</v>
      </c>
      <c r="T2" s="80" t="s">
        <v>57</v>
      </c>
      <c r="U2" s="80" t="s">
        <v>72</v>
      </c>
      <c r="V2" s="111" t="s">
        <v>71</v>
      </c>
      <c r="W2" s="119"/>
    </row>
    <row r="3" spans="1:23" ht="13.5" customHeight="1">
      <c r="A3" s="120" t="s">
        <v>32</v>
      </c>
      <c r="B3" s="97">
        <v>1.9375E-3</v>
      </c>
      <c r="C3" s="98"/>
      <c r="D3" s="98">
        <v>2.0960648148148149E-3</v>
      </c>
      <c r="E3" s="126">
        <v>1.9548611111111112E-3</v>
      </c>
      <c r="F3" s="99">
        <v>1.8518518518518517E-3</v>
      </c>
      <c r="G3" s="135">
        <v>1.8564814814814815E-3</v>
      </c>
      <c r="H3" s="126">
        <v>1.8437499999999999E-3</v>
      </c>
      <c r="I3" s="126">
        <v>1.8379629629629629E-3</v>
      </c>
      <c r="J3" s="126">
        <v>1.8611111111111109E-3</v>
      </c>
      <c r="K3" s="126">
        <v>1.8472222222222223E-3</v>
      </c>
      <c r="L3" s="127">
        <v>127.5</v>
      </c>
      <c r="M3" s="100">
        <v>125</v>
      </c>
      <c r="N3" s="128">
        <v>135</v>
      </c>
      <c r="O3" s="141">
        <v>35</v>
      </c>
      <c r="P3" s="101">
        <v>33</v>
      </c>
      <c r="Q3" s="101">
        <v>41</v>
      </c>
      <c r="R3" s="127">
        <v>151</v>
      </c>
      <c r="S3" s="129">
        <v>144</v>
      </c>
      <c r="T3" s="129">
        <v>122</v>
      </c>
      <c r="U3" s="131">
        <v>124</v>
      </c>
      <c r="V3" s="130">
        <v>139</v>
      </c>
      <c r="W3" s="120" t="s">
        <v>32</v>
      </c>
    </row>
    <row r="4" spans="1:23" ht="13.5" customHeight="1">
      <c r="A4" s="120" t="s">
        <v>60</v>
      </c>
      <c r="B4" s="69"/>
      <c r="C4" s="71"/>
      <c r="D4" s="71"/>
      <c r="E4" s="72">
        <v>1.9166666666666666E-3</v>
      </c>
      <c r="F4" s="70">
        <v>1.9560185185185184E-3</v>
      </c>
      <c r="G4" s="135"/>
      <c r="H4" s="126"/>
      <c r="I4" s="126"/>
      <c r="J4" s="126">
        <v>1.9849537037037036E-3</v>
      </c>
      <c r="K4" s="126">
        <v>1.960648148148148E-3</v>
      </c>
      <c r="L4" s="78"/>
      <c r="M4" s="73"/>
      <c r="N4" s="74"/>
      <c r="O4" s="141"/>
      <c r="P4" s="101"/>
      <c r="Q4" s="101">
        <v>16</v>
      </c>
      <c r="R4" s="78"/>
      <c r="S4" s="76"/>
      <c r="T4" s="76"/>
      <c r="U4" s="132">
        <v>102</v>
      </c>
      <c r="V4" s="77">
        <v>100</v>
      </c>
      <c r="W4" s="120" t="s">
        <v>60</v>
      </c>
    </row>
    <row r="5" spans="1:23" s="15" customFormat="1" ht="13.5" customHeight="1">
      <c r="A5" s="121" t="s">
        <v>39</v>
      </c>
      <c r="B5" s="69">
        <v>1.8796296296296295E-3</v>
      </c>
      <c r="C5" s="71">
        <v>2.0393518518518517E-3</v>
      </c>
      <c r="D5" s="71"/>
      <c r="E5" s="72">
        <v>2.0208333333333332E-3</v>
      </c>
      <c r="F5" s="70">
        <v>1.9097222222222222E-3</v>
      </c>
      <c r="G5" s="136">
        <v>2.0636574074074073E-3</v>
      </c>
      <c r="H5" s="72">
        <v>2.0833333333333333E-3</v>
      </c>
      <c r="I5" s="72"/>
      <c r="J5" s="72">
        <v>2.0752314814814813E-3</v>
      </c>
      <c r="K5" s="72">
        <v>2.1377314814814813E-3</v>
      </c>
      <c r="L5" s="78">
        <v>132.5</v>
      </c>
      <c r="M5" s="73"/>
      <c r="N5" s="74">
        <v>135</v>
      </c>
      <c r="O5" s="142">
        <v>22</v>
      </c>
      <c r="P5" s="75"/>
      <c r="Q5" s="75">
        <v>26</v>
      </c>
      <c r="R5" s="78">
        <v>141</v>
      </c>
      <c r="S5" s="76">
        <v>146</v>
      </c>
      <c r="T5" s="76"/>
      <c r="U5" s="132">
        <v>121</v>
      </c>
      <c r="V5" s="77">
        <v>141</v>
      </c>
      <c r="W5" s="121" t="s">
        <v>39</v>
      </c>
    </row>
    <row r="6" spans="1:23" s="15" customFormat="1" ht="13.5" customHeight="1">
      <c r="A6" s="121" t="s">
        <v>37</v>
      </c>
      <c r="B6" s="69">
        <v>3.6122685185185181E-3</v>
      </c>
      <c r="C6" s="71">
        <v>3.6886574074074074E-3</v>
      </c>
      <c r="D6" s="71">
        <v>4.0312499999999992E-3</v>
      </c>
      <c r="E6" s="72">
        <v>3.4085648148148144E-3</v>
      </c>
      <c r="F6" s="70">
        <v>3.7731481481481483E-3</v>
      </c>
      <c r="G6" s="136">
        <v>2.3240740740740743E-3</v>
      </c>
      <c r="H6" s="72">
        <v>2.1319444444444446E-3</v>
      </c>
      <c r="I6" s="72">
        <v>2.138888888888889E-3</v>
      </c>
      <c r="J6" s="72">
        <v>2.138888888888889E-3</v>
      </c>
      <c r="K6" s="72">
        <v>2.1099537037037037E-3</v>
      </c>
      <c r="L6" s="78">
        <v>230</v>
      </c>
      <c r="M6" s="73">
        <v>240</v>
      </c>
      <c r="N6" s="74">
        <v>280</v>
      </c>
      <c r="O6" s="142">
        <v>17</v>
      </c>
      <c r="P6" s="75">
        <v>19</v>
      </c>
      <c r="Q6" s="75">
        <v>26</v>
      </c>
      <c r="R6" s="78">
        <v>143</v>
      </c>
      <c r="S6" s="76">
        <v>139</v>
      </c>
      <c r="T6" s="76">
        <v>149</v>
      </c>
      <c r="U6" s="132">
        <v>146</v>
      </c>
      <c r="V6" s="77">
        <v>176</v>
      </c>
      <c r="W6" s="121" t="s">
        <v>37</v>
      </c>
    </row>
    <row r="7" spans="1:23" ht="13.5" customHeight="1">
      <c r="A7" s="121" t="s">
        <v>41</v>
      </c>
      <c r="B7" s="69">
        <v>3.7291666666666667E-3</v>
      </c>
      <c r="C7" s="71">
        <v>3.7789351851851851E-3</v>
      </c>
      <c r="D7" s="71">
        <v>3.7789351851851851E-3</v>
      </c>
      <c r="E7" s="72">
        <v>3.4895833333333337E-3</v>
      </c>
      <c r="F7" s="70"/>
      <c r="G7" s="136">
        <v>1.8530092592592593E-3</v>
      </c>
      <c r="H7" s="72">
        <v>1.8298611111111111E-3</v>
      </c>
      <c r="I7" s="72">
        <v>1.9513888888888888E-3</v>
      </c>
      <c r="J7" s="72">
        <v>1.75E-3</v>
      </c>
      <c r="K7" s="72"/>
      <c r="L7" s="78">
        <v>150</v>
      </c>
      <c r="M7" s="73">
        <v>150</v>
      </c>
      <c r="N7" s="74"/>
      <c r="O7" s="142">
        <v>22</v>
      </c>
      <c r="P7" s="75">
        <v>34</v>
      </c>
      <c r="Q7" s="75"/>
      <c r="R7" s="78">
        <v>88</v>
      </c>
      <c r="S7" s="76">
        <v>87</v>
      </c>
      <c r="T7" s="76">
        <v>77</v>
      </c>
      <c r="U7" s="132">
        <v>121</v>
      </c>
      <c r="V7" s="77"/>
      <c r="W7" s="121" t="s">
        <v>41</v>
      </c>
    </row>
    <row r="8" spans="1:23" ht="13.5" customHeight="1">
      <c r="A8" s="121" t="s">
        <v>42</v>
      </c>
      <c r="B8" s="69">
        <v>3.4976851851851853E-3</v>
      </c>
      <c r="C8" s="71">
        <v>3.592592592592593E-3</v>
      </c>
      <c r="D8" s="71">
        <v>3.452546296296296E-3</v>
      </c>
      <c r="E8" s="72">
        <v>3.4386574074074072E-3</v>
      </c>
      <c r="F8" s="70">
        <v>3.4953703703703705E-3</v>
      </c>
      <c r="G8" s="136">
        <v>2.383101851851852E-3</v>
      </c>
      <c r="H8" s="72">
        <v>2.2974537037037039E-3</v>
      </c>
      <c r="I8" s="72">
        <v>2.1759259259259258E-3</v>
      </c>
      <c r="J8" s="72">
        <v>2.1122685185185185E-3</v>
      </c>
      <c r="K8" s="72">
        <v>2.0509259259259257E-3</v>
      </c>
      <c r="L8" s="78">
        <v>185</v>
      </c>
      <c r="M8" s="73">
        <v>190</v>
      </c>
      <c r="N8" s="74">
        <v>210</v>
      </c>
      <c r="O8" s="142">
        <v>39</v>
      </c>
      <c r="P8" s="75">
        <v>40</v>
      </c>
      <c r="Q8" s="75">
        <v>46</v>
      </c>
      <c r="R8" s="78">
        <v>122</v>
      </c>
      <c r="S8" s="76">
        <v>136</v>
      </c>
      <c r="T8" s="76">
        <v>140</v>
      </c>
      <c r="U8" s="132">
        <v>145</v>
      </c>
      <c r="V8" s="77">
        <v>146</v>
      </c>
      <c r="W8" s="121" t="s">
        <v>42</v>
      </c>
    </row>
    <row r="9" spans="1:23" ht="13.5" customHeight="1">
      <c r="A9" s="121" t="s">
        <v>69</v>
      </c>
      <c r="B9" s="69"/>
      <c r="C9" s="71"/>
      <c r="D9" s="71"/>
      <c r="E9" s="72">
        <v>3.2476851851851851E-3</v>
      </c>
      <c r="F9" s="70"/>
      <c r="G9" s="136"/>
      <c r="H9" s="72"/>
      <c r="I9" s="72"/>
      <c r="J9" s="72">
        <v>2.4768518518518516E-3</v>
      </c>
      <c r="K9" s="72"/>
      <c r="L9" s="78"/>
      <c r="M9" s="73"/>
      <c r="N9" s="74">
        <v>190</v>
      </c>
      <c r="O9" s="142"/>
      <c r="P9" s="75"/>
      <c r="Q9" s="75">
        <v>30</v>
      </c>
      <c r="R9" s="78"/>
      <c r="S9" s="76"/>
      <c r="T9" s="76"/>
      <c r="U9" s="132">
        <v>160</v>
      </c>
      <c r="V9" s="77">
        <v>147</v>
      </c>
      <c r="W9" s="121" t="s">
        <v>69</v>
      </c>
    </row>
    <row r="10" spans="1:23">
      <c r="A10" s="121" t="s">
        <v>38</v>
      </c>
      <c r="B10" s="69">
        <v>3.4641203703703704E-3</v>
      </c>
      <c r="C10" s="71"/>
      <c r="D10" s="71">
        <v>3.4814814814814817E-3</v>
      </c>
      <c r="E10" s="72">
        <v>3.4618055555555561E-3</v>
      </c>
      <c r="F10" s="70">
        <v>3.3449074074074071E-3</v>
      </c>
      <c r="G10" s="136">
        <v>1.8009259259259261E-3</v>
      </c>
      <c r="H10" s="72"/>
      <c r="I10" s="72">
        <v>1.7870370370370368E-3</v>
      </c>
      <c r="J10" s="72">
        <v>1.7916666666666669E-3</v>
      </c>
      <c r="K10" s="72">
        <v>1.7881944444444447E-3</v>
      </c>
      <c r="L10" s="78"/>
      <c r="M10" s="73">
        <v>170</v>
      </c>
      <c r="N10" s="74">
        <v>195</v>
      </c>
      <c r="O10" s="142"/>
      <c r="P10" s="75">
        <v>49</v>
      </c>
      <c r="Q10" s="75">
        <v>55</v>
      </c>
      <c r="R10" s="78">
        <v>138</v>
      </c>
      <c r="S10" s="76"/>
      <c r="T10" s="76">
        <v>129</v>
      </c>
      <c r="U10" s="132">
        <v>138</v>
      </c>
      <c r="V10" s="77">
        <v>153</v>
      </c>
      <c r="W10" s="121" t="s">
        <v>38</v>
      </c>
    </row>
    <row r="11" spans="1:23">
      <c r="A11" s="121" t="s">
        <v>36</v>
      </c>
      <c r="B11" s="69">
        <v>1.8483796296296295E-3</v>
      </c>
      <c r="C11" s="71">
        <v>1.8750000000000001E-3</v>
      </c>
      <c r="D11" s="71">
        <v>1.920138888888889E-3</v>
      </c>
      <c r="E11" s="72">
        <v>1.883101851851852E-3</v>
      </c>
      <c r="F11" s="70">
        <v>1.8750000000000001E-3</v>
      </c>
      <c r="G11" s="136">
        <v>1.8206018518518519E-3</v>
      </c>
      <c r="H11" s="72">
        <v>1.8703703703703703E-3</v>
      </c>
      <c r="I11" s="72">
        <v>1.9282407407407408E-3</v>
      </c>
      <c r="J11" s="72">
        <v>1.8344907407407407E-3</v>
      </c>
      <c r="K11" s="72">
        <v>1.8738425925925925E-3</v>
      </c>
      <c r="L11" s="78">
        <v>120</v>
      </c>
      <c r="M11" s="73">
        <v>117.5</v>
      </c>
      <c r="N11" s="74">
        <v>130</v>
      </c>
      <c r="O11" s="142"/>
      <c r="P11" s="75">
        <v>4</v>
      </c>
      <c r="Q11" s="75">
        <v>6</v>
      </c>
      <c r="R11" s="78">
        <v>94</v>
      </c>
      <c r="S11" s="76">
        <v>93</v>
      </c>
      <c r="T11" s="76">
        <v>101</v>
      </c>
      <c r="U11" s="132">
        <v>112</v>
      </c>
      <c r="V11" s="77">
        <v>112</v>
      </c>
      <c r="W11" s="121" t="s">
        <v>36</v>
      </c>
    </row>
    <row r="12" spans="1:23">
      <c r="A12" s="121" t="s">
        <v>50</v>
      </c>
      <c r="B12" s="69">
        <v>2.0162037037037036E-3</v>
      </c>
      <c r="C12" s="71">
        <v>2.0787037037037037E-3</v>
      </c>
      <c r="D12" s="71">
        <v>2.1481481481481482E-3</v>
      </c>
      <c r="E12" s="72">
        <v>1.9965277777777781E-3</v>
      </c>
      <c r="F12" s="70">
        <v>2.0717592592592593E-3</v>
      </c>
      <c r="G12" s="136">
        <v>2.170138888888889E-3</v>
      </c>
      <c r="H12" s="72">
        <v>2.1909722222222222E-3</v>
      </c>
      <c r="I12" s="72">
        <v>2.1134259259259261E-3</v>
      </c>
      <c r="J12" s="72">
        <v>2.2164351851851854E-3</v>
      </c>
      <c r="K12" s="72">
        <v>2.2453703703703702E-3</v>
      </c>
      <c r="L12" s="78">
        <v>110</v>
      </c>
      <c r="M12" s="73">
        <v>110</v>
      </c>
      <c r="N12" s="74">
        <v>117.5</v>
      </c>
      <c r="O12" s="142">
        <v>24</v>
      </c>
      <c r="P12" s="75">
        <v>20</v>
      </c>
      <c r="Q12" s="75">
        <v>24</v>
      </c>
      <c r="R12" s="78">
        <v>128</v>
      </c>
      <c r="S12" s="76">
        <v>139</v>
      </c>
      <c r="T12" s="76">
        <v>150</v>
      </c>
      <c r="U12" s="132">
        <v>163</v>
      </c>
      <c r="V12" s="77">
        <v>144</v>
      </c>
      <c r="W12" s="121" t="s">
        <v>50</v>
      </c>
    </row>
    <row r="13" spans="1:23">
      <c r="A13" s="121" t="s">
        <v>48</v>
      </c>
      <c r="B13" s="69">
        <v>3.5624999999999997E-3</v>
      </c>
      <c r="C13" s="71">
        <v>3.7662037037037035E-3</v>
      </c>
      <c r="D13" s="71"/>
      <c r="E13" s="72">
        <v>3.6805555555555554E-3</v>
      </c>
      <c r="F13" s="70"/>
      <c r="G13" s="136">
        <v>2.5208333333333333E-3</v>
      </c>
      <c r="H13" s="72">
        <v>2.5173611111111113E-3</v>
      </c>
      <c r="I13" s="72"/>
      <c r="J13" s="72">
        <v>2.4467592592592592E-3</v>
      </c>
      <c r="K13" s="72"/>
      <c r="L13" s="78">
        <v>195</v>
      </c>
      <c r="M13" s="73"/>
      <c r="N13" s="74"/>
      <c r="O13" s="142">
        <v>16</v>
      </c>
      <c r="P13" s="75"/>
      <c r="Q13" s="75"/>
      <c r="R13" s="78">
        <v>130</v>
      </c>
      <c r="S13" s="76">
        <v>123</v>
      </c>
      <c r="T13" s="76"/>
      <c r="U13" s="132">
        <v>141</v>
      </c>
      <c r="V13" s="77"/>
      <c r="W13" s="121" t="s">
        <v>48</v>
      </c>
    </row>
    <row r="14" spans="1:23">
      <c r="A14" s="121" t="s">
        <v>49</v>
      </c>
      <c r="B14" s="69">
        <v>3.4814814814814817E-3</v>
      </c>
      <c r="C14" s="71">
        <v>3.5787037037037037E-3</v>
      </c>
      <c r="D14" s="71"/>
      <c r="E14" s="72">
        <v>3.472222222222222E-3</v>
      </c>
      <c r="F14" s="70"/>
      <c r="G14" s="136">
        <v>2.9155092592592596E-3</v>
      </c>
      <c r="H14" s="72">
        <v>2.5034722222222225E-3</v>
      </c>
      <c r="I14" s="72"/>
      <c r="J14" s="72">
        <v>2.4537037037037036E-3</v>
      </c>
      <c r="K14" s="72"/>
      <c r="L14" s="78">
        <v>165</v>
      </c>
      <c r="M14" s="73"/>
      <c r="N14" s="74"/>
      <c r="O14" s="142">
        <v>31</v>
      </c>
      <c r="P14" s="75"/>
      <c r="Q14" s="75"/>
      <c r="R14" s="78">
        <v>115</v>
      </c>
      <c r="S14" s="76">
        <v>126</v>
      </c>
      <c r="T14" s="76"/>
      <c r="U14" s="132">
        <v>129</v>
      </c>
      <c r="V14" s="77"/>
      <c r="W14" s="121" t="s">
        <v>49</v>
      </c>
    </row>
    <row r="15" spans="1:23">
      <c r="A15" s="121" t="s">
        <v>45</v>
      </c>
      <c r="B15" s="69">
        <v>3.3564814814814811E-3</v>
      </c>
      <c r="C15" s="71">
        <v>3.4918981481481481E-3</v>
      </c>
      <c r="D15" s="71">
        <v>3.4085648148148144E-3</v>
      </c>
      <c r="E15" s="72">
        <v>3.3495370370370367E-3</v>
      </c>
      <c r="F15" s="70">
        <v>3.3680555555555551E-3</v>
      </c>
      <c r="G15" s="136">
        <v>2.2430555555555554E-3</v>
      </c>
      <c r="H15" s="72">
        <v>2.0011574074074077E-3</v>
      </c>
      <c r="I15" s="72">
        <v>1.9328703703703704E-3</v>
      </c>
      <c r="J15" s="72">
        <v>1.9699074074074076E-3</v>
      </c>
      <c r="K15" s="72">
        <v>1.9872685185185189E-3</v>
      </c>
      <c r="L15" s="78">
        <v>160</v>
      </c>
      <c r="M15" s="73">
        <v>155</v>
      </c>
      <c r="N15" s="74">
        <v>170</v>
      </c>
      <c r="O15" s="142">
        <v>37</v>
      </c>
      <c r="P15" s="75">
        <v>58</v>
      </c>
      <c r="Q15" s="75">
        <v>57</v>
      </c>
      <c r="R15" s="78">
        <v>181</v>
      </c>
      <c r="S15" s="76">
        <v>172</v>
      </c>
      <c r="T15" s="76">
        <v>173</v>
      </c>
      <c r="U15" s="132">
        <v>184</v>
      </c>
      <c r="V15" s="77">
        <v>161</v>
      </c>
      <c r="W15" s="121" t="s">
        <v>45</v>
      </c>
    </row>
    <row r="16" spans="1:23">
      <c r="A16" s="121" t="s">
        <v>64</v>
      </c>
      <c r="B16" s="69"/>
      <c r="C16" s="71"/>
      <c r="D16" s="71"/>
      <c r="E16" s="72">
        <v>1.9826388888888888E-3</v>
      </c>
      <c r="F16" s="70">
        <v>2.0486111111111113E-3</v>
      </c>
      <c r="G16" s="136"/>
      <c r="H16" s="72"/>
      <c r="I16" s="72"/>
      <c r="J16" s="72">
        <v>2.2638888888888886E-3</v>
      </c>
      <c r="K16" s="72">
        <v>2.2268518518518518E-3</v>
      </c>
      <c r="L16" s="78"/>
      <c r="M16" s="73"/>
      <c r="N16" s="74">
        <v>95</v>
      </c>
      <c r="O16" s="142"/>
      <c r="P16" s="75"/>
      <c r="Q16" s="75">
        <v>14</v>
      </c>
      <c r="R16" s="78"/>
      <c r="S16" s="76"/>
      <c r="T16" s="76"/>
      <c r="U16" s="132">
        <v>89</v>
      </c>
      <c r="V16" s="77">
        <v>79</v>
      </c>
      <c r="W16" s="121" t="s">
        <v>64</v>
      </c>
    </row>
    <row r="17" spans="1:23">
      <c r="A17" s="121" t="s">
        <v>43</v>
      </c>
      <c r="B17" s="69">
        <v>3.6516203703703706E-3</v>
      </c>
      <c r="C17" s="71">
        <v>3.8969907407407408E-3</v>
      </c>
      <c r="D17" s="71">
        <v>4.0740740740740746E-3</v>
      </c>
      <c r="E17" s="72">
        <v>3.5011574074074077E-3</v>
      </c>
      <c r="F17" s="70">
        <v>3.5995370370370369E-3</v>
      </c>
      <c r="G17" s="136">
        <v>2.212962962962963E-3</v>
      </c>
      <c r="H17" s="72">
        <v>2.1967592592592594E-3</v>
      </c>
      <c r="I17" s="72">
        <v>2.2662037037037039E-3</v>
      </c>
      <c r="J17" s="72">
        <v>2.185185185185185E-3</v>
      </c>
      <c r="K17" s="72">
        <v>2.2199074074074074E-3</v>
      </c>
      <c r="L17" s="78">
        <v>195</v>
      </c>
      <c r="M17" s="73">
        <v>195</v>
      </c>
      <c r="N17" s="74">
        <v>205</v>
      </c>
      <c r="O17" s="142">
        <v>36</v>
      </c>
      <c r="P17" s="75">
        <v>37</v>
      </c>
      <c r="Q17" s="75">
        <v>35</v>
      </c>
      <c r="R17" s="78">
        <v>167</v>
      </c>
      <c r="S17" s="76">
        <v>177</v>
      </c>
      <c r="T17" s="76">
        <v>165</v>
      </c>
      <c r="U17" s="132">
        <v>183</v>
      </c>
      <c r="V17" s="77">
        <v>181</v>
      </c>
      <c r="W17" s="121" t="s">
        <v>43</v>
      </c>
    </row>
    <row r="18" spans="1:23">
      <c r="A18" s="121" t="s">
        <v>66</v>
      </c>
      <c r="B18" s="69"/>
      <c r="C18" s="71"/>
      <c r="D18" s="71"/>
      <c r="E18" s="72">
        <v>3.2418981481481478E-3</v>
      </c>
      <c r="F18" s="70">
        <v>3.1944444444444442E-3</v>
      </c>
      <c r="G18" s="136"/>
      <c r="H18" s="72"/>
      <c r="I18" s="72"/>
      <c r="J18" s="72">
        <v>1.9513888888888888E-3</v>
      </c>
      <c r="K18" s="72">
        <v>1.8148148148148149E-3</v>
      </c>
      <c r="L18" s="78"/>
      <c r="M18" s="73"/>
      <c r="N18" s="74">
        <v>170</v>
      </c>
      <c r="O18" s="142"/>
      <c r="P18" s="75"/>
      <c r="Q18" s="75">
        <v>49</v>
      </c>
      <c r="R18" s="78"/>
      <c r="S18" s="76"/>
      <c r="T18" s="76"/>
      <c r="U18" s="132">
        <v>150</v>
      </c>
      <c r="V18" s="77">
        <v>160</v>
      </c>
      <c r="W18" s="121" t="s">
        <v>66</v>
      </c>
    </row>
    <row r="19" spans="1:23">
      <c r="A19" s="121" t="s">
        <v>68</v>
      </c>
      <c r="B19" s="69"/>
      <c r="C19" s="71"/>
      <c r="D19" s="71"/>
      <c r="E19" s="72">
        <v>3.2002314814814814E-3</v>
      </c>
      <c r="F19" s="70">
        <v>3.2060185185185191E-3</v>
      </c>
      <c r="G19" s="136"/>
      <c r="H19" s="72"/>
      <c r="I19" s="72"/>
      <c r="J19" s="72">
        <v>2.0243055555555557E-3</v>
      </c>
      <c r="K19" s="72">
        <v>1.912037037037037E-3</v>
      </c>
      <c r="L19" s="78"/>
      <c r="M19" s="73"/>
      <c r="N19" s="74">
        <v>140</v>
      </c>
      <c r="O19" s="142"/>
      <c r="P19" s="75"/>
      <c r="Q19" s="75">
        <v>30</v>
      </c>
      <c r="R19" s="78"/>
      <c r="S19" s="76"/>
      <c r="T19" s="76"/>
      <c r="U19" s="132">
        <v>144</v>
      </c>
      <c r="V19" s="77">
        <v>148</v>
      </c>
      <c r="W19" s="121" t="s">
        <v>68</v>
      </c>
    </row>
    <row r="20" spans="1:23">
      <c r="A20" s="121" t="s">
        <v>63</v>
      </c>
      <c r="B20" s="69"/>
      <c r="C20" s="71"/>
      <c r="D20" s="71"/>
      <c r="E20" s="72">
        <v>1.7951388888888889E-3</v>
      </c>
      <c r="F20" s="70">
        <v>1.7939814814814815E-3</v>
      </c>
      <c r="G20" s="136"/>
      <c r="H20" s="72"/>
      <c r="I20" s="72"/>
      <c r="J20" s="72">
        <v>2.5173611111111113E-3</v>
      </c>
      <c r="K20" s="72">
        <v>2.5752314814814817E-3</v>
      </c>
      <c r="L20" s="78"/>
      <c r="M20" s="73"/>
      <c r="N20" s="74">
        <v>120</v>
      </c>
      <c r="O20" s="142"/>
      <c r="P20" s="75"/>
      <c r="Q20" s="75">
        <v>20</v>
      </c>
      <c r="R20" s="78"/>
      <c r="S20" s="76"/>
      <c r="T20" s="76"/>
      <c r="U20" s="132">
        <v>97</v>
      </c>
      <c r="V20" s="77">
        <v>111</v>
      </c>
      <c r="W20" s="121" t="s">
        <v>63</v>
      </c>
    </row>
    <row r="21" spans="1:23">
      <c r="A21" s="121" t="s">
        <v>34</v>
      </c>
      <c r="B21" s="69">
        <v>3.3865740740740744E-3</v>
      </c>
      <c r="C21" s="71">
        <v>3.5428240740740737E-3</v>
      </c>
      <c r="D21" s="71"/>
      <c r="E21" s="72">
        <v>3.3622685185185183E-3</v>
      </c>
      <c r="F21" s="70">
        <v>3.3738425925925928E-3</v>
      </c>
      <c r="G21" s="136">
        <v>2.0902777777777777E-3</v>
      </c>
      <c r="H21" s="72">
        <v>2.0046296296296296E-3</v>
      </c>
      <c r="I21" s="72"/>
      <c r="J21" s="72">
        <v>2.0069444444444444E-3</v>
      </c>
      <c r="K21" s="72">
        <v>2.0405092592592593E-3</v>
      </c>
      <c r="L21" s="78">
        <v>170</v>
      </c>
      <c r="M21" s="73"/>
      <c r="N21" s="74">
        <v>185</v>
      </c>
      <c r="O21" s="142">
        <v>23</v>
      </c>
      <c r="P21" s="75"/>
      <c r="Q21" s="75">
        <v>21</v>
      </c>
      <c r="R21" s="78">
        <v>149</v>
      </c>
      <c r="S21" s="76">
        <v>141</v>
      </c>
      <c r="T21" s="76"/>
      <c r="U21" s="132">
        <v>150</v>
      </c>
      <c r="V21" s="77">
        <v>144</v>
      </c>
      <c r="W21" s="121" t="s">
        <v>34</v>
      </c>
    </row>
    <row r="22" spans="1:23">
      <c r="A22" s="121" t="s">
        <v>67</v>
      </c>
      <c r="B22" s="69"/>
      <c r="C22" s="71"/>
      <c r="D22" s="71"/>
      <c r="E22" s="72">
        <v>3.5000000000000001E-3</v>
      </c>
      <c r="F22" s="70">
        <v>3.5185185185185185E-3</v>
      </c>
      <c r="G22" s="136"/>
      <c r="H22" s="72"/>
      <c r="I22" s="72"/>
      <c r="J22" s="72">
        <v>1.8194444444444445E-3</v>
      </c>
      <c r="K22" s="72">
        <v>1.8368055555555557E-3</v>
      </c>
      <c r="L22" s="78"/>
      <c r="M22" s="73"/>
      <c r="N22" s="74">
        <v>190</v>
      </c>
      <c r="O22" s="142"/>
      <c r="P22" s="75"/>
      <c r="Q22" s="75">
        <v>32</v>
      </c>
      <c r="R22" s="78"/>
      <c r="S22" s="76"/>
      <c r="T22" s="76"/>
      <c r="U22" s="132">
        <v>143</v>
      </c>
      <c r="V22" s="77">
        <v>144</v>
      </c>
      <c r="W22" s="121" t="s">
        <v>67</v>
      </c>
    </row>
    <row r="23" spans="1:23">
      <c r="A23" s="121" t="s">
        <v>51</v>
      </c>
      <c r="B23" s="69">
        <v>1.8611111111111109E-3</v>
      </c>
      <c r="C23" s="71">
        <v>1.9791666666666668E-3</v>
      </c>
      <c r="D23" s="71">
        <v>1.965277777777778E-3</v>
      </c>
      <c r="E23" s="72">
        <v>1.8854166666666665E-3</v>
      </c>
      <c r="F23" s="70">
        <v>1.8402777777777777E-3</v>
      </c>
      <c r="G23" s="136">
        <v>2.0625000000000001E-3</v>
      </c>
      <c r="H23" s="72">
        <v>2.0902777777777777E-3</v>
      </c>
      <c r="I23" s="72">
        <v>2.1238425925925925E-3</v>
      </c>
      <c r="J23" s="72">
        <v>2.0902777777777777E-3</v>
      </c>
      <c r="K23" s="72">
        <v>2.2025462962962966E-3</v>
      </c>
      <c r="L23" s="78">
        <v>100</v>
      </c>
      <c r="M23" s="73">
        <v>102.5</v>
      </c>
      <c r="N23" s="74">
        <v>115</v>
      </c>
      <c r="O23" s="142">
        <v>7</v>
      </c>
      <c r="P23" s="75">
        <v>7</v>
      </c>
      <c r="Q23" s="75">
        <v>11</v>
      </c>
      <c r="R23" s="78">
        <v>98</v>
      </c>
      <c r="S23" s="76">
        <v>87</v>
      </c>
      <c r="T23" s="76">
        <v>92</v>
      </c>
      <c r="U23" s="132">
        <v>108</v>
      </c>
      <c r="V23" s="77">
        <v>120</v>
      </c>
      <c r="W23" s="121" t="s">
        <v>51</v>
      </c>
    </row>
    <row r="24" spans="1:23">
      <c r="A24" s="121" t="s">
        <v>62</v>
      </c>
      <c r="B24" s="69"/>
      <c r="C24" s="71"/>
      <c r="D24" s="71"/>
      <c r="E24" s="72">
        <v>2.0474537037037037E-3</v>
      </c>
      <c r="F24" s="70">
        <v>2.0370370370370373E-3</v>
      </c>
      <c r="G24" s="136"/>
      <c r="H24" s="72"/>
      <c r="I24" s="72"/>
      <c r="J24" s="72">
        <v>2.1493055555555558E-3</v>
      </c>
      <c r="K24" s="72">
        <v>2.0347222222222221E-3</v>
      </c>
      <c r="L24" s="78"/>
      <c r="M24" s="73"/>
      <c r="N24" s="74">
        <v>120</v>
      </c>
      <c r="O24" s="142"/>
      <c r="P24" s="75"/>
      <c r="Q24" s="75">
        <v>15</v>
      </c>
      <c r="R24" s="78"/>
      <c r="S24" s="76"/>
      <c r="T24" s="76"/>
      <c r="U24" s="132">
        <v>91</v>
      </c>
      <c r="V24" s="77">
        <v>95</v>
      </c>
      <c r="W24" s="121" t="s">
        <v>62</v>
      </c>
    </row>
    <row r="25" spans="1:23">
      <c r="A25" s="121" t="s">
        <v>40</v>
      </c>
      <c r="B25" s="134">
        <v>3.5694444444444441E-3</v>
      </c>
      <c r="C25" s="71">
        <v>3.635416666666667E-3</v>
      </c>
      <c r="D25" s="71">
        <v>3.655092592592593E-3</v>
      </c>
      <c r="E25" s="72"/>
      <c r="F25" s="70"/>
      <c r="G25" s="137">
        <v>1.7604166666666669E-3</v>
      </c>
      <c r="H25" s="72">
        <v>1.765046296296296E-3</v>
      </c>
      <c r="I25" s="72">
        <v>1.767361111111111E-3</v>
      </c>
      <c r="J25" s="72"/>
      <c r="K25" s="72">
        <v>1.7511574074074072E-3</v>
      </c>
      <c r="L25" s="78">
        <v>175</v>
      </c>
      <c r="M25" s="73">
        <v>180</v>
      </c>
      <c r="N25" s="74">
        <v>190</v>
      </c>
      <c r="O25" s="142">
        <v>30</v>
      </c>
      <c r="P25" s="75">
        <v>30</v>
      </c>
      <c r="Q25" s="75">
        <v>44</v>
      </c>
      <c r="R25" s="78">
        <v>147</v>
      </c>
      <c r="S25" s="76">
        <v>142</v>
      </c>
      <c r="T25" s="76">
        <v>161</v>
      </c>
      <c r="U25" s="132"/>
      <c r="V25" s="77">
        <v>189</v>
      </c>
      <c r="W25" s="121" t="s">
        <v>40</v>
      </c>
    </row>
    <row r="26" spans="1:23">
      <c r="A26" s="121" t="s">
        <v>46</v>
      </c>
      <c r="B26" s="134">
        <v>3.8553240740740739E-3</v>
      </c>
      <c r="C26" s="71">
        <v>3.8344907407407407E-3</v>
      </c>
      <c r="D26" s="71"/>
      <c r="E26" s="72">
        <v>3.7557870370370371E-3</v>
      </c>
      <c r="F26" s="70">
        <v>3.8425925925925923E-3</v>
      </c>
      <c r="G26" s="137">
        <v>2.0254629629629629E-3</v>
      </c>
      <c r="H26" s="72">
        <v>1.9166666666666666E-3</v>
      </c>
      <c r="I26" s="72"/>
      <c r="J26" s="72">
        <v>1.9479166666666664E-3</v>
      </c>
      <c r="K26" s="72">
        <v>1.9421296296296298E-3</v>
      </c>
      <c r="L26" s="78">
        <v>220</v>
      </c>
      <c r="M26" s="73"/>
      <c r="N26" s="74">
        <v>240</v>
      </c>
      <c r="O26" s="142">
        <v>38</v>
      </c>
      <c r="P26" s="75"/>
      <c r="Q26" s="75">
        <v>53</v>
      </c>
      <c r="R26" s="78">
        <v>146</v>
      </c>
      <c r="S26" s="76">
        <v>136</v>
      </c>
      <c r="T26" s="76"/>
      <c r="U26" s="132">
        <v>163</v>
      </c>
      <c r="V26" s="77">
        <v>158</v>
      </c>
      <c r="W26" s="121" t="s">
        <v>46</v>
      </c>
    </row>
    <row r="27" spans="1:23">
      <c r="A27" s="121" t="s">
        <v>47</v>
      </c>
      <c r="B27" s="134">
        <v>3.2581018518518519E-3</v>
      </c>
      <c r="C27" s="71">
        <v>3.5185185185185185E-3</v>
      </c>
      <c r="D27" s="71">
        <v>3.3414351851851851E-3</v>
      </c>
      <c r="E27" s="72">
        <v>3.351851851851852E-3</v>
      </c>
      <c r="F27" s="70">
        <v>3.2407407407407406E-3</v>
      </c>
      <c r="G27" s="137">
        <v>1.991898148148148E-3</v>
      </c>
      <c r="H27" s="72">
        <v>2.193287037037037E-3</v>
      </c>
      <c r="I27" s="72">
        <v>2.1006944444444445E-3</v>
      </c>
      <c r="J27" s="72">
        <v>2.0219907407407404E-3</v>
      </c>
      <c r="K27" s="72">
        <v>1.9097222222222222E-3</v>
      </c>
      <c r="L27" s="78">
        <v>185</v>
      </c>
      <c r="M27" s="73">
        <v>180</v>
      </c>
      <c r="N27" s="74">
        <v>195</v>
      </c>
      <c r="O27" s="142">
        <v>38</v>
      </c>
      <c r="P27" s="75">
        <v>40</v>
      </c>
      <c r="Q27" s="75">
        <v>41</v>
      </c>
      <c r="R27" s="78">
        <v>134</v>
      </c>
      <c r="S27" s="76">
        <v>111</v>
      </c>
      <c r="T27" s="76">
        <v>121</v>
      </c>
      <c r="U27" s="132">
        <v>129</v>
      </c>
      <c r="V27" s="77">
        <v>139</v>
      </c>
      <c r="W27" s="121" t="s">
        <v>47</v>
      </c>
    </row>
    <row r="28" spans="1:23">
      <c r="A28" s="153" t="s">
        <v>54</v>
      </c>
      <c r="B28" s="145">
        <v>3.7326388888888891E-3</v>
      </c>
      <c r="C28" s="146"/>
      <c r="D28" s="146">
        <v>3.7071759259259258E-3</v>
      </c>
      <c r="E28" s="149">
        <v>3.5474537037037037E-3</v>
      </c>
      <c r="F28" s="147">
        <v>3.6805555555555554E-3</v>
      </c>
      <c r="G28" s="148">
        <v>2.0358796296296297E-3</v>
      </c>
      <c r="H28" s="149"/>
      <c r="I28" s="149">
        <v>2.0266203703703705E-3</v>
      </c>
      <c r="J28" s="149">
        <v>1.9467592592592592E-3</v>
      </c>
      <c r="K28" s="149">
        <v>1.9328703703703704E-3</v>
      </c>
      <c r="L28" s="125"/>
      <c r="M28" s="122">
        <v>150</v>
      </c>
      <c r="N28" s="123">
        <v>195</v>
      </c>
      <c r="O28" s="150"/>
      <c r="P28" s="124">
        <v>30</v>
      </c>
      <c r="Q28" s="124">
        <v>40</v>
      </c>
      <c r="R28" s="125">
        <v>114</v>
      </c>
      <c r="S28" s="151"/>
      <c r="T28" s="151">
        <v>113</v>
      </c>
      <c r="U28" s="154">
        <v>133</v>
      </c>
      <c r="V28" s="152">
        <v>131</v>
      </c>
      <c r="W28" s="153" t="s">
        <v>54</v>
      </c>
    </row>
    <row r="29" spans="1:23" ht="13.5" thickBot="1">
      <c r="A29" s="119" t="s">
        <v>58</v>
      </c>
      <c r="B29" s="112"/>
      <c r="C29" s="109"/>
      <c r="D29" s="109"/>
      <c r="E29" s="115">
        <v>2E-3</v>
      </c>
      <c r="F29" s="113">
        <v>1.9791666666666668E-3</v>
      </c>
      <c r="G29" s="138"/>
      <c r="H29" s="115"/>
      <c r="I29" s="115"/>
      <c r="J29" s="115">
        <v>2.0925925925925925E-3</v>
      </c>
      <c r="K29" s="115">
        <v>2.0717592592592593E-3</v>
      </c>
      <c r="L29" s="116"/>
      <c r="M29" s="80"/>
      <c r="N29" s="111">
        <v>107.5</v>
      </c>
      <c r="O29" s="143"/>
      <c r="P29" s="114"/>
      <c r="Q29" s="114">
        <v>18</v>
      </c>
      <c r="R29" s="116"/>
      <c r="S29" s="110"/>
      <c r="T29" s="110"/>
      <c r="U29" s="133"/>
      <c r="V29" s="117">
        <v>88</v>
      </c>
      <c r="W29" s="119" t="s">
        <v>58</v>
      </c>
    </row>
    <row r="30" spans="1:23">
      <c r="A30" s="35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7"/>
    </row>
    <row r="31" spans="1:23">
      <c r="A31" s="27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3">
      <c r="A32" s="3"/>
    </row>
  </sheetData>
  <phoneticPr fontId="1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48"/>
  <sheetViews>
    <sheetView zoomScale="90" zoomScaleNormal="90" workbookViewId="0">
      <selection activeCell="T23" sqref="T23"/>
    </sheetView>
  </sheetViews>
  <sheetFormatPr defaultRowHeight="12.75"/>
  <cols>
    <col min="1" max="1" width="3" customWidth="1"/>
    <col min="2" max="2" width="22.140625" customWidth="1"/>
    <col min="3" max="6" width="5.7109375" customWidth="1"/>
    <col min="7" max="7" width="8.140625" customWidth="1"/>
    <col min="8" max="9" width="6.85546875" customWidth="1"/>
    <col min="10" max="11" width="6.7109375" customWidth="1"/>
    <col min="12" max="12" width="7.5703125" customWidth="1"/>
    <col min="13" max="13" width="8.42578125" customWidth="1"/>
    <col min="14" max="14" width="6.28515625" customWidth="1"/>
    <col min="15" max="15" width="8.28515625" customWidth="1"/>
    <col min="16" max="17" width="6.7109375" customWidth="1"/>
  </cols>
  <sheetData>
    <row r="1" spans="1:20" ht="13.5" customHeight="1">
      <c r="A1" s="4"/>
      <c r="B1" s="21" t="s">
        <v>0</v>
      </c>
      <c r="C1" s="18" t="s">
        <v>16</v>
      </c>
      <c r="D1" s="16" t="s">
        <v>9</v>
      </c>
      <c r="E1" s="13" t="s">
        <v>1</v>
      </c>
      <c r="F1" s="5" t="s">
        <v>2</v>
      </c>
      <c r="G1" s="6" t="s">
        <v>6</v>
      </c>
      <c r="H1" s="5" t="s">
        <v>5</v>
      </c>
      <c r="I1" s="5" t="s">
        <v>4</v>
      </c>
      <c r="J1" s="20" t="s">
        <v>3</v>
      </c>
      <c r="K1" s="5" t="s">
        <v>13</v>
      </c>
      <c r="L1" s="14" t="s">
        <v>8</v>
      </c>
      <c r="M1" s="13" t="s">
        <v>20</v>
      </c>
      <c r="N1" s="6" t="s">
        <v>20</v>
      </c>
      <c r="O1" s="20" t="s">
        <v>18</v>
      </c>
      <c r="P1" s="6" t="s">
        <v>18</v>
      </c>
      <c r="Q1" s="18" t="s">
        <v>17</v>
      </c>
    </row>
    <row r="2" spans="1:20" ht="13.5" customHeight="1" thickBot="1">
      <c r="A2" s="85"/>
      <c r="B2" s="86"/>
      <c r="C2" s="87"/>
      <c r="D2" s="88"/>
      <c r="E2" s="89" t="s">
        <v>10</v>
      </c>
      <c r="F2" s="90" t="s">
        <v>10</v>
      </c>
      <c r="G2" s="91" t="s">
        <v>10</v>
      </c>
      <c r="H2" s="90" t="s">
        <v>11</v>
      </c>
      <c r="I2" s="90" t="s">
        <v>11</v>
      </c>
      <c r="J2" s="92" t="s">
        <v>11</v>
      </c>
      <c r="K2" s="90" t="s">
        <v>11</v>
      </c>
      <c r="L2" s="93" t="s">
        <v>12</v>
      </c>
      <c r="M2" s="94" t="s">
        <v>19</v>
      </c>
      <c r="N2" s="91" t="s">
        <v>12</v>
      </c>
      <c r="O2" s="95" t="s">
        <v>19</v>
      </c>
      <c r="P2" s="91" t="s">
        <v>12</v>
      </c>
      <c r="Q2" s="96" t="s">
        <v>7</v>
      </c>
    </row>
    <row r="3" spans="1:20" ht="13.5" customHeight="1">
      <c r="A3" s="12">
        <v>1</v>
      </c>
      <c r="B3" s="82" t="s">
        <v>66</v>
      </c>
      <c r="C3" s="19" t="s">
        <v>30</v>
      </c>
      <c r="D3" s="17">
        <v>1998</v>
      </c>
      <c r="E3" s="12">
        <v>80</v>
      </c>
      <c r="F3" s="2">
        <v>90</v>
      </c>
      <c r="G3" s="36">
        <f t="shared" ref="G3:G9" si="0">E3+F3</f>
        <v>170</v>
      </c>
      <c r="H3" s="38">
        <v>82</v>
      </c>
      <c r="I3" s="38">
        <v>78</v>
      </c>
      <c r="J3" s="37">
        <v>49</v>
      </c>
      <c r="K3" s="38">
        <f t="shared" ref="K3:K9" si="1">J3+I3+H3</f>
        <v>209</v>
      </c>
      <c r="L3" s="39">
        <f t="shared" ref="L3:L9" si="2">(G3/2+K3+J3)*0.65</f>
        <v>222.95000000000002</v>
      </c>
      <c r="M3" s="40">
        <v>3.1944444444444442E-3</v>
      </c>
      <c r="N3" s="41">
        <v>176</v>
      </c>
      <c r="O3" s="40">
        <v>1.8148148148148149E-3</v>
      </c>
      <c r="P3" s="22">
        <v>169</v>
      </c>
      <c r="Q3" s="56">
        <f t="shared" ref="Q3:Q9" si="3">P3+N3+L3</f>
        <v>567.95000000000005</v>
      </c>
    </row>
    <row r="4" spans="1:20" ht="13.5" customHeight="1">
      <c r="A4" s="12">
        <v>2</v>
      </c>
      <c r="B4" s="82" t="s">
        <v>38</v>
      </c>
      <c r="C4" s="19" t="s">
        <v>56</v>
      </c>
      <c r="D4" s="17">
        <v>1998</v>
      </c>
      <c r="E4" s="12">
        <v>100</v>
      </c>
      <c r="F4" s="2">
        <v>95</v>
      </c>
      <c r="G4" s="36">
        <f t="shared" si="0"/>
        <v>195</v>
      </c>
      <c r="H4" s="38">
        <v>90</v>
      </c>
      <c r="I4" s="38">
        <v>63</v>
      </c>
      <c r="J4" s="37">
        <v>55</v>
      </c>
      <c r="K4" s="38">
        <f t="shared" si="1"/>
        <v>208</v>
      </c>
      <c r="L4" s="39">
        <f t="shared" si="2"/>
        <v>234.32500000000002</v>
      </c>
      <c r="M4" s="40">
        <v>3.3449074074074071E-3</v>
      </c>
      <c r="N4" s="41">
        <v>157</v>
      </c>
      <c r="O4" s="40">
        <v>1.7881944444444447E-3</v>
      </c>
      <c r="P4" s="22">
        <v>173</v>
      </c>
      <c r="Q4" s="56">
        <f t="shared" si="3"/>
        <v>564.32500000000005</v>
      </c>
      <c r="S4" s="15"/>
      <c r="T4" s="15"/>
    </row>
    <row r="5" spans="1:20" ht="13.5" customHeight="1">
      <c r="A5" s="12">
        <v>3</v>
      </c>
      <c r="B5" s="82" t="s">
        <v>67</v>
      </c>
      <c r="C5" s="19" t="s">
        <v>30</v>
      </c>
      <c r="D5" s="17">
        <v>1998</v>
      </c>
      <c r="E5" s="12">
        <v>95</v>
      </c>
      <c r="F5" s="2">
        <v>95</v>
      </c>
      <c r="G5" s="36">
        <f t="shared" si="0"/>
        <v>190</v>
      </c>
      <c r="H5" s="38">
        <v>78</v>
      </c>
      <c r="I5" s="38">
        <v>66</v>
      </c>
      <c r="J5" s="37">
        <v>32</v>
      </c>
      <c r="K5" s="38">
        <f t="shared" si="1"/>
        <v>176</v>
      </c>
      <c r="L5" s="39">
        <f t="shared" si="2"/>
        <v>196.95000000000002</v>
      </c>
      <c r="M5" s="40">
        <v>3.5185185185185185E-3</v>
      </c>
      <c r="N5" s="41">
        <v>136</v>
      </c>
      <c r="O5" s="40">
        <v>1.8368055555555557E-3</v>
      </c>
      <c r="P5" s="22">
        <v>165</v>
      </c>
      <c r="Q5" s="56">
        <f t="shared" si="3"/>
        <v>497.95000000000005</v>
      </c>
      <c r="S5" s="15"/>
      <c r="T5" s="15"/>
    </row>
    <row r="6" spans="1:20" ht="13.5" customHeight="1">
      <c r="A6" s="12">
        <v>4</v>
      </c>
      <c r="B6" s="82" t="s">
        <v>43</v>
      </c>
      <c r="C6" s="19" t="s">
        <v>44</v>
      </c>
      <c r="D6" s="17">
        <v>1998</v>
      </c>
      <c r="E6" s="12">
        <v>115</v>
      </c>
      <c r="F6" s="2">
        <v>90</v>
      </c>
      <c r="G6" s="36">
        <f t="shared" si="0"/>
        <v>205</v>
      </c>
      <c r="H6" s="38">
        <v>100</v>
      </c>
      <c r="I6" s="38">
        <v>81</v>
      </c>
      <c r="J6" s="37">
        <v>35</v>
      </c>
      <c r="K6" s="38">
        <f t="shared" si="1"/>
        <v>216</v>
      </c>
      <c r="L6" s="39">
        <f t="shared" si="2"/>
        <v>229.77500000000001</v>
      </c>
      <c r="M6" s="40">
        <v>3.5995370370370369E-3</v>
      </c>
      <c r="N6" s="41">
        <v>126</v>
      </c>
      <c r="O6" s="40">
        <v>2.2199074074074074E-3</v>
      </c>
      <c r="P6" s="22">
        <v>119</v>
      </c>
      <c r="Q6" s="56">
        <f t="shared" si="3"/>
        <v>474.77499999999998</v>
      </c>
      <c r="S6" s="15"/>
      <c r="T6" s="15"/>
    </row>
    <row r="7" spans="1:20" ht="13.5" customHeight="1">
      <c r="A7" s="12">
        <v>5</v>
      </c>
      <c r="B7" s="82" t="s">
        <v>34</v>
      </c>
      <c r="C7" s="19" t="s">
        <v>35</v>
      </c>
      <c r="D7" s="17">
        <v>1998</v>
      </c>
      <c r="E7" s="12">
        <v>105</v>
      </c>
      <c r="F7" s="2">
        <v>80</v>
      </c>
      <c r="G7" s="36">
        <f t="shared" si="0"/>
        <v>185</v>
      </c>
      <c r="H7" s="38">
        <v>80</v>
      </c>
      <c r="I7" s="38">
        <v>64</v>
      </c>
      <c r="J7" s="37">
        <v>21</v>
      </c>
      <c r="K7" s="38">
        <f t="shared" si="1"/>
        <v>165</v>
      </c>
      <c r="L7" s="39">
        <f t="shared" si="2"/>
        <v>181.02500000000001</v>
      </c>
      <c r="M7" s="40">
        <v>3.3738425925925928E-3</v>
      </c>
      <c r="N7" s="41">
        <v>153</v>
      </c>
      <c r="O7" s="40">
        <v>2.0405092592592593E-3</v>
      </c>
      <c r="P7" s="22">
        <v>111</v>
      </c>
      <c r="Q7" s="56">
        <f t="shared" si="3"/>
        <v>445.02499999999998</v>
      </c>
      <c r="S7" s="15"/>
      <c r="T7" s="15"/>
    </row>
    <row r="8" spans="1:20" ht="13.5" customHeight="1">
      <c r="A8" s="12">
        <v>6</v>
      </c>
      <c r="B8" s="82" t="s">
        <v>37</v>
      </c>
      <c r="C8" s="19" t="s">
        <v>14</v>
      </c>
      <c r="D8" s="17">
        <v>1998</v>
      </c>
      <c r="E8" s="12">
        <v>145</v>
      </c>
      <c r="F8" s="2">
        <v>135</v>
      </c>
      <c r="G8" s="36">
        <f t="shared" si="0"/>
        <v>280</v>
      </c>
      <c r="H8" s="38">
        <v>100</v>
      </c>
      <c r="I8" s="38">
        <v>76</v>
      </c>
      <c r="J8" s="37">
        <v>26</v>
      </c>
      <c r="K8" s="38">
        <f t="shared" si="1"/>
        <v>202</v>
      </c>
      <c r="L8" s="39">
        <f t="shared" si="2"/>
        <v>239.20000000000002</v>
      </c>
      <c r="M8" s="40">
        <v>3.7731481481481483E-3</v>
      </c>
      <c r="N8" s="41">
        <v>104</v>
      </c>
      <c r="O8" s="40">
        <v>2.1099537037037037E-3</v>
      </c>
      <c r="P8" s="22">
        <v>96</v>
      </c>
      <c r="Q8" s="56">
        <f t="shared" si="3"/>
        <v>439.20000000000005</v>
      </c>
      <c r="S8" s="15"/>
      <c r="T8" s="15"/>
    </row>
    <row r="9" spans="1:20" ht="13.5" customHeight="1">
      <c r="A9" s="12">
        <v>7</v>
      </c>
      <c r="B9" s="82" t="s">
        <v>40</v>
      </c>
      <c r="C9" s="19" t="s">
        <v>14</v>
      </c>
      <c r="D9" s="17">
        <v>1998</v>
      </c>
      <c r="E9" s="12">
        <v>95</v>
      </c>
      <c r="F9" s="2">
        <v>95</v>
      </c>
      <c r="G9" s="36">
        <f t="shared" si="0"/>
        <v>190</v>
      </c>
      <c r="H9" s="38">
        <v>102</v>
      </c>
      <c r="I9" s="38">
        <v>87</v>
      </c>
      <c r="J9" s="37">
        <v>44</v>
      </c>
      <c r="K9" s="38">
        <f t="shared" si="1"/>
        <v>233</v>
      </c>
      <c r="L9" s="39">
        <f t="shared" si="2"/>
        <v>241.8</v>
      </c>
      <c r="M9" s="40"/>
      <c r="N9" s="41">
        <v>0</v>
      </c>
      <c r="O9" s="40">
        <v>1.7511574074074072E-3</v>
      </c>
      <c r="P9" s="22">
        <v>176</v>
      </c>
      <c r="Q9" s="56">
        <f t="shared" si="3"/>
        <v>417.8</v>
      </c>
      <c r="S9" s="15"/>
      <c r="T9" s="15"/>
    </row>
    <row r="10" spans="1:20" ht="13.5" customHeight="1">
      <c r="A10" s="12"/>
      <c r="B10" s="82"/>
      <c r="C10" s="19"/>
      <c r="D10" s="17"/>
      <c r="E10" s="12"/>
      <c r="F10" s="2"/>
      <c r="G10" s="36"/>
      <c r="H10" s="38"/>
      <c r="I10" s="38"/>
      <c r="J10" s="37"/>
      <c r="K10" s="38"/>
      <c r="L10" s="39"/>
      <c r="M10" s="40"/>
      <c r="N10" s="41"/>
      <c r="O10" s="40"/>
      <c r="P10" s="22"/>
      <c r="Q10" s="56"/>
    </row>
    <row r="11" spans="1:20" ht="13.5" customHeight="1">
      <c r="A11" s="12">
        <v>1</v>
      </c>
      <c r="B11" s="82" t="s">
        <v>45</v>
      </c>
      <c r="C11" s="19" t="s">
        <v>35</v>
      </c>
      <c r="D11" s="17">
        <v>1999</v>
      </c>
      <c r="E11" s="12">
        <v>85</v>
      </c>
      <c r="F11" s="2">
        <v>85</v>
      </c>
      <c r="G11" s="36">
        <f t="shared" ref="G11:G17" si="4">E11+F11</f>
        <v>170</v>
      </c>
      <c r="H11" s="38">
        <v>82</v>
      </c>
      <c r="I11" s="38">
        <v>79</v>
      </c>
      <c r="J11" s="37">
        <v>57</v>
      </c>
      <c r="K11" s="38">
        <f t="shared" ref="K11:K17" si="5">J11+I11+H11</f>
        <v>218</v>
      </c>
      <c r="L11" s="39">
        <f t="shared" ref="L11:L17" si="6">(G11/2+K11+J11)*0.65</f>
        <v>234</v>
      </c>
      <c r="M11" s="40">
        <v>3.3680555555555551E-3</v>
      </c>
      <c r="N11" s="41">
        <v>154</v>
      </c>
      <c r="O11" s="40">
        <v>1.9872685185185189E-3</v>
      </c>
      <c r="P11" s="22">
        <v>146</v>
      </c>
      <c r="Q11" s="56">
        <f t="shared" ref="Q11:Q17" si="7">P11+N11+L11</f>
        <v>534</v>
      </c>
    </row>
    <row r="12" spans="1:20" ht="13.5" customHeight="1">
      <c r="A12" s="12">
        <v>2</v>
      </c>
      <c r="B12" s="82" t="s">
        <v>47</v>
      </c>
      <c r="C12" s="19" t="s">
        <v>30</v>
      </c>
      <c r="D12" s="17">
        <v>2000</v>
      </c>
      <c r="E12" s="12">
        <v>95</v>
      </c>
      <c r="F12" s="2">
        <v>100</v>
      </c>
      <c r="G12" s="36">
        <f t="shared" si="4"/>
        <v>195</v>
      </c>
      <c r="H12" s="38">
        <v>72</v>
      </c>
      <c r="I12" s="38">
        <v>67</v>
      </c>
      <c r="J12" s="37">
        <v>41</v>
      </c>
      <c r="K12" s="38">
        <f t="shared" si="5"/>
        <v>180</v>
      </c>
      <c r="L12" s="39">
        <f t="shared" si="6"/>
        <v>207.02500000000001</v>
      </c>
      <c r="M12" s="40">
        <v>3.2407407407407406E-3</v>
      </c>
      <c r="N12" s="41">
        <v>170</v>
      </c>
      <c r="O12" s="40">
        <v>1.9097222222222222E-3</v>
      </c>
      <c r="P12" s="22">
        <v>156</v>
      </c>
      <c r="Q12" s="56">
        <f t="shared" si="7"/>
        <v>533.02499999999998</v>
      </c>
      <c r="S12" s="62"/>
      <c r="T12" s="8"/>
    </row>
    <row r="13" spans="1:20" ht="13.5" customHeight="1">
      <c r="A13" s="12">
        <v>3</v>
      </c>
      <c r="B13" s="82" t="s">
        <v>68</v>
      </c>
      <c r="C13" s="19" t="s">
        <v>30</v>
      </c>
      <c r="D13" s="17">
        <v>2001</v>
      </c>
      <c r="E13" s="12">
        <v>65</v>
      </c>
      <c r="F13" s="2">
        <v>75</v>
      </c>
      <c r="G13" s="36">
        <f t="shared" si="4"/>
        <v>140</v>
      </c>
      <c r="H13" s="38">
        <v>78</v>
      </c>
      <c r="I13" s="38">
        <v>70</v>
      </c>
      <c r="J13" s="37">
        <v>30</v>
      </c>
      <c r="K13" s="38">
        <f t="shared" si="5"/>
        <v>178</v>
      </c>
      <c r="L13" s="39">
        <f t="shared" si="6"/>
        <v>180.70000000000002</v>
      </c>
      <c r="M13" s="40">
        <v>3.2060185185185191E-3</v>
      </c>
      <c r="N13" s="41">
        <v>174</v>
      </c>
      <c r="O13" s="40">
        <v>1.912037037037037E-3</v>
      </c>
      <c r="P13" s="22">
        <v>156</v>
      </c>
      <c r="Q13" s="56">
        <f t="shared" si="7"/>
        <v>510.70000000000005</v>
      </c>
    </row>
    <row r="14" spans="1:20" ht="13.5" customHeight="1">
      <c r="A14" s="12">
        <v>4</v>
      </c>
      <c r="B14" s="82" t="s">
        <v>42</v>
      </c>
      <c r="C14" s="19" t="s">
        <v>14</v>
      </c>
      <c r="D14" s="17">
        <v>1999</v>
      </c>
      <c r="E14" s="12">
        <v>105</v>
      </c>
      <c r="F14" s="2">
        <v>105</v>
      </c>
      <c r="G14" s="36">
        <f t="shared" si="4"/>
        <v>210</v>
      </c>
      <c r="H14" s="38">
        <v>86</v>
      </c>
      <c r="I14" s="38">
        <v>60</v>
      </c>
      <c r="J14" s="37">
        <v>46</v>
      </c>
      <c r="K14" s="38">
        <f t="shared" si="5"/>
        <v>192</v>
      </c>
      <c r="L14" s="39">
        <f t="shared" si="6"/>
        <v>222.95000000000002</v>
      </c>
      <c r="M14" s="40">
        <v>3.4953703703703705E-3</v>
      </c>
      <c r="N14" s="41">
        <v>138</v>
      </c>
      <c r="O14" s="40">
        <v>2.0509259259259257E-3</v>
      </c>
      <c r="P14" s="22">
        <v>139</v>
      </c>
      <c r="Q14" s="56">
        <f t="shared" si="7"/>
        <v>499.95000000000005</v>
      </c>
    </row>
    <row r="15" spans="1:20" ht="13.5" customHeight="1">
      <c r="A15" s="12">
        <v>5</v>
      </c>
      <c r="B15" s="82" t="s">
        <v>46</v>
      </c>
      <c r="C15" s="19" t="s">
        <v>14</v>
      </c>
      <c r="D15" s="17">
        <v>1999</v>
      </c>
      <c r="E15" s="12">
        <v>130</v>
      </c>
      <c r="F15" s="2">
        <v>110</v>
      </c>
      <c r="G15" s="36">
        <f t="shared" si="4"/>
        <v>240</v>
      </c>
      <c r="H15" s="38">
        <v>86</v>
      </c>
      <c r="I15" s="38">
        <v>72</v>
      </c>
      <c r="J15" s="37">
        <v>53</v>
      </c>
      <c r="K15" s="38">
        <f t="shared" si="5"/>
        <v>211</v>
      </c>
      <c r="L15" s="39">
        <f t="shared" si="6"/>
        <v>249.60000000000002</v>
      </c>
      <c r="M15" s="40">
        <v>3.8425925925925923E-3</v>
      </c>
      <c r="N15" s="41">
        <v>96</v>
      </c>
      <c r="O15" s="40">
        <v>1.9421296296296298E-3</v>
      </c>
      <c r="P15" s="22">
        <v>133</v>
      </c>
      <c r="Q15" s="56">
        <f t="shared" si="7"/>
        <v>478.6</v>
      </c>
    </row>
    <row r="16" spans="1:20" ht="13.5" customHeight="1">
      <c r="A16" s="12">
        <v>6</v>
      </c>
      <c r="B16" s="82" t="s">
        <v>55</v>
      </c>
      <c r="C16" s="19" t="s">
        <v>56</v>
      </c>
      <c r="D16" s="17">
        <v>2000</v>
      </c>
      <c r="E16" s="12">
        <v>95</v>
      </c>
      <c r="F16" s="2">
        <v>100</v>
      </c>
      <c r="G16" s="36">
        <f t="shared" si="4"/>
        <v>195</v>
      </c>
      <c r="H16" s="38">
        <v>72</v>
      </c>
      <c r="I16" s="38">
        <v>59</v>
      </c>
      <c r="J16" s="37">
        <v>40</v>
      </c>
      <c r="K16" s="38">
        <f t="shared" si="5"/>
        <v>171</v>
      </c>
      <c r="L16" s="39">
        <f t="shared" si="6"/>
        <v>200.52500000000001</v>
      </c>
      <c r="M16" s="40">
        <v>3.6805555555555554E-3</v>
      </c>
      <c r="N16" s="41">
        <v>116</v>
      </c>
      <c r="O16" s="40">
        <v>1.9328703703703704E-3</v>
      </c>
      <c r="P16" s="22">
        <v>153</v>
      </c>
      <c r="Q16" s="56">
        <f t="shared" si="7"/>
        <v>469.52499999999998</v>
      </c>
    </row>
    <row r="17" spans="1:17" ht="13.5" customHeight="1">
      <c r="A17" s="12">
        <v>7</v>
      </c>
      <c r="B17" s="82" t="s">
        <v>69</v>
      </c>
      <c r="C17" s="19" t="s">
        <v>70</v>
      </c>
      <c r="D17" s="17">
        <v>1999</v>
      </c>
      <c r="E17" s="12">
        <v>95</v>
      </c>
      <c r="F17" s="2">
        <v>95</v>
      </c>
      <c r="G17" s="36">
        <f t="shared" si="4"/>
        <v>190</v>
      </c>
      <c r="H17" s="38">
        <v>78</v>
      </c>
      <c r="I17" s="38">
        <v>69</v>
      </c>
      <c r="J17" s="37">
        <v>30</v>
      </c>
      <c r="K17" s="38">
        <f t="shared" si="5"/>
        <v>177</v>
      </c>
      <c r="L17" s="39">
        <f t="shared" si="6"/>
        <v>196.3</v>
      </c>
      <c r="M17" s="40"/>
      <c r="N17" s="41">
        <v>0</v>
      </c>
      <c r="O17" s="40"/>
      <c r="P17" s="22">
        <v>0</v>
      </c>
      <c r="Q17" s="56">
        <f t="shared" si="7"/>
        <v>196.3</v>
      </c>
    </row>
    <row r="18" spans="1:17" ht="13.5" customHeight="1">
      <c r="A18" s="12"/>
      <c r="B18" s="82"/>
      <c r="C18" s="19"/>
      <c r="D18" s="17"/>
      <c r="E18" s="12"/>
      <c r="F18" s="2"/>
      <c r="G18" s="36"/>
      <c r="H18" s="38"/>
      <c r="I18" s="38"/>
      <c r="J18" s="37"/>
      <c r="K18" s="38"/>
      <c r="L18" s="39"/>
      <c r="M18" s="40"/>
      <c r="N18" s="41"/>
      <c r="O18" s="40"/>
      <c r="P18" s="22"/>
      <c r="Q18" s="56"/>
    </row>
    <row r="19" spans="1:17" ht="13.5" customHeight="1">
      <c r="A19" s="12">
        <v>1</v>
      </c>
      <c r="B19" s="82" t="s">
        <v>32</v>
      </c>
      <c r="C19" s="19" t="s">
        <v>15</v>
      </c>
      <c r="D19" s="17">
        <v>1998</v>
      </c>
      <c r="E19" s="12">
        <v>72.5</v>
      </c>
      <c r="F19" s="2">
        <v>62.5</v>
      </c>
      <c r="G19" s="36">
        <f t="shared" ref="G19:G28" si="8">E19+F19</f>
        <v>135</v>
      </c>
      <c r="H19" s="38">
        <v>78</v>
      </c>
      <c r="I19" s="38">
        <v>61</v>
      </c>
      <c r="J19" s="37">
        <v>41</v>
      </c>
      <c r="K19" s="38">
        <f t="shared" ref="K19:K28" si="9">J19+I19+H19</f>
        <v>180</v>
      </c>
      <c r="L19" s="39">
        <f t="shared" ref="L19:L28" si="10">(G19/2+K19+J19)*0.65</f>
        <v>187.52500000000001</v>
      </c>
      <c r="M19" s="40">
        <v>1.8518518518518517E-3</v>
      </c>
      <c r="N19" s="41">
        <v>154</v>
      </c>
      <c r="O19" s="40">
        <v>1.8472222222222223E-3</v>
      </c>
      <c r="P19" s="22">
        <v>196</v>
      </c>
      <c r="Q19" s="56">
        <f t="shared" ref="Q19:Q28" si="11">P19+N19+L19</f>
        <v>537.52499999999998</v>
      </c>
    </row>
    <row r="20" spans="1:17" ht="13.5" customHeight="1">
      <c r="A20" s="12">
        <v>2</v>
      </c>
      <c r="B20" s="82" t="s">
        <v>61</v>
      </c>
      <c r="C20" s="19" t="s">
        <v>30</v>
      </c>
      <c r="D20" s="17">
        <v>1998</v>
      </c>
      <c r="E20" s="12">
        <v>70</v>
      </c>
      <c r="F20" s="2">
        <v>65</v>
      </c>
      <c r="G20" s="36">
        <f t="shared" si="8"/>
        <v>135</v>
      </c>
      <c r="H20" s="38">
        <v>83</v>
      </c>
      <c r="I20" s="38">
        <v>58</v>
      </c>
      <c r="J20" s="37">
        <v>26</v>
      </c>
      <c r="K20" s="38">
        <f t="shared" si="9"/>
        <v>167</v>
      </c>
      <c r="L20" s="39">
        <f t="shared" si="10"/>
        <v>169.32500000000002</v>
      </c>
      <c r="M20" s="40">
        <v>1.9097222222222222E-3</v>
      </c>
      <c r="N20" s="41">
        <v>141</v>
      </c>
      <c r="O20" s="40">
        <v>2.1377314814814813E-3</v>
      </c>
      <c r="P20" s="22">
        <v>154</v>
      </c>
      <c r="Q20" s="56">
        <f t="shared" si="11"/>
        <v>464.32500000000005</v>
      </c>
    </row>
    <row r="21" spans="1:17" ht="13.5" customHeight="1">
      <c r="A21" s="12">
        <v>3</v>
      </c>
      <c r="B21" s="82" t="s">
        <v>36</v>
      </c>
      <c r="C21" s="19" t="s">
        <v>30</v>
      </c>
      <c r="D21" s="17">
        <v>2000</v>
      </c>
      <c r="E21" s="12">
        <v>62.5</v>
      </c>
      <c r="F21" s="2">
        <v>67.5</v>
      </c>
      <c r="G21" s="36">
        <f t="shared" si="8"/>
        <v>130</v>
      </c>
      <c r="H21" s="38">
        <v>60</v>
      </c>
      <c r="I21" s="38">
        <v>52</v>
      </c>
      <c r="J21" s="37">
        <v>6</v>
      </c>
      <c r="K21" s="38">
        <f t="shared" si="9"/>
        <v>118</v>
      </c>
      <c r="L21" s="39">
        <f t="shared" si="10"/>
        <v>122.85000000000001</v>
      </c>
      <c r="M21" s="40">
        <v>1.8750000000000001E-3</v>
      </c>
      <c r="N21" s="41">
        <v>148</v>
      </c>
      <c r="O21" s="40">
        <v>1.8738425925925925E-3</v>
      </c>
      <c r="P21" s="22">
        <v>191</v>
      </c>
      <c r="Q21" s="56">
        <f t="shared" si="11"/>
        <v>461.85</v>
      </c>
    </row>
    <row r="22" spans="1:17" ht="13.5" customHeight="1">
      <c r="A22" s="12">
        <v>4</v>
      </c>
      <c r="B22" s="82" t="s">
        <v>51</v>
      </c>
      <c r="C22" s="19" t="s">
        <v>30</v>
      </c>
      <c r="D22" s="17">
        <v>1999</v>
      </c>
      <c r="E22" s="12">
        <v>57.5</v>
      </c>
      <c r="F22" s="2">
        <v>57.5</v>
      </c>
      <c r="G22" s="36">
        <f t="shared" si="8"/>
        <v>115</v>
      </c>
      <c r="H22" s="38">
        <v>64</v>
      </c>
      <c r="I22" s="38">
        <v>56</v>
      </c>
      <c r="J22" s="37">
        <v>11</v>
      </c>
      <c r="K22" s="38">
        <f t="shared" si="9"/>
        <v>131</v>
      </c>
      <c r="L22" s="39">
        <f t="shared" si="10"/>
        <v>129.67500000000001</v>
      </c>
      <c r="M22" s="40">
        <v>1.8402777777777777E-3</v>
      </c>
      <c r="N22" s="41">
        <v>156</v>
      </c>
      <c r="O22" s="40">
        <v>2.2025462962962966E-3</v>
      </c>
      <c r="P22" s="22">
        <v>147</v>
      </c>
      <c r="Q22" s="56">
        <f t="shared" si="11"/>
        <v>432.67500000000001</v>
      </c>
    </row>
    <row r="23" spans="1:17" ht="13.5" customHeight="1">
      <c r="A23" s="12">
        <v>5</v>
      </c>
      <c r="B23" s="82" t="s">
        <v>60</v>
      </c>
      <c r="C23" s="19" t="s">
        <v>59</v>
      </c>
      <c r="D23" s="17">
        <v>2000</v>
      </c>
      <c r="E23" s="12"/>
      <c r="F23" s="2">
        <v>65</v>
      </c>
      <c r="G23" s="36">
        <f t="shared" si="8"/>
        <v>65</v>
      </c>
      <c r="H23" s="38">
        <v>55</v>
      </c>
      <c r="I23" s="38">
        <v>45</v>
      </c>
      <c r="J23" s="37">
        <v>16</v>
      </c>
      <c r="K23" s="38">
        <f t="shared" si="9"/>
        <v>116</v>
      </c>
      <c r="L23" s="39">
        <f t="shared" si="10"/>
        <v>106.925</v>
      </c>
      <c r="M23" s="40">
        <v>1.9560185185185184E-3</v>
      </c>
      <c r="N23" s="41">
        <v>130</v>
      </c>
      <c r="O23" s="40">
        <v>1.960648148148148E-3</v>
      </c>
      <c r="P23" s="22">
        <v>177</v>
      </c>
      <c r="Q23" s="56">
        <f t="shared" si="11"/>
        <v>413.92500000000001</v>
      </c>
    </row>
    <row r="24" spans="1:17" ht="13.5" customHeight="1">
      <c r="A24" s="12">
        <v>6</v>
      </c>
      <c r="B24" s="82" t="s">
        <v>63</v>
      </c>
      <c r="C24" s="19" t="s">
        <v>30</v>
      </c>
      <c r="D24" s="17">
        <v>2001</v>
      </c>
      <c r="E24" s="12">
        <v>55</v>
      </c>
      <c r="F24" s="2">
        <v>65</v>
      </c>
      <c r="G24" s="36">
        <f t="shared" si="8"/>
        <v>120</v>
      </c>
      <c r="H24" s="38">
        <v>61</v>
      </c>
      <c r="I24" s="38">
        <v>50</v>
      </c>
      <c r="J24" s="37">
        <v>20</v>
      </c>
      <c r="K24" s="38">
        <f t="shared" si="9"/>
        <v>131</v>
      </c>
      <c r="L24" s="39">
        <f t="shared" si="10"/>
        <v>137.15</v>
      </c>
      <c r="M24" s="40">
        <v>1.7939814814814815E-3</v>
      </c>
      <c r="N24" s="41">
        <v>167</v>
      </c>
      <c r="O24" s="40">
        <v>2.5752314814814817E-3</v>
      </c>
      <c r="P24" s="22">
        <v>106</v>
      </c>
      <c r="Q24" s="56">
        <f t="shared" si="11"/>
        <v>410.15</v>
      </c>
    </row>
    <row r="25" spans="1:17" ht="13.5" customHeight="1">
      <c r="A25" s="12">
        <v>7</v>
      </c>
      <c r="B25" s="82" t="s">
        <v>50</v>
      </c>
      <c r="C25" s="19" t="s">
        <v>33</v>
      </c>
      <c r="D25" s="17">
        <v>1998</v>
      </c>
      <c r="E25" s="12">
        <v>60</v>
      </c>
      <c r="F25" s="2">
        <v>57.5</v>
      </c>
      <c r="G25" s="36">
        <f t="shared" si="8"/>
        <v>117.5</v>
      </c>
      <c r="H25" s="38">
        <v>70</v>
      </c>
      <c r="I25" s="38">
        <v>74</v>
      </c>
      <c r="J25" s="37">
        <v>24</v>
      </c>
      <c r="K25" s="38">
        <f t="shared" si="9"/>
        <v>168</v>
      </c>
      <c r="L25" s="39">
        <f t="shared" si="10"/>
        <v>162.98750000000001</v>
      </c>
      <c r="M25" s="40">
        <v>2.0717592592592593E-3</v>
      </c>
      <c r="N25" s="41">
        <v>104</v>
      </c>
      <c r="O25" s="40">
        <v>2.2453703703703702E-3</v>
      </c>
      <c r="P25" s="22">
        <v>142</v>
      </c>
      <c r="Q25" s="56">
        <f t="shared" si="11"/>
        <v>408.98750000000001</v>
      </c>
    </row>
    <row r="26" spans="1:17" ht="13.5" customHeight="1">
      <c r="A26" s="12">
        <v>8</v>
      </c>
      <c r="B26" s="82" t="s">
        <v>58</v>
      </c>
      <c r="C26" s="19" t="s">
        <v>59</v>
      </c>
      <c r="D26" s="17">
        <v>2001</v>
      </c>
      <c r="E26" s="12">
        <v>55</v>
      </c>
      <c r="F26" s="2">
        <v>52.5</v>
      </c>
      <c r="G26" s="36">
        <f t="shared" si="8"/>
        <v>107.5</v>
      </c>
      <c r="H26" s="38">
        <v>54</v>
      </c>
      <c r="I26" s="38">
        <v>34</v>
      </c>
      <c r="J26" s="37">
        <v>18</v>
      </c>
      <c r="K26" s="38">
        <f t="shared" si="9"/>
        <v>106</v>
      </c>
      <c r="L26" s="39">
        <f t="shared" si="10"/>
        <v>115.53750000000001</v>
      </c>
      <c r="M26" s="40">
        <v>1.9791666666666668E-3</v>
      </c>
      <c r="N26" s="41">
        <v>125</v>
      </c>
      <c r="O26" s="40">
        <v>2.0717592592592593E-3</v>
      </c>
      <c r="P26" s="22">
        <v>161</v>
      </c>
      <c r="Q26" s="56">
        <f t="shared" si="11"/>
        <v>401.53750000000002</v>
      </c>
    </row>
    <row r="27" spans="1:17" ht="13.5" customHeight="1">
      <c r="A27" s="2">
        <v>9</v>
      </c>
      <c r="B27" s="82" t="s">
        <v>62</v>
      </c>
      <c r="C27" s="19" t="s">
        <v>30</v>
      </c>
      <c r="D27" s="17">
        <v>2000</v>
      </c>
      <c r="E27" s="12">
        <v>57.5</v>
      </c>
      <c r="F27" s="2">
        <v>62.5</v>
      </c>
      <c r="G27" s="36">
        <f t="shared" si="8"/>
        <v>120</v>
      </c>
      <c r="H27" s="38">
        <v>48</v>
      </c>
      <c r="I27" s="38">
        <v>47</v>
      </c>
      <c r="J27" s="37">
        <v>15</v>
      </c>
      <c r="K27" s="38">
        <f t="shared" si="9"/>
        <v>110</v>
      </c>
      <c r="L27" s="39">
        <f t="shared" si="10"/>
        <v>120.25</v>
      </c>
      <c r="M27" s="40">
        <v>2.0370370370370373E-3</v>
      </c>
      <c r="N27" s="41">
        <v>112</v>
      </c>
      <c r="O27" s="40">
        <v>2.0347222222222221E-3</v>
      </c>
      <c r="P27" s="22">
        <v>166</v>
      </c>
      <c r="Q27" s="56">
        <f t="shared" si="11"/>
        <v>398.25</v>
      </c>
    </row>
    <row r="28" spans="1:17" ht="13.5" customHeight="1">
      <c r="A28" s="2">
        <v>10</v>
      </c>
      <c r="B28" s="82" t="s">
        <v>64</v>
      </c>
      <c r="C28" s="19" t="s">
        <v>65</v>
      </c>
      <c r="D28" s="17">
        <v>2001</v>
      </c>
      <c r="E28" s="12">
        <v>47.5</v>
      </c>
      <c r="F28" s="2">
        <v>47.5</v>
      </c>
      <c r="G28" s="36">
        <f t="shared" si="8"/>
        <v>95</v>
      </c>
      <c r="H28" s="38">
        <v>45</v>
      </c>
      <c r="I28" s="38">
        <v>34</v>
      </c>
      <c r="J28" s="37">
        <v>14</v>
      </c>
      <c r="K28" s="38">
        <f t="shared" si="9"/>
        <v>93</v>
      </c>
      <c r="L28" s="39">
        <f t="shared" si="10"/>
        <v>100.425</v>
      </c>
      <c r="M28" s="40">
        <v>2.0486111111111113E-3</v>
      </c>
      <c r="N28" s="41">
        <v>109</v>
      </c>
      <c r="O28" s="40">
        <v>2.2268518518518518E-3</v>
      </c>
      <c r="P28" s="22">
        <v>144</v>
      </c>
      <c r="Q28" s="56">
        <f t="shared" si="11"/>
        <v>353.42500000000001</v>
      </c>
    </row>
    <row r="29" spans="1:17" ht="13.5" customHeight="1">
      <c r="A29" s="7"/>
      <c r="B29" s="55"/>
      <c r="C29" s="7"/>
      <c r="D29" s="7"/>
      <c r="E29" s="7"/>
      <c r="F29" s="7"/>
      <c r="G29" s="7"/>
      <c r="H29" s="7"/>
      <c r="I29" s="7"/>
      <c r="J29" s="7"/>
      <c r="K29" s="7"/>
      <c r="L29" s="8"/>
      <c r="M29" s="9"/>
      <c r="N29" s="8"/>
      <c r="O29" s="9"/>
      <c r="P29" s="7"/>
      <c r="Q29" s="10"/>
    </row>
    <row r="30" spans="1:17" ht="12.75" customHeight="1">
      <c r="A30" s="3" t="s">
        <v>31</v>
      </c>
      <c r="B30" s="15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2.75" customHeight="1">
      <c r="A31" s="46" t="s">
        <v>28</v>
      </c>
      <c r="F31" s="44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2.75" customHeight="1">
      <c r="B32" s="4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 ht="12.75" customHeight="1">
      <c r="B33" s="43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5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5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5:17"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5:17"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5:17"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5:17"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5:17"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5:17"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5:17"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5:17"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5:17"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5:17"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5:17"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5:17"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5:17"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5:17"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5:17"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5:17"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5:17"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5:17"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5:17"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5:17"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5:17"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5:17"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5:17"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5:17"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5:17"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5:17"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5:17"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5:17"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5:17"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5:17"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5:17"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5:17"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5:17"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5:17"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5:17"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5:17"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5:17"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5:17"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5:17"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5:17"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5:17"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5:17"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5:17"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5:17"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5:17"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5:17"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5:17"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5:17"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5:17"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5:17"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5:17"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5:17"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5:17"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5:17"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5:17"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5:17"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5:17"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5:17"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5:17"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5:17"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5:17"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5:17"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5:17"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5:17"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5:17"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5:17"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5:17"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5:17"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5:17"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5:17"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5:17"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5:17"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5:17"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5:17"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5:17"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5:17"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5:17"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5:17"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5:17"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5:17"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5:17"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5:17"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5:17"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5:17"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5:17"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5:17"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5:17"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5:17"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5:17"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5:17"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5:17"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5:17"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5:17"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5:17"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5:17"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5:17"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5:17"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5:17"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5:17"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5:17">
      <c r="E148" s="1"/>
      <c r="F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</sheetData>
  <sortState ref="B3:Q11">
    <sortCondition descending="1" ref="Q3:Q11"/>
  </sortState>
  <phoneticPr fontId="1" type="noConversion"/>
  <pageMargins left="0.78740157499999996" right="0.78740157499999996" top="0.984251969" bottom="0.984251969" header="0.4921259845" footer="0.4921259845"/>
  <pageSetup paperSize="9" orientation="landscape" r:id="rId1"/>
  <headerFooter scaleWithDoc="0">
    <oddHeader>&amp;C&amp;"Arial,Tučné"&amp;14Výsledky testů RDJ 13.2.2016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silová vytrvalost</vt:lpstr>
      <vt:lpstr>posil max kg</vt:lpstr>
      <vt:lpstr>plavání</vt:lpstr>
      <vt:lpstr>běh</vt:lpstr>
      <vt:lpstr>VÝVOJ VÝKONNOSTI</vt:lpstr>
      <vt:lpstr>CELKOVĚ 13.2.16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user</cp:lastModifiedBy>
  <cp:lastPrinted>2016-02-13T22:10:03Z</cp:lastPrinted>
  <dcterms:created xsi:type="dcterms:W3CDTF">2008-01-03T12:23:48Z</dcterms:created>
  <dcterms:modified xsi:type="dcterms:W3CDTF">2016-02-13T22:44:18Z</dcterms:modified>
</cp:coreProperties>
</file>