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heckCompatibility="1"/>
  <bookViews>
    <workbookView xWindow="-110" yWindow="-110" windowWidth="19420" windowHeight="11020" tabRatio="500" activeTab="3"/>
  </bookViews>
  <sheets>
    <sheet name=" 10D" sheetId="75" r:id="rId1"/>
    <sheet name="09 - 08D" sheetId="55" r:id="rId2"/>
    <sheet name="07D" sheetId="56" r:id="rId3"/>
    <sheet name="10K" sheetId="76" r:id="rId4"/>
    <sheet name="09 - 08K" sheetId="58" r:id="rId5"/>
    <sheet name="07K" sheetId="59" r:id="rId6"/>
    <sheet name="10C" sheetId="77" r:id="rId7"/>
    <sheet name="09 - 08C" sheetId="61" r:id="rId8"/>
    <sheet name="07C" sheetId="62" r:id="rId9"/>
    <sheet name="kanoistky 07-10 " sheetId="65" r:id="rId10"/>
    <sheet name="List1" sheetId="78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59"/>
  <c r="E12"/>
  <c r="E8"/>
  <c r="E9" i="58"/>
  <c r="E7"/>
  <c r="E6"/>
  <c r="E5"/>
  <c r="E38"/>
  <c r="E35"/>
  <c r="E34"/>
  <c r="E31"/>
  <c r="E37"/>
  <c r="E32"/>
  <c r="E27"/>
  <c r="E29"/>
  <c r="E30"/>
  <c r="E26"/>
  <c r="E28"/>
  <c r="E25"/>
  <c r="E24"/>
  <c r="E23"/>
  <c r="E22"/>
  <c r="D22" s="1"/>
  <c r="E21"/>
  <c r="E19"/>
  <c r="E20"/>
  <c r="D42"/>
  <c r="E25" i="65"/>
  <c r="E24"/>
  <c r="E23"/>
  <c r="E22"/>
  <c r="E21"/>
  <c r="E16"/>
  <c r="E15"/>
  <c r="E14"/>
  <c r="E12"/>
  <c r="E11"/>
  <c r="E10"/>
  <c r="E10" i="62"/>
  <c r="E9"/>
  <c r="E8"/>
  <c r="E7"/>
  <c r="E6"/>
  <c r="E5"/>
  <c r="E29" i="61"/>
  <c r="E28"/>
  <c r="E27"/>
  <c r="E26"/>
  <c r="E25"/>
  <c r="E24"/>
  <c r="E23"/>
  <c r="E22"/>
  <c r="E21"/>
  <c r="E20"/>
  <c r="E10"/>
  <c r="E9"/>
  <c r="E8"/>
  <c r="E7"/>
  <c r="E5"/>
  <c r="E6"/>
  <c r="E17" i="77"/>
  <c r="D17" s="1"/>
  <c r="E18"/>
  <c r="D18" s="1"/>
  <c r="E16"/>
  <c r="E15"/>
  <c r="E14"/>
  <c r="D14" s="1"/>
  <c r="E13"/>
  <c r="D13" s="1"/>
  <c r="E12"/>
  <c r="E11"/>
  <c r="D11" s="1"/>
  <c r="E10"/>
  <c r="D10" s="1"/>
  <c r="E9"/>
  <c r="D9" s="1"/>
  <c r="E8"/>
  <c r="E6"/>
  <c r="E7"/>
  <c r="D7" s="1"/>
  <c r="E5"/>
  <c r="E13" i="56"/>
  <c r="E11"/>
  <c r="E12"/>
  <c r="E10"/>
  <c r="E7"/>
  <c r="E8"/>
  <c r="E9"/>
  <c r="E6"/>
  <c r="E5"/>
  <c r="E34" i="55"/>
  <c r="E33"/>
  <c r="E32"/>
  <c r="E30"/>
  <c r="E27"/>
  <c r="E29"/>
  <c r="E28"/>
  <c r="E26"/>
  <c r="E25"/>
  <c r="E24"/>
  <c r="E23"/>
  <c r="E22"/>
  <c r="E11"/>
  <c r="E10"/>
  <c r="E9"/>
  <c r="E8"/>
  <c r="E7"/>
  <c r="E6"/>
  <c r="E5"/>
  <c r="E21" i="75"/>
  <c r="E19"/>
  <c r="E20"/>
  <c r="E18"/>
  <c r="E15"/>
  <c r="E17"/>
  <c r="E16"/>
  <c r="E14"/>
  <c r="E13"/>
  <c r="E12"/>
  <c r="E11"/>
  <c r="E10"/>
  <c r="E9"/>
  <c r="E7"/>
  <c r="E8"/>
  <c r="E6"/>
  <c r="E5"/>
  <c r="E11" i="59"/>
  <c r="E10"/>
  <c r="E9"/>
  <c r="E7"/>
  <c r="E6"/>
  <c r="E5"/>
  <c r="E22" i="76"/>
  <c r="D22" s="1"/>
  <c r="E21"/>
  <c r="E19"/>
  <c r="E20"/>
  <c r="E16"/>
  <c r="E18"/>
  <c r="E14"/>
  <c r="D14" s="1"/>
  <c r="E17"/>
  <c r="E13"/>
  <c r="E15"/>
  <c r="E12"/>
  <c r="E11"/>
  <c r="E10"/>
  <c r="E9"/>
  <c r="D9" s="1"/>
  <c r="E7"/>
  <c r="E6"/>
  <c r="E8"/>
  <c r="E5"/>
  <c r="E8" i="65"/>
  <c r="E7"/>
  <c r="F8"/>
  <c r="F7"/>
  <c r="D8" i="77"/>
  <c r="D19"/>
  <c r="D15"/>
  <c r="D23"/>
  <c r="D12" i="61"/>
  <c r="D11" i="62"/>
  <c r="D26" i="76"/>
  <c r="D34"/>
  <c r="D30"/>
  <c r="D21"/>
  <c r="D29"/>
  <c r="D25"/>
  <c r="F6"/>
  <c r="D32"/>
  <c r="F10" i="58"/>
  <c r="F7"/>
  <c r="F12"/>
  <c r="F9"/>
  <c r="F8"/>
  <c r="F11"/>
  <c r="D18" i="59"/>
  <c r="D22"/>
  <c r="D19"/>
  <c r="D21"/>
  <c r="D20"/>
  <c r="D5" i="77"/>
  <c r="D11" i="59" l="1"/>
  <c r="D18" i="65"/>
  <c r="D14"/>
  <c r="D26"/>
  <c r="D25"/>
  <c r="D7"/>
  <c r="D24"/>
  <c r="D21"/>
  <c r="D22"/>
  <c r="D23"/>
  <c r="D19"/>
  <c r="D15"/>
  <c r="D16"/>
  <c r="D17"/>
  <c r="D11"/>
  <c r="D10"/>
  <c r="D12"/>
  <c r="D8"/>
  <c r="D16" i="77"/>
  <c r="D6"/>
  <c r="D20"/>
  <c r="D12"/>
  <c r="D21"/>
  <c r="D22"/>
  <c r="D8" i="62"/>
  <c r="D6"/>
  <c r="D7"/>
  <c r="D12"/>
  <c r="D16" i="59"/>
  <c r="D8" i="56"/>
  <c r="D10"/>
  <c r="D6" i="55"/>
  <c r="D6" i="75"/>
  <c r="D8"/>
  <c r="D11"/>
  <c r="D9"/>
  <c r="D14" i="61"/>
  <c r="D24"/>
  <c r="D7"/>
  <c r="D21"/>
  <c r="D10"/>
  <c r="D13"/>
  <c r="D8"/>
  <c r="D11"/>
  <c r="D25"/>
  <c r="D6"/>
  <c r="D29"/>
  <c r="D27"/>
  <c r="D28"/>
  <c r="D23"/>
  <c r="D30"/>
  <c r="D26"/>
  <c r="D9"/>
  <c r="D22"/>
  <c r="D20"/>
  <c r="D5"/>
  <c r="D40" i="58"/>
  <c r="D39"/>
  <c r="D41"/>
  <c r="D9" i="62"/>
  <c r="D10"/>
  <c r="D5"/>
  <c r="D13" i="76"/>
  <c r="D16"/>
  <c r="D33"/>
  <c r="D15"/>
  <c r="D18"/>
  <c r="D12"/>
  <c r="D27"/>
  <c r="D23"/>
  <c r="D20"/>
  <c r="D28"/>
  <c r="D6"/>
  <c r="D24"/>
  <c r="D31"/>
  <c r="D10"/>
  <c r="D17"/>
  <c r="D7"/>
  <c r="D5"/>
  <c r="D11"/>
  <c r="D8"/>
  <c r="D19"/>
  <c r="D43" i="58"/>
  <c r="D25"/>
  <c r="D36"/>
  <c r="D7"/>
  <c r="D34"/>
  <c r="D32"/>
  <c r="D37"/>
  <c r="D29"/>
  <c r="D35"/>
  <c r="D33"/>
  <c r="D30"/>
  <c r="D20"/>
  <c r="D6"/>
  <c r="D9"/>
  <c r="D31"/>
  <c r="D26"/>
  <c r="D28"/>
  <c r="D24"/>
  <c r="D11"/>
  <c r="D10"/>
  <c r="D12"/>
  <c r="D19"/>
  <c r="D23" i="59"/>
  <c r="D17"/>
  <c r="D21" i="58"/>
  <c r="D8"/>
  <c r="D38"/>
  <c r="D23"/>
  <c r="D27"/>
  <c r="D22" i="55"/>
  <c r="D36"/>
  <c r="D6" i="56"/>
  <c r="D16"/>
  <c r="D15"/>
  <c r="D7"/>
  <c r="D9"/>
  <c r="D17"/>
  <c r="D13"/>
  <c r="D5"/>
  <c r="D12"/>
  <c r="D11"/>
  <c r="D14"/>
  <c r="D20" i="75"/>
  <c r="D17"/>
  <c r="D18"/>
  <c r="D21"/>
  <c r="D10"/>
  <c r="D12"/>
  <c r="D14"/>
  <c r="D7"/>
  <c r="D24"/>
  <c r="D23"/>
  <c r="D15"/>
  <c r="D16"/>
  <c r="D22"/>
  <c r="D25"/>
  <c r="D13"/>
  <c r="D19"/>
  <c r="D38" i="55"/>
  <c r="D26"/>
  <c r="D28"/>
  <c r="D27"/>
  <c r="D30"/>
  <c r="D40"/>
  <c r="D23"/>
  <c r="D35"/>
  <c r="D29"/>
  <c r="D24"/>
  <c r="D39"/>
  <c r="D37"/>
  <c r="D33"/>
  <c r="D31"/>
  <c r="D25"/>
  <c r="D14"/>
  <c r="D34"/>
  <c r="D32"/>
  <c r="D14" i="59"/>
  <c r="D15"/>
  <c r="D7"/>
  <c r="D5" i="58"/>
  <c r="D12" i="55"/>
  <c r="D7"/>
  <c r="D16"/>
  <c r="D11"/>
  <c r="D10"/>
  <c r="D5"/>
  <c r="D13"/>
  <c r="D15"/>
  <c r="D9"/>
  <c r="D8"/>
  <c r="D12" i="59"/>
  <c r="D5"/>
  <c r="D13"/>
  <c r="D8"/>
  <c r="D9"/>
  <c r="D6"/>
  <c r="D10"/>
  <c r="D5" i="75"/>
</calcChain>
</file>

<file path=xl/sharedStrings.xml><?xml version="1.0" encoding="utf-8"?>
<sst xmlns="http://schemas.openxmlformats.org/spreadsheetml/2006/main" count="1254" uniqueCount="314">
  <si>
    <t>celk.</t>
  </si>
  <si>
    <t>kr.tr.</t>
  </si>
  <si>
    <t>dl.tr.</t>
  </si>
  <si>
    <t>umístění</t>
  </si>
  <si>
    <t>odd.</t>
  </si>
  <si>
    <t>b.</t>
  </si>
  <si>
    <t>K1 5km</t>
  </si>
  <si>
    <t>K2 5km</t>
  </si>
  <si>
    <t>K1 500</t>
  </si>
  <si>
    <t>K2 500</t>
  </si>
  <si>
    <t>K1 1km</t>
  </si>
  <si>
    <t>NYM</t>
  </si>
  <si>
    <t>JAB</t>
  </si>
  <si>
    <t>CER</t>
  </si>
  <si>
    <t>UNL</t>
  </si>
  <si>
    <t>SLH</t>
  </si>
  <si>
    <t>TYN</t>
  </si>
  <si>
    <t>SHK</t>
  </si>
  <si>
    <t>LSB</t>
  </si>
  <si>
    <t>TSE</t>
  </si>
  <si>
    <t>CHO</t>
  </si>
  <si>
    <t>SPA</t>
  </si>
  <si>
    <t>SED</t>
  </si>
  <si>
    <t>FRM</t>
  </si>
  <si>
    <t>USK</t>
  </si>
  <si>
    <t>PRV</t>
  </si>
  <si>
    <t>DEC</t>
  </si>
  <si>
    <t>ZBR</t>
  </si>
  <si>
    <t>ZVS</t>
  </si>
  <si>
    <t>KVS</t>
  </si>
  <si>
    <t>SOP</t>
  </si>
  <si>
    <t>SEZ</t>
  </si>
  <si>
    <t>SKD</t>
  </si>
  <si>
    <t>PPL</t>
  </si>
  <si>
    <t>PIS</t>
  </si>
  <si>
    <t>ONV</t>
  </si>
  <si>
    <t>KOJ</t>
  </si>
  <si>
    <t>POD</t>
  </si>
  <si>
    <t>OLO</t>
  </si>
  <si>
    <t>ZAM</t>
  </si>
  <si>
    <t>LIB</t>
  </si>
  <si>
    <t>MOD</t>
  </si>
  <si>
    <t xml:space="preserve">JMÉNO </t>
  </si>
  <si>
    <t>STE</t>
  </si>
  <si>
    <t>Zendulková Klára 07</t>
  </si>
  <si>
    <t>Ammerová Patricie 07</t>
  </si>
  <si>
    <t>Hanušová Zuzana 07</t>
  </si>
  <si>
    <t>Kadlečková Barbora 07</t>
  </si>
  <si>
    <t>Činovcová Lucie 07</t>
  </si>
  <si>
    <t>Šindel Jakub 07</t>
  </si>
  <si>
    <t>Kapoun Tomáš 07</t>
  </si>
  <si>
    <t>Janeček Patrik 07</t>
  </si>
  <si>
    <t>Koula Adam 07</t>
  </si>
  <si>
    <t>Nováček Martin 07</t>
  </si>
  <si>
    <t>Příkopa Vít 07</t>
  </si>
  <si>
    <t>Hirsch Robin 07</t>
  </si>
  <si>
    <t>Zálešák Lukáš 07</t>
  </si>
  <si>
    <t>Škrob Marek 07</t>
  </si>
  <si>
    <t>Valenta Štěpán 07</t>
  </si>
  <si>
    <t>4. ČP RAČICE (MČR krátké tratě)</t>
  </si>
  <si>
    <t>Pospíšilová Rozárie 08</t>
  </si>
  <si>
    <t>Csomová Laura 08</t>
  </si>
  <si>
    <t>Fischerová Simona 08</t>
  </si>
  <si>
    <t>Bílková Michaela 08</t>
  </si>
  <si>
    <t>Knížková Eliška 08</t>
  </si>
  <si>
    <t>Kupcová Kristýna 08</t>
  </si>
  <si>
    <t>Uhrová Karolína 08</t>
  </si>
  <si>
    <t>Šárová Karolína 08</t>
  </si>
  <si>
    <t>KKK</t>
  </si>
  <si>
    <t>Hradilová Tereza 08</t>
  </si>
  <si>
    <t>Mensová Hana 08</t>
  </si>
  <si>
    <t>Ščuková Sára 08</t>
  </si>
  <si>
    <t>Hegedüsová Lucie 08</t>
  </si>
  <si>
    <t>PDM</t>
  </si>
  <si>
    <t>KAD</t>
  </si>
  <si>
    <t>Veselá Hana 07</t>
  </si>
  <si>
    <t>Rzymanová Veronika 07</t>
  </si>
  <si>
    <t>Líbalová Michaela 07</t>
  </si>
  <si>
    <t>Řezníček Šimon 08</t>
  </si>
  <si>
    <t>Faltus Tomáš 08</t>
  </si>
  <si>
    <t>Hojný Václav 08</t>
  </si>
  <si>
    <t>Řezníček Jakub 08</t>
  </si>
  <si>
    <t>Tischer Vojtěch 08</t>
  </si>
  <si>
    <t>Puš Ondřej 08</t>
  </si>
  <si>
    <t>Hronek Mikuláš 08</t>
  </si>
  <si>
    <t>Pogorelov Leonid 08</t>
  </si>
  <si>
    <t>Lovíšek Adam 07</t>
  </si>
  <si>
    <t>Exler Štěpán 07</t>
  </si>
  <si>
    <t>Kerner Kryštof 07</t>
  </si>
  <si>
    <t>Tichý Matyáš 07</t>
  </si>
  <si>
    <t>Král Oliver 08</t>
  </si>
  <si>
    <t>Kraus Jan 08</t>
  </si>
  <si>
    <t>Žirovnický Jan 08</t>
  </si>
  <si>
    <t>Strangmuller Filip 08</t>
  </si>
  <si>
    <t>Procházka Ondřej 08</t>
  </si>
  <si>
    <t>Strangmuller Oskar 08</t>
  </si>
  <si>
    <t>AL-robai Hani 08</t>
  </si>
  <si>
    <t>Bouma Viktor 08</t>
  </si>
  <si>
    <t>Žalkovský Adam 07</t>
  </si>
  <si>
    <t>Žaba Daniel 08</t>
  </si>
  <si>
    <t>LOB</t>
  </si>
  <si>
    <t>Jiskrová Tereza 08</t>
  </si>
  <si>
    <t>Mudrová Karla 08</t>
  </si>
  <si>
    <t>Barabáš Ondřej 08</t>
  </si>
  <si>
    <t>Bartek Vít 08</t>
  </si>
  <si>
    <t>Drozda Hynek 08</t>
  </si>
  <si>
    <t>Honců Anna 08</t>
  </si>
  <si>
    <t xml:space="preserve">Janotová Barbora 08 </t>
  </si>
  <si>
    <t>Slezák Cyril 08</t>
  </si>
  <si>
    <t>Schánělová Karolína 08</t>
  </si>
  <si>
    <t>K1 int.</t>
  </si>
  <si>
    <t xml:space="preserve"> 5.ČP (MČR 5 km)</t>
  </si>
  <si>
    <t>Suk David 09</t>
  </si>
  <si>
    <t>Uher Josef 09</t>
  </si>
  <si>
    <t>Martinek Daniel 09</t>
  </si>
  <si>
    <t>Uvíra Jiří 09</t>
  </si>
  <si>
    <t>Borecký Tadeáš 09</t>
  </si>
  <si>
    <t>Vičař Josef 09</t>
  </si>
  <si>
    <t>Rolenc Václav 09</t>
  </si>
  <si>
    <t>Studničková Tereza 09</t>
  </si>
  <si>
    <t>Vymazalová Ema 09</t>
  </si>
  <si>
    <t>Průšová Jůlie 09</t>
  </si>
  <si>
    <t>Kůsová Barbora 09</t>
  </si>
  <si>
    <t>Pěkná Laura 09</t>
  </si>
  <si>
    <t>Junková Oliva 09</t>
  </si>
  <si>
    <t>Sklenářová Anna 09</t>
  </si>
  <si>
    <t>CHE</t>
  </si>
  <si>
    <t>Źalkovská Barbora 09</t>
  </si>
  <si>
    <t>Rochová Matylda 09</t>
  </si>
  <si>
    <t>Pokorný Čestmír 09</t>
  </si>
  <si>
    <t>Kučera Radek 09</t>
  </si>
  <si>
    <t>Bříza Patrik 09</t>
  </si>
  <si>
    <t>Pomazal Petr 09</t>
  </si>
  <si>
    <t>Schorný František 09</t>
  </si>
  <si>
    <t>Nikl Adam 09</t>
  </si>
  <si>
    <t>Němeček Martin 09</t>
  </si>
  <si>
    <t>Klouda Matyáš 09</t>
  </si>
  <si>
    <t>Vašina Josef 08</t>
  </si>
  <si>
    <t>Mohaupt Matyáš 09</t>
  </si>
  <si>
    <t>Fibigrová Ema 09</t>
  </si>
  <si>
    <t>Sýkorová Linda 09</t>
  </si>
  <si>
    <t>Wertheimová Ema 08</t>
  </si>
  <si>
    <t>Dostál Tobiáš 09</t>
  </si>
  <si>
    <t>kanoistky 08 - 04</t>
  </si>
  <si>
    <t>Horváth Vincent 08</t>
  </si>
  <si>
    <t>1. ČP Most</t>
  </si>
  <si>
    <t>3. ČP RAČICE (NZ juniorů + U23)</t>
  </si>
  <si>
    <t xml:space="preserve">2.ČP RAČICE </t>
  </si>
  <si>
    <t>dorostenci 08</t>
  </si>
  <si>
    <t>žáci 10</t>
  </si>
  <si>
    <t>žákyně 10</t>
  </si>
  <si>
    <t>dorostenky 08</t>
  </si>
  <si>
    <t>Petrovičová Eva 09</t>
  </si>
  <si>
    <t>Vlčková Adéla 09</t>
  </si>
  <si>
    <t xml:space="preserve">Mikešová Anna 10 </t>
  </si>
  <si>
    <t>Krausová Barbora 10</t>
  </si>
  <si>
    <t>Alexová Denisa 10</t>
  </si>
  <si>
    <t>Příkopová Veronika 10</t>
  </si>
  <si>
    <t>Tulachová Lada 10</t>
  </si>
  <si>
    <t>Čenovská Rozárie 10</t>
  </si>
  <si>
    <t>Mensová Veronika 10</t>
  </si>
  <si>
    <t>Cvachoučková Anna 10</t>
  </si>
  <si>
    <t>Bízková Kateřina 10</t>
  </si>
  <si>
    <t>Burešová Soňa 10</t>
  </si>
  <si>
    <t>Drozdová Jůlie 10</t>
  </si>
  <si>
    <t>Árva Dominika 10</t>
  </si>
  <si>
    <t>GPC</t>
  </si>
  <si>
    <t>Kunclová Mariana 10</t>
  </si>
  <si>
    <t>Šimánová Lucie 10</t>
  </si>
  <si>
    <t>Svrčinová Amelie 10</t>
  </si>
  <si>
    <t>Videmannová Monika 10</t>
  </si>
  <si>
    <t>Dufková Pavla 10</t>
  </si>
  <si>
    <t>Řáhová Dominika 10</t>
  </si>
  <si>
    <t>ZNO</t>
  </si>
  <si>
    <t>Šmída Antonín 07</t>
  </si>
  <si>
    <t>Kuncl Marek 07</t>
  </si>
  <si>
    <t>Novák Jonáš 07</t>
  </si>
  <si>
    <t>K1 4km</t>
  </si>
  <si>
    <t>Lípa Jan 10</t>
  </si>
  <si>
    <t>Skalka Tobiáš 10</t>
  </si>
  <si>
    <t>Šára Petr 10</t>
  </si>
  <si>
    <t>Kerner Štěpán 10</t>
  </si>
  <si>
    <t>Vích Jiří 10</t>
  </si>
  <si>
    <t>Jelen Matyáš 10</t>
  </si>
  <si>
    <t>Horníček Hubert 10</t>
  </si>
  <si>
    <t>Hirsh Štěpán 10</t>
  </si>
  <si>
    <t>Svatoš Filip 10</t>
  </si>
  <si>
    <t>Majer Lukáš 10</t>
  </si>
  <si>
    <t>Nyári Jakub 10</t>
  </si>
  <si>
    <t>Houda Hynek 10</t>
  </si>
  <si>
    <t>Kremla Jakub 10</t>
  </si>
  <si>
    <t>Vituj Antonín 10</t>
  </si>
  <si>
    <t>K1 4 km</t>
  </si>
  <si>
    <t>Málek František 10</t>
  </si>
  <si>
    <t>Růžička Ondřej 10</t>
  </si>
  <si>
    <t>Šrámek Oscar 09</t>
  </si>
  <si>
    <t>Němeček Jaromír 10</t>
  </si>
  <si>
    <t>Šťastný Jakub 10</t>
  </si>
  <si>
    <t>Havlík Jiří 10</t>
  </si>
  <si>
    <t>Krejčí Matyáš 10</t>
  </si>
  <si>
    <t>Herzog Ondřej 10</t>
  </si>
  <si>
    <t>Půlpán Marek 10</t>
  </si>
  <si>
    <t>Racek David 10</t>
  </si>
  <si>
    <t>Lukeš Šimon 10</t>
  </si>
  <si>
    <t>Hutečka Jakub 10</t>
  </si>
  <si>
    <t>Žirovnický Štěpán 10</t>
  </si>
  <si>
    <t>Martynenko Danilo 08</t>
  </si>
  <si>
    <t>K2 1 km</t>
  </si>
  <si>
    <t>C1 int.</t>
  </si>
  <si>
    <t>C1 500</t>
  </si>
  <si>
    <t>C1 1km</t>
  </si>
  <si>
    <t>C2 500</t>
  </si>
  <si>
    <t>Koulová Tereza 10</t>
  </si>
  <si>
    <t>Kovářová Sofie 09</t>
  </si>
  <si>
    <t>Chovancová Daniela 09</t>
  </si>
  <si>
    <t>Kadlečková Eva 10</t>
  </si>
  <si>
    <t>Kačenová Magdaléna 09</t>
  </si>
  <si>
    <t>Pavlišová Vendula 10</t>
  </si>
  <si>
    <t>Poddubnyi Nykyta 10</t>
  </si>
  <si>
    <t>Čechák Jakub 10</t>
  </si>
  <si>
    <t>Vojík Filip 10</t>
  </si>
  <si>
    <t>Bašta Richard 10</t>
  </si>
  <si>
    <t>Hladeček Vojtěch 10</t>
  </si>
  <si>
    <t>Neradil David 10</t>
  </si>
  <si>
    <t>Hlaváč Damián 10</t>
  </si>
  <si>
    <t>Konhefr Tomáš 10</t>
  </si>
  <si>
    <t>C1 4km</t>
  </si>
  <si>
    <t>Brabec Dalibor 07</t>
  </si>
  <si>
    <t>Křivánková Agáta 08</t>
  </si>
  <si>
    <t>K1 200</t>
  </si>
  <si>
    <t>Videmanonová Tereza 07</t>
  </si>
  <si>
    <t>Živný Cyril 07</t>
  </si>
  <si>
    <t>Novotný Luboš 07</t>
  </si>
  <si>
    <t>Čmejdová Klára 10</t>
  </si>
  <si>
    <t>K2 1000</t>
  </si>
  <si>
    <t>Brožík Matěj 10</t>
  </si>
  <si>
    <t>Ballay Rostislav 10</t>
  </si>
  <si>
    <t>Vít Lesián 10</t>
  </si>
  <si>
    <t>C1 200</t>
  </si>
  <si>
    <t>C2 1 km</t>
  </si>
  <si>
    <t>Spáčil Marek 10</t>
  </si>
  <si>
    <t>Honěk Tomáš 10</t>
  </si>
  <si>
    <t>C1 1 km</t>
  </si>
  <si>
    <t>C1 5km</t>
  </si>
  <si>
    <t>C2 5km</t>
  </si>
  <si>
    <t>Mach David 08</t>
  </si>
  <si>
    <t>Mašík Štěpán 08</t>
  </si>
  <si>
    <t>Miekhtiev Ruslan 08</t>
  </si>
  <si>
    <t>Popelka Klára 07</t>
  </si>
  <si>
    <t>Viesnerová Laura 10</t>
  </si>
  <si>
    <t>Štemberková Berenika 10</t>
  </si>
  <si>
    <t>Matrochová Livie 07</t>
  </si>
  <si>
    <t>Malá Anna Marie 09</t>
  </si>
  <si>
    <t>Kolanda Tomáš 10</t>
  </si>
  <si>
    <t>Řihořek Tomáš 08</t>
  </si>
  <si>
    <t>Zimčík Tomáš 07</t>
  </si>
  <si>
    <t>Havlat Matyáš 10</t>
  </si>
  <si>
    <t>Skrovná Ema 07</t>
  </si>
  <si>
    <t>Vávrová Emnuela 08</t>
  </si>
  <si>
    <t>Hein Ondřej 10</t>
  </si>
  <si>
    <t>Pokorný Richard 10</t>
  </si>
  <si>
    <t>juniorky 07</t>
  </si>
  <si>
    <t>dorostenky 09</t>
  </si>
  <si>
    <t>dorostenci 09</t>
  </si>
  <si>
    <t>junioři 07</t>
  </si>
  <si>
    <t>1. ČP Račice vytrvalost</t>
  </si>
  <si>
    <t>3. ČP RAČICE (NZ juniorů)</t>
  </si>
  <si>
    <t>Mádlíková Lucie 07</t>
  </si>
  <si>
    <t>Přikrylová Ida 10</t>
  </si>
  <si>
    <t>Šárová Ema 08</t>
  </si>
  <si>
    <t>Siváková Andrea 07</t>
  </si>
  <si>
    <t>1 jky</t>
  </si>
  <si>
    <t>2 jky</t>
  </si>
  <si>
    <t xml:space="preserve">6 jky </t>
  </si>
  <si>
    <t>8 jky</t>
  </si>
  <si>
    <t>3 jky</t>
  </si>
  <si>
    <t>5 jky</t>
  </si>
  <si>
    <t xml:space="preserve">8 jky </t>
  </si>
  <si>
    <t>4 jři</t>
  </si>
  <si>
    <t>Navrátil Robert 07</t>
  </si>
  <si>
    <t>Majer Petr 07</t>
  </si>
  <si>
    <t>7 jři</t>
  </si>
  <si>
    <t>12 jři</t>
  </si>
  <si>
    <t>K1 1000</t>
  </si>
  <si>
    <t>10 jři</t>
  </si>
  <si>
    <t>2 jři</t>
  </si>
  <si>
    <t>8 jři</t>
  </si>
  <si>
    <t>Lazák Tomáš 07</t>
  </si>
  <si>
    <t>Jech Karel 07</t>
  </si>
  <si>
    <t>Bartek Matyáš 07</t>
  </si>
  <si>
    <t>5 jři</t>
  </si>
  <si>
    <t>Heusler David 08</t>
  </si>
  <si>
    <t>Kurka Štěpán 08</t>
  </si>
  <si>
    <t>Gerhát Josef 08</t>
  </si>
  <si>
    <t>Treybal Jáchym 08</t>
  </si>
  <si>
    <t>Strážovský František 08</t>
  </si>
  <si>
    <t>Hlaváč Ondřej 08</t>
  </si>
  <si>
    <t>Pohl Jan 08</t>
  </si>
  <si>
    <t>Černý František 10</t>
  </si>
  <si>
    <t xml:space="preserve">Andrle Tomáš 10 </t>
  </si>
  <si>
    <t>Brdek Štěpán 10</t>
  </si>
  <si>
    <t>Šmída Vít 10</t>
  </si>
  <si>
    <t>Studziński Ondřej 10</t>
  </si>
  <si>
    <t>C2 1km</t>
  </si>
  <si>
    <t>Vymazal Erik 10</t>
  </si>
  <si>
    <t>Mulačová Emma 09</t>
  </si>
  <si>
    <t>Neumannová Natálie 08</t>
  </si>
  <si>
    <t>Skalická Julie 10</t>
  </si>
  <si>
    <t>Rusňáková Liliana 10</t>
  </si>
  <si>
    <t>Valsová Veronika 07</t>
  </si>
  <si>
    <t>1 dlouhá + 4 krátké (max 1 x debl)</t>
  </si>
  <si>
    <t>1 dlouhá + 5 krátké (max 2 x debl)</t>
  </si>
  <si>
    <t>1 dlouhá + 4 krátké (debl se nepočítá)</t>
  </si>
  <si>
    <t>Musil Adam 08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</si>
</sst>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rgb="FF212529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9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9" tint="0.79998168889431442"/>
        <bgColor indexed="27"/>
      </patternFill>
    </fill>
    <fill>
      <patternFill patternType="solid">
        <fgColor rgb="FF92D050"/>
        <bgColor indexed="41"/>
      </patternFill>
    </fill>
    <fill>
      <patternFill patternType="solid">
        <fgColor rgb="FFFF0000"/>
        <bgColor indexed="26"/>
      </patternFill>
    </fill>
    <fill>
      <patternFill patternType="solid">
        <fgColor rgb="FF0070C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" xfId="0" applyFont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top"/>
    </xf>
    <xf numFmtId="0" fontId="9" fillId="0" borderId="1" xfId="0" applyFont="1" applyBorder="1"/>
    <xf numFmtId="0" fontId="3" fillId="4" borderId="27" xfId="0" applyFont="1" applyFill="1" applyBorder="1" applyAlignment="1">
      <alignment vertical="top"/>
    </xf>
    <xf numFmtId="0" fontId="4" fillId="4" borderId="21" xfId="0" applyFont="1" applyFill="1" applyBorder="1" applyAlignment="1">
      <alignment vertical="top"/>
    </xf>
    <xf numFmtId="0" fontId="3" fillId="4" borderId="21" xfId="0" applyFont="1" applyFill="1" applyBorder="1" applyAlignment="1">
      <alignment vertical="top"/>
    </xf>
    <xf numFmtId="0" fontId="1" fillId="4" borderId="18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vertical="top"/>
    </xf>
    <xf numFmtId="0" fontId="3" fillId="5" borderId="7" xfId="0" applyFont="1" applyFill="1" applyBorder="1" applyAlignment="1">
      <alignment vertical="top"/>
    </xf>
    <xf numFmtId="0" fontId="3" fillId="5" borderId="21" xfId="0" applyFont="1" applyFill="1" applyBorder="1" applyAlignment="1">
      <alignment vertical="top"/>
    </xf>
    <xf numFmtId="0" fontId="3" fillId="6" borderId="21" xfId="0" applyFont="1" applyFill="1" applyBorder="1" applyAlignment="1">
      <alignment vertical="top"/>
    </xf>
    <xf numFmtId="0" fontId="4" fillId="6" borderId="21" xfId="0" applyFont="1" applyFill="1" applyBorder="1" applyAlignment="1">
      <alignment vertical="top"/>
    </xf>
    <xf numFmtId="0" fontId="1" fillId="6" borderId="21" xfId="0" applyFont="1" applyFill="1" applyBorder="1" applyAlignment="1">
      <alignment vertical="top"/>
    </xf>
    <xf numFmtId="0" fontId="1" fillId="6" borderId="18" xfId="0" applyFont="1" applyFill="1" applyBorder="1" applyAlignment="1">
      <alignment horizontal="center" vertical="top"/>
    </xf>
    <xf numFmtId="0" fontId="8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top"/>
    </xf>
    <xf numFmtId="0" fontId="11" fillId="5" borderId="13" xfId="0" applyFont="1" applyFill="1" applyBorder="1" applyAlignment="1">
      <alignment horizontal="center" vertical="top"/>
    </xf>
    <xf numFmtId="0" fontId="8" fillId="5" borderId="13" xfId="0" applyFont="1" applyFill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top"/>
    </xf>
    <xf numFmtId="0" fontId="8" fillId="5" borderId="18" xfId="0" applyFont="1" applyFill="1" applyBorder="1" applyAlignment="1">
      <alignment horizontal="center" vertical="top"/>
    </xf>
    <xf numFmtId="0" fontId="11" fillId="5" borderId="18" xfId="0" applyFont="1" applyFill="1" applyBorder="1" applyAlignment="1">
      <alignment horizontal="center" vertical="top"/>
    </xf>
    <xf numFmtId="0" fontId="8" fillId="6" borderId="18" xfId="0" applyFont="1" applyFill="1" applyBorder="1" applyAlignment="1">
      <alignment horizontal="center" vertical="top"/>
    </xf>
    <xf numFmtId="0" fontId="12" fillId="6" borderId="18" xfId="0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8" borderId="21" xfId="0" applyFont="1" applyFill="1" applyBorder="1" applyAlignment="1">
      <alignment vertical="top"/>
    </xf>
    <xf numFmtId="0" fontId="4" fillId="8" borderId="21" xfId="0" applyFont="1" applyFill="1" applyBorder="1" applyAlignment="1">
      <alignment vertical="top"/>
    </xf>
    <xf numFmtId="0" fontId="1" fillId="8" borderId="21" xfId="0" applyFont="1" applyFill="1" applyBorder="1" applyAlignment="1">
      <alignment vertical="top"/>
    </xf>
    <xf numFmtId="0" fontId="8" fillId="8" borderId="18" xfId="0" applyFont="1" applyFill="1" applyBorder="1" applyAlignment="1">
      <alignment horizontal="center" vertical="top"/>
    </xf>
    <xf numFmtId="0" fontId="12" fillId="8" borderId="18" xfId="0" applyFont="1" applyFill="1" applyBorder="1" applyAlignment="1">
      <alignment horizontal="center" vertical="top"/>
    </xf>
    <xf numFmtId="0" fontId="3" fillId="9" borderId="28" xfId="0" applyFont="1" applyFill="1" applyBorder="1" applyAlignment="1">
      <alignment vertical="top"/>
    </xf>
    <xf numFmtId="0" fontId="3" fillId="9" borderId="21" xfId="0" applyFont="1" applyFill="1" applyBorder="1" applyAlignment="1">
      <alignment vertical="top"/>
    </xf>
    <xf numFmtId="0" fontId="3" fillId="9" borderId="29" xfId="0" applyFont="1" applyFill="1" applyBorder="1" applyAlignment="1">
      <alignment vertical="top"/>
    </xf>
    <xf numFmtId="0" fontId="8" fillId="9" borderId="18" xfId="0" applyFont="1" applyFill="1" applyBorder="1" applyAlignment="1">
      <alignment horizontal="center" vertical="top"/>
    </xf>
    <xf numFmtId="0" fontId="11" fillId="9" borderId="18" xfId="0" applyFont="1" applyFill="1" applyBorder="1" applyAlignment="1">
      <alignment horizontal="center" vertical="top"/>
    </xf>
    <xf numFmtId="0" fontId="1" fillId="8" borderId="18" xfId="0" applyFont="1" applyFill="1" applyBorder="1" applyAlignment="1">
      <alignment horizontal="center" vertical="top"/>
    </xf>
    <xf numFmtId="0" fontId="1" fillId="9" borderId="18" xfId="0" applyFont="1" applyFill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1" fontId="6" fillId="0" borderId="33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13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1" fillId="0" borderId="14" xfId="0" applyFont="1" applyBorder="1"/>
    <xf numFmtId="0" fontId="1" fillId="0" borderId="13" xfId="0" applyFont="1" applyBorder="1"/>
    <xf numFmtId="0" fontId="14" fillId="0" borderId="18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9" fillId="0" borderId="0" xfId="0" applyFont="1"/>
    <xf numFmtId="0" fontId="3" fillId="6" borderId="18" xfId="0" applyFont="1" applyFill="1" applyBorder="1" applyAlignment="1">
      <alignment horizontal="center" vertical="top"/>
    </xf>
    <xf numFmtId="0" fontId="15" fillId="3" borderId="18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1" fillId="10" borderId="18" xfId="0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 vertical="top"/>
    </xf>
    <xf numFmtId="0" fontId="1" fillId="12" borderId="18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left"/>
    </xf>
    <xf numFmtId="0" fontId="1" fillId="14" borderId="18" xfId="0" applyFont="1" applyFill="1" applyBorder="1" applyAlignment="1">
      <alignment horizontal="left"/>
    </xf>
    <xf numFmtId="0" fontId="1" fillId="13" borderId="18" xfId="0" applyFont="1" applyFill="1" applyBorder="1"/>
    <xf numFmtId="0" fontId="1" fillId="13" borderId="1" xfId="0" applyFont="1" applyFill="1" applyBorder="1"/>
    <xf numFmtId="0" fontId="1" fillId="13" borderId="13" xfId="0" applyFont="1" applyFill="1" applyBorder="1"/>
    <xf numFmtId="0" fontId="1" fillId="14" borderId="1" xfId="0" applyFont="1" applyFill="1" applyBorder="1"/>
    <xf numFmtId="0" fontId="1" fillId="14" borderId="18" xfId="0" applyFont="1" applyFill="1" applyBorder="1"/>
    <xf numFmtId="0" fontId="1" fillId="13" borderId="16" xfId="0" applyFont="1" applyFill="1" applyBorder="1"/>
    <xf numFmtId="0" fontId="1" fillId="13" borderId="20" xfId="0" applyFont="1" applyFill="1" applyBorder="1"/>
    <xf numFmtId="0" fontId="1" fillId="13" borderId="1" xfId="0" applyFont="1" applyFill="1" applyBorder="1" applyAlignment="1">
      <alignment horizontal="left"/>
    </xf>
    <xf numFmtId="0" fontId="9" fillId="13" borderId="1" xfId="0" applyFont="1" applyFill="1" applyBorder="1"/>
    <xf numFmtId="0" fontId="1" fillId="14" borderId="16" xfId="0" applyFont="1" applyFill="1" applyBorder="1"/>
    <xf numFmtId="0" fontId="1" fillId="14" borderId="1" xfId="0" applyFont="1" applyFill="1" applyBorder="1" applyAlignment="1">
      <alignment horizontal="left"/>
    </xf>
    <xf numFmtId="0" fontId="9" fillId="13" borderId="0" xfId="0" applyFont="1" applyFill="1"/>
    <xf numFmtId="0" fontId="1" fillId="13" borderId="13" xfId="0" applyFont="1" applyFill="1" applyBorder="1" applyAlignment="1">
      <alignment horizontal="left"/>
    </xf>
    <xf numFmtId="0" fontId="1" fillId="15" borderId="18" xfId="0" applyFont="1" applyFill="1" applyBorder="1"/>
    <xf numFmtId="0" fontId="3" fillId="7" borderId="35" xfId="0" applyFont="1" applyFill="1" applyBorder="1" applyAlignment="1">
      <alignment horizontal="center" vertical="top"/>
    </xf>
    <xf numFmtId="0" fontId="3" fillId="7" borderId="22" xfId="0" applyFont="1" applyFill="1" applyBorder="1" applyAlignment="1">
      <alignment horizontal="center" vertical="top"/>
    </xf>
    <xf numFmtId="0" fontId="3" fillId="7" borderId="36" xfId="0" applyFont="1" applyFill="1" applyBorder="1" applyAlignment="1">
      <alignment horizontal="center" vertical="top"/>
    </xf>
    <xf numFmtId="0" fontId="3" fillId="7" borderId="26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/>
    </xf>
    <xf numFmtId="0" fontId="3" fillId="7" borderId="30" xfId="0" applyFont="1" applyFill="1" applyBorder="1" applyAlignment="1">
      <alignment horizontal="center" vertical="top"/>
    </xf>
    <xf numFmtId="0" fontId="3" fillId="7" borderId="31" xfId="0" applyFont="1" applyFill="1" applyBorder="1" applyAlignment="1">
      <alignment horizontal="center" vertical="top"/>
    </xf>
    <xf numFmtId="0" fontId="3" fillId="7" borderId="25" xfId="0" applyFont="1" applyFill="1" applyBorder="1" applyAlignment="1">
      <alignment horizontal="center" vertical="top"/>
    </xf>
    <xf numFmtId="0" fontId="3" fillId="7" borderId="37" xfId="0" applyFont="1" applyFill="1" applyBorder="1" applyAlignment="1">
      <alignment horizontal="center" vertical="top"/>
    </xf>
    <xf numFmtId="0" fontId="3" fillId="7" borderId="34" xfId="0" applyFont="1" applyFill="1" applyBorder="1" applyAlignment="1">
      <alignment horizontal="center" vertical="top"/>
    </xf>
    <xf numFmtId="0" fontId="3" fillId="7" borderId="17" xfId="0" applyFont="1" applyFill="1" applyBorder="1" applyAlignment="1">
      <alignment horizontal="center" vertical="top"/>
    </xf>
    <xf numFmtId="0" fontId="3" fillId="7" borderId="23" xfId="0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DAE3F3"/>
      <rgbColor rgb="00CCFFCC"/>
      <rgbColor rgb="00FFFF99"/>
      <rgbColor rgb="0066FFFF"/>
      <rgbColor rgb="00FF99CC"/>
      <rgbColor rgb="00CC99FF"/>
      <rgbColor rgb="00FFCC99"/>
      <rgbColor rgb="003123ED"/>
      <rgbColor rgb="0033CCCC"/>
      <rgbColor rgb="0099CC00"/>
      <rgbColor rgb="00FFC000"/>
      <rgbColor rgb="00FF860D"/>
      <rgbColor rgb="00ED7D31"/>
      <rgbColor rgb="003465A4"/>
      <rgbColor rgb="00969696"/>
      <rgbColor rgb="00003366"/>
      <rgbColor rgb="0000B050"/>
      <rgbColor rgb="00003300"/>
      <rgbColor rgb="00333300"/>
      <rgbColor rgb="00993300"/>
      <rgbColor rgb="00993366"/>
      <rgbColor rgb="003333CC"/>
      <rgbColor rgb="00333333"/>
    </indexed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5"/>
  <sheetViews>
    <sheetView workbookViewId="0">
      <pane xSplit="3" topLeftCell="D1" activePane="topRight" state="frozen"/>
      <selection pane="topRight" activeCell="D32" sqref="D32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style="1" customWidth="1"/>
    <col min="18" max="18" width="3.6328125" style="1" customWidth="1"/>
    <col min="19" max="19" width="8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453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1" spans="1:32" ht="13" thickBot="1"/>
    <row r="2" spans="1:32" s="7" customFormat="1" ht="13.5" thickBot="1">
      <c r="A2" s="3"/>
      <c r="B2" s="24" t="s">
        <v>150</v>
      </c>
      <c r="C2" s="4"/>
      <c r="D2" s="5"/>
      <c r="E2" s="6"/>
      <c r="F2" s="6"/>
      <c r="G2" s="119" t="s">
        <v>265</v>
      </c>
      <c r="H2" s="120"/>
      <c r="I2" s="120"/>
      <c r="J2" s="121"/>
      <c r="K2" s="122" t="s">
        <v>147</v>
      </c>
      <c r="L2" s="122"/>
      <c r="M2" s="122"/>
      <c r="N2" s="122"/>
      <c r="O2" s="122"/>
      <c r="P2" s="122"/>
      <c r="Q2" s="127" t="s">
        <v>146</v>
      </c>
      <c r="R2" s="128"/>
      <c r="S2" s="128"/>
      <c r="T2" s="128"/>
      <c r="U2" s="128"/>
      <c r="V2" s="129"/>
      <c r="W2" s="123" t="s">
        <v>59</v>
      </c>
      <c r="X2" s="123"/>
      <c r="Y2" s="123"/>
      <c r="Z2" s="123"/>
      <c r="AA2" s="123"/>
      <c r="AB2" s="123"/>
      <c r="AC2" s="124" t="s">
        <v>111</v>
      </c>
      <c r="AD2" s="125"/>
      <c r="AE2" s="125"/>
      <c r="AF2" s="126"/>
    </row>
    <row r="3" spans="1:32" ht="13">
      <c r="A3" s="8"/>
      <c r="B3" s="92" t="s">
        <v>310</v>
      </c>
      <c r="C3" s="9"/>
      <c r="D3" s="10" t="s">
        <v>0</v>
      </c>
      <c r="E3" s="11" t="s">
        <v>1</v>
      </c>
      <c r="F3" s="11" t="s">
        <v>2</v>
      </c>
      <c r="G3" s="34" t="s">
        <v>3</v>
      </c>
      <c r="H3" s="35"/>
      <c r="I3" s="36" t="s">
        <v>3</v>
      </c>
      <c r="J3" s="35"/>
      <c r="K3" s="38" t="s">
        <v>3</v>
      </c>
      <c r="L3" s="39"/>
      <c r="M3" s="39" t="s">
        <v>3</v>
      </c>
      <c r="N3" s="39"/>
      <c r="O3" s="40" t="s">
        <v>3</v>
      </c>
      <c r="P3" s="40"/>
      <c r="Q3" s="41" t="s">
        <v>3</v>
      </c>
      <c r="R3" s="41"/>
      <c r="S3" s="41" t="s">
        <v>3</v>
      </c>
      <c r="T3" s="43"/>
      <c r="U3" s="41" t="s">
        <v>3</v>
      </c>
      <c r="V3" s="43"/>
      <c r="W3" s="58" t="s">
        <v>3</v>
      </c>
      <c r="X3" s="59"/>
      <c r="Y3" s="58" t="s">
        <v>3</v>
      </c>
      <c r="Z3" s="58"/>
      <c r="AA3" s="58" t="s">
        <v>3</v>
      </c>
      <c r="AB3" s="60"/>
      <c r="AC3" s="63" t="s">
        <v>3</v>
      </c>
      <c r="AD3" s="64"/>
      <c r="AE3" s="64" t="s">
        <v>3</v>
      </c>
      <c r="AF3" s="65"/>
    </row>
    <row r="4" spans="1:32" s="17" customFormat="1" ht="12" customHeight="1">
      <c r="A4" s="12"/>
      <c r="B4" s="13" t="s">
        <v>42</v>
      </c>
      <c r="C4" s="14" t="s">
        <v>4</v>
      </c>
      <c r="D4" s="15" t="s">
        <v>5</v>
      </c>
      <c r="E4" s="16" t="s">
        <v>5</v>
      </c>
      <c r="F4" s="16" t="s">
        <v>5</v>
      </c>
      <c r="G4" s="45" t="s">
        <v>110</v>
      </c>
      <c r="H4" s="46" t="s">
        <v>5</v>
      </c>
      <c r="I4" s="45" t="s">
        <v>177</v>
      </c>
      <c r="J4" s="46" t="s">
        <v>5</v>
      </c>
      <c r="K4" s="48" t="s">
        <v>8</v>
      </c>
      <c r="L4" s="47" t="s">
        <v>5</v>
      </c>
      <c r="M4" s="48" t="s">
        <v>10</v>
      </c>
      <c r="N4" s="49" t="s">
        <v>5</v>
      </c>
      <c r="O4" s="50" t="s">
        <v>9</v>
      </c>
      <c r="P4" s="51" t="s">
        <v>5</v>
      </c>
      <c r="Q4" s="52" t="s">
        <v>8</v>
      </c>
      <c r="R4" s="53" t="s">
        <v>5</v>
      </c>
      <c r="S4" s="52" t="s">
        <v>10</v>
      </c>
      <c r="T4" s="53" t="s">
        <v>5</v>
      </c>
      <c r="U4" s="52" t="s">
        <v>9</v>
      </c>
      <c r="V4" s="53" t="s">
        <v>5</v>
      </c>
      <c r="W4" s="61" t="s">
        <v>229</v>
      </c>
      <c r="X4" s="62" t="s">
        <v>5</v>
      </c>
      <c r="Y4" s="61" t="s">
        <v>8</v>
      </c>
      <c r="Z4" s="62" t="s">
        <v>5</v>
      </c>
      <c r="AA4" s="61" t="s">
        <v>9</v>
      </c>
      <c r="AB4" s="62" t="s">
        <v>5</v>
      </c>
      <c r="AC4" s="66" t="s">
        <v>6</v>
      </c>
      <c r="AD4" s="67" t="s">
        <v>5</v>
      </c>
      <c r="AE4" s="66" t="s">
        <v>7</v>
      </c>
      <c r="AF4" s="67" t="s">
        <v>5</v>
      </c>
    </row>
    <row r="5" spans="1:32" ht="13">
      <c r="A5" s="20">
        <v>1</v>
      </c>
      <c r="B5" s="112" t="s">
        <v>154</v>
      </c>
      <c r="C5" s="20" t="s">
        <v>74</v>
      </c>
      <c r="D5" s="18">
        <f t="shared" ref="D5:D25" si="0">SUM(E5+F5)</f>
        <v>107</v>
      </c>
      <c r="E5" s="19">
        <f>SUM(L5+N5+R5+T5)</f>
        <v>92</v>
      </c>
      <c r="F5" s="32">
        <v>15</v>
      </c>
      <c r="G5" s="37">
        <v>4</v>
      </c>
      <c r="H5" s="93">
        <v>15</v>
      </c>
      <c r="I5" s="37">
        <v>18</v>
      </c>
      <c r="J5" s="37">
        <v>1</v>
      </c>
      <c r="K5" s="28">
        <v>1</v>
      </c>
      <c r="L5" s="94">
        <v>25</v>
      </c>
      <c r="M5" s="28">
        <v>3</v>
      </c>
      <c r="N5" s="95">
        <v>17</v>
      </c>
      <c r="O5" s="30"/>
      <c r="P5" s="30"/>
      <c r="Q5" s="44">
        <v>1</v>
      </c>
      <c r="R5" s="96">
        <v>25</v>
      </c>
      <c r="S5" s="44">
        <v>1</v>
      </c>
      <c r="T5" s="96">
        <v>25</v>
      </c>
      <c r="U5" s="44">
        <v>1</v>
      </c>
      <c r="V5" s="44">
        <v>16</v>
      </c>
      <c r="W5" s="68"/>
      <c r="X5" s="68"/>
      <c r="Y5" s="68"/>
      <c r="Z5" s="68"/>
      <c r="AA5" s="68"/>
      <c r="AB5" s="68"/>
      <c r="AC5" s="69"/>
      <c r="AD5" s="69"/>
      <c r="AE5" s="69"/>
      <c r="AF5" s="69"/>
    </row>
    <row r="6" spans="1:32" ht="13">
      <c r="A6" s="20">
        <v>2</v>
      </c>
      <c r="B6" s="112" t="s">
        <v>158</v>
      </c>
      <c r="C6" s="20" t="s">
        <v>19</v>
      </c>
      <c r="D6" s="18">
        <f t="shared" si="0"/>
        <v>97</v>
      </c>
      <c r="E6" s="19">
        <f>SUM(L6+N6+R6+T6)</f>
        <v>84</v>
      </c>
      <c r="F6" s="32">
        <v>13</v>
      </c>
      <c r="G6" s="37">
        <v>6</v>
      </c>
      <c r="H6" s="93">
        <v>13</v>
      </c>
      <c r="I6" s="37"/>
      <c r="J6" s="37"/>
      <c r="K6" s="28">
        <v>2</v>
      </c>
      <c r="L6" s="94">
        <v>21</v>
      </c>
      <c r="M6" s="28">
        <v>2</v>
      </c>
      <c r="N6" s="95">
        <v>21</v>
      </c>
      <c r="O6" s="30">
        <v>2</v>
      </c>
      <c r="P6" s="30">
        <v>13</v>
      </c>
      <c r="Q6" s="44">
        <v>2</v>
      </c>
      <c r="R6" s="96">
        <v>21</v>
      </c>
      <c r="S6" s="44">
        <v>2</v>
      </c>
      <c r="T6" s="96">
        <v>21</v>
      </c>
      <c r="U6" s="44">
        <v>2</v>
      </c>
      <c r="V6" s="44">
        <v>13</v>
      </c>
      <c r="W6" s="68"/>
      <c r="X6" s="68"/>
      <c r="Y6" s="68"/>
      <c r="Z6" s="68"/>
      <c r="AA6" s="68"/>
      <c r="AB6" s="68"/>
      <c r="AC6" s="69"/>
      <c r="AD6" s="69"/>
      <c r="AE6" s="69"/>
      <c r="AF6" s="69"/>
    </row>
    <row r="7" spans="1:32" ht="13">
      <c r="A7" s="20">
        <v>3</v>
      </c>
      <c r="B7" s="112" t="s">
        <v>163</v>
      </c>
      <c r="C7" s="20" t="s">
        <v>27</v>
      </c>
      <c r="D7" s="18">
        <f t="shared" si="0"/>
        <v>89</v>
      </c>
      <c r="E7" s="19">
        <f>SUM(L7+N7+R7+T7)</f>
        <v>64</v>
      </c>
      <c r="F7" s="32">
        <v>25</v>
      </c>
      <c r="G7" s="37">
        <v>1</v>
      </c>
      <c r="H7" s="93">
        <v>25</v>
      </c>
      <c r="I7" s="37">
        <v>4</v>
      </c>
      <c r="J7" s="37">
        <v>15</v>
      </c>
      <c r="K7" s="28">
        <v>3</v>
      </c>
      <c r="L7" s="94">
        <v>17</v>
      </c>
      <c r="M7" s="28">
        <v>4</v>
      </c>
      <c r="N7" s="95">
        <v>15</v>
      </c>
      <c r="O7" s="30">
        <v>6</v>
      </c>
      <c r="P7" s="30">
        <v>6</v>
      </c>
      <c r="Q7" s="44">
        <v>4</v>
      </c>
      <c r="R7" s="96">
        <v>15</v>
      </c>
      <c r="S7" s="44">
        <v>3</v>
      </c>
      <c r="T7" s="96">
        <v>17</v>
      </c>
      <c r="U7" s="44">
        <v>5</v>
      </c>
      <c r="V7" s="44">
        <v>7</v>
      </c>
      <c r="W7" s="68"/>
      <c r="X7" s="68"/>
      <c r="Y7" s="68"/>
      <c r="Z7" s="68"/>
      <c r="AA7" s="68"/>
      <c r="AB7" s="68"/>
      <c r="AC7" s="69"/>
      <c r="AD7" s="69"/>
      <c r="AE7" s="69"/>
      <c r="AF7" s="69"/>
    </row>
    <row r="8" spans="1:32" ht="13">
      <c r="A8" s="20">
        <v>4</v>
      </c>
      <c r="B8" s="112" t="s">
        <v>169</v>
      </c>
      <c r="C8" s="20" t="s">
        <v>37</v>
      </c>
      <c r="D8" s="18">
        <f t="shared" si="0"/>
        <v>87</v>
      </c>
      <c r="E8" s="19">
        <f>SUM(L8+P8+R8+T8)</f>
        <v>62</v>
      </c>
      <c r="F8" s="32">
        <v>25</v>
      </c>
      <c r="G8" s="37">
        <v>2</v>
      </c>
      <c r="H8" s="37">
        <v>21</v>
      </c>
      <c r="I8" s="37">
        <v>1</v>
      </c>
      <c r="J8" s="93">
        <v>25</v>
      </c>
      <c r="K8" s="28">
        <v>4</v>
      </c>
      <c r="L8" s="94">
        <v>15</v>
      </c>
      <c r="M8" s="28"/>
      <c r="N8" s="29"/>
      <c r="O8" s="30">
        <v>1</v>
      </c>
      <c r="P8" s="97">
        <v>16</v>
      </c>
      <c r="Q8" s="44">
        <v>3</v>
      </c>
      <c r="R8" s="96">
        <v>17</v>
      </c>
      <c r="S8" s="44">
        <v>5</v>
      </c>
      <c r="T8" s="96">
        <v>14</v>
      </c>
      <c r="U8" s="44">
        <v>3</v>
      </c>
      <c r="V8" s="44">
        <v>10</v>
      </c>
      <c r="W8" s="68"/>
      <c r="X8" s="68"/>
      <c r="Y8" s="68"/>
      <c r="Z8" s="68"/>
      <c r="AA8" s="68"/>
      <c r="AB8" s="68"/>
      <c r="AC8" s="69"/>
      <c r="AD8" s="69"/>
      <c r="AE8" s="69"/>
      <c r="AF8" s="69"/>
    </row>
    <row r="9" spans="1:32" ht="13">
      <c r="A9" s="20">
        <v>5</v>
      </c>
      <c r="B9" s="112" t="s">
        <v>159</v>
      </c>
      <c r="C9" s="20" t="s">
        <v>11</v>
      </c>
      <c r="D9" s="18">
        <f t="shared" si="0"/>
        <v>84</v>
      </c>
      <c r="E9" s="19">
        <f>SUM(L9+N9+P9+R9)</f>
        <v>63</v>
      </c>
      <c r="F9" s="32">
        <v>21</v>
      </c>
      <c r="G9" s="37">
        <v>3</v>
      </c>
      <c r="H9" s="37">
        <v>17</v>
      </c>
      <c r="I9" s="37">
        <v>2</v>
      </c>
      <c r="J9" s="93">
        <v>21</v>
      </c>
      <c r="K9" s="28">
        <v>5</v>
      </c>
      <c r="L9" s="94">
        <v>14</v>
      </c>
      <c r="M9" s="28">
        <v>1</v>
      </c>
      <c r="N9" s="95">
        <v>25</v>
      </c>
      <c r="O9" s="30">
        <v>3</v>
      </c>
      <c r="P9" s="97">
        <v>10</v>
      </c>
      <c r="Q9" s="44">
        <v>5</v>
      </c>
      <c r="R9" s="96">
        <v>14</v>
      </c>
      <c r="S9" s="44">
        <v>10</v>
      </c>
      <c r="T9" s="44">
        <v>9</v>
      </c>
      <c r="U9" s="44">
        <v>8</v>
      </c>
      <c r="V9" s="44">
        <v>4</v>
      </c>
      <c r="W9" s="68"/>
      <c r="X9" s="68"/>
      <c r="Y9" s="68"/>
      <c r="Z9" s="68"/>
      <c r="AA9" s="68"/>
      <c r="AB9" s="68"/>
      <c r="AC9" s="69"/>
      <c r="AD9" s="69"/>
      <c r="AE9" s="69"/>
      <c r="AF9" s="69"/>
    </row>
    <row r="10" spans="1:32" ht="13">
      <c r="A10" s="20">
        <v>6</v>
      </c>
      <c r="B10" s="112" t="s">
        <v>156</v>
      </c>
      <c r="C10" s="20" t="s">
        <v>68</v>
      </c>
      <c r="D10" s="18">
        <f t="shared" si="0"/>
        <v>67</v>
      </c>
      <c r="E10" s="19">
        <f>SUM(L10+P10+R10+T10)</f>
        <v>54</v>
      </c>
      <c r="F10" s="32">
        <v>13</v>
      </c>
      <c r="G10" s="37">
        <v>7</v>
      </c>
      <c r="H10" s="37">
        <v>12</v>
      </c>
      <c r="I10" s="37">
        <v>6</v>
      </c>
      <c r="J10" s="93">
        <v>13</v>
      </c>
      <c r="K10" s="28">
        <v>7</v>
      </c>
      <c r="L10" s="94">
        <v>12</v>
      </c>
      <c r="M10" s="28">
        <v>11</v>
      </c>
      <c r="N10" s="29">
        <v>8</v>
      </c>
      <c r="O10" s="30">
        <v>1</v>
      </c>
      <c r="P10" s="97">
        <v>16</v>
      </c>
      <c r="Q10" s="44">
        <v>6</v>
      </c>
      <c r="R10" s="96">
        <v>13</v>
      </c>
      <c r="S10" s="44">
        <v>6</v>
      </c>
      <c r="T10" s="96">
        <v>13</v>
      </c>
      <c r="U10" s="44">
        <v>3</v>
      </c>
      <c r="V10" s="44">
        <v>10</v>
      </c>
      <c r="W10" s="68"/>
      <c r="X10" s="68"/>
      <c r="Y10" s="68"/>
      <c r="Z10" s="68"/>
      <c r="AA10" s="68"/>
      <c r="AB10" s="68"/>
      <c r="AC10" s="69"/>
      <c r="AD10" s="69"/>
      <c r="AE10" s="69"/>
      <c r="AF10" s="69"/>
    </row>
    <row r="11" spans="1:32" ht="13">
      <c r="A11" s="20">
        <v>7</v>
      </c>
      <c r="B11" s="112" t="s">
        <v>155</v>
      </c>
      <c r="C11" s="20" t="s">
        <v>28</v>
      </c>
      <c r="D11" s="18">
        <f t="shared" si="0"/>
        <v>66</v>
      </c>
      <c r="E11" s="19">
        <f>SUM(N11+P11+R11+T11)</f>
        <v>49</v>
      </c>
      <c r="F11" s="32">
        <v>17</v>
      </c>
      <c r="G11" s="37">
        <v>9</v>
      </c>
      <c r="H11" s="37">
        <v>10</v>
      </c>
      <c r="I11" s="37">
        <v>3</v>
      </c>
      <c r="J11" s="93">
        <v>17</v>
      </c>
      <c r="K11" s="28">
        <v>11</v>
      </c>
      <c r="L11" s="28">
        <v>8</v>
      </c>
      <c r="M11" s="28">
        <v>9</v>
      </c>
      <c r="N11" s="95">
        <v>10</v>
      </c>
      <c r="O11" s="30">
        <v>2</v>
      </c>
      <c r="P11" s="97">
        <v>13</v>
      </c>
      <c r="Q11" s="44">
        <v>8</v>
      </c>
      <c r="R11" s="96">
        <v>11</v>
      </c>
      <c r="S11" s="44">
        <v>4</v>
      </c>
      <c r="T11" s="96">
        <v>15</v>
      </c>
      <c r="U11" s="44">
        <v>2</v>
      </c>
      <c r="V11" s="44">
        <v>13</v>
      </c>
      <c r="W11" s="68"/>
      <c r="X11" s="68"/>
      <c r="Y11" s="68"/>
      <c r="Z11" s="68"/>
      <c r="AA11" s="68"/>
      <c r="AB11" s="68"/>
      <c r="AC11" s="69"/>
      <c r="AD11" s="69"/>
      <c r="AE11" s="69"/>
      <c r="AF11" s="69"/>
    </row>
    <row r="12" spans="1:32" ht="13">
      <c r="A12" s="20">
        <v>8</v>
      </c>
      <c r="B12" s="112" t="s">
        <v>157</v>
      </c>
      <c r="C12" s="20" t="s">
        <v>25</v>
      </c>
      <c r="D12" s="18">
        <f t="shared" si="0"/>
        <v>59</v>
      </c>
      <c r="E12" s="19">
        <f>SUM(L12+N12+R12+T12)</f>
        <v>45</v>
      </c>
      <c r="F12" s="32">
        <v>14</v>
      </c>
      <c r="G12" s="37">
        <v>5</v>
      </c>
      <c r="H12" s="93">
        <v>14</v>
      </c>
      <c r="I12" s="37">
        <v>5</v>
      </c>
      <c r="J12" s="37">
        <v>14</v>
      </c>
      <c r="K12" s="28">
        <v>6</v>
      </c>
      <c r="L12" s="94">
        <v>13</v>
      </c>
      <c r="M12" s="28">
        <v>8</v>
      </c>
      <c r="N12" s="95">
        <v>11</v>
      </c>
      <c r="O12" s="30"/>
      <c r="P12" s="30"/>
      <c r="Q12" s="44">
        <v>10</v>
      </c>
      <c r="R12" s="96">
        <v>9</v>
      </c>
      <c r="S12" s="44">
        <v>7</v>
      </c>
      <c r="T12" s="96">
        <v>12</v>
      </c>
      <c r="U12" s="44">
        <v>10</v>
      </c>
      <c r="V12" s="44">
        <v>2</v>
      </c>
      <c r="W12" s="68"/>
      <c r="X12" s="68"/>
      <c r="Y12" s="68"/>
      <c r="Z12" s="68"/>
      <c r="AA12" s="68"/>
      <c r="AB12" s="68"/>
      <c r="AC12" s="69"/>
      <c r="AD12" s="69"/>
      <c r="AE12" s="69"/>
      <c r="AF12" s="69"/>
    </row>
    <row r="13" spans="1:32" ht="13">
      <c r="A13" s="20">
        <v>9</v>
      </c>
      <c r="B13" s="103" t="s">
        <v>164</v>
      </c>
      <c r="C13" s="26" t="s">
        <v>40</v>
      </c>
      <c r="D13" s="18">
        <f t="shared" si="0"/>
        <v>55</v>
      </c>
      <c r="E13" s="19">
        <f>SUM(L13+N13+R13+T13)</f>
        <v>43</v>
      </c>
      <c r="F13" s="32">
        <v>12</v>
      </c>
      <c r="G13" s="37">
        <v>8</v>
      </c>
      <c r="H13" s="37">
        <v>11</v>
      </c>
      <c r="I13" s="37">
        <v>7</v>
      </c>
      <c r="J13" s="93">
        <v>12</v>
      </c>
      <c r="K13" s="28">
        <v>10</v>
      </c>
      <c r="L13" s="94">
        <v>9</v>
      </c>
      <c r="M13" s="28">
        <v>7</v>
      </c>
      <c r="N13" s="95">
        <v>12</v>
      </c>
      <c r="O13" s="30">
        <v>7</v>
      </c>
      <c r="P13" s="30">
        <v>5</v>
      </c>
      <c r="Q13" s="44">
        <v>7</v>
      </c>
      <c r="R13" s="96">
        <v>12</v>
      </c>
      <c r="S13" s="44">
        <v>9</v>
      </c>
      <c r="T13" s="96">
        <v>10</v>
      </c>
      <c r="U13" s="44">
        <v>11</v>
      </c>
      <c r="V13" s="44">
        <v>1</v>
      </c>
      <c r="W13" s="68"/>
      <c r="X13" s="68"/>
      <c r="Y13" s="68"/>
      <c r="Z13" s="68"/>
      <c r="AA13" s="68"/>
      <c r="AB13" s="68"/>
      <c r="AC13" s="69"/>
      <c r="AD13" s="69"/>
      <c r="AE13" s="69"/>
      <c r="AF13" s="69"/>
    </row>
    <row r="14" spans="1:32" ht="13">
      <c r="A14" s="20">
        <v>10</v>
      </c>
      <c r="B14" s="112" t="s">
        <v>162</v>
      </c>
      <c r="C14" s="20" t="s">
        <v>21</v>
      </c>
      <c r="D14" s="18">
        <f t="shared" si="0"/>
        <v>53</v>
      </c>
      <c r="E14" s="19">
        <f>SUM(L14+N14+R14+T14)</f>
        <v>42</v>
      </c>
      <c r="F14" s="32">
        <v>11</v>
      </c>
      <c r="G14" s="37">
        <v>12</v>
      </c>
      <c r="H14" s="37">
        <v>7</v>
      </c>
      <c r="I14" s="37">
        <v>8</v>
      </c>
      <c r="J14" s="93">
        <v>11</v>
      </c>
      <c r="K14" s="28">
        <v>8</v>
      </c>
      <c r="L14" s="94">
        <v>11</v>
      </c>
      <c r="M14" s="28">
        <v>5</v>
      </c>
      <c r="N14" s="95">
        <v>14</v>
      </c>
      <c r="O14" s="30">
        <v>10</v>
      </c>
      <c r="P14" s="30">
        <v>2</v>
      </c>
      <c r="Q14" s="44">
        <v>13</v>
      </c>
      <c r="R14" s="96">
        <v>6</v>
      </c>
      <c r="S14" s="44">
        <v>8</v>
      </c>
      <c r="T14" s="96">
        <v>11</v>
      </c>
      <c r="U14" s="44">
        <v>9</v>
      </c>
      <c r="V14" s="44">
        <v>3</v>
      </c>
      <c r="W14" s="68"/>
      <c r="X14" s="68"/>
      <c r="Y14" s="68"/>
      <c r="Z14" s="68"/>
      <c r="AA14" s="68"/>
      <c r="AB14" s="68"/>
      <c r="AC14" s="69"/>
      <c r="AD14" s="69"/>
      <c r="AE14" s="69"/>
      <c r="AF14" s="69"/>
    </row>
    <row r="15" spans="1:32" ht="13">
      <c r="A15" s="20">
        <v>11</v>
      </c>
      <c r="B15" s="117" t="s">
        <v>161</v>
      </c>
      <c r="C15" s="27" t="s">
        <v>32</v>
      </c>
      <c r="D15" s="71">
        <f t="shared" si="0"/>
        <v>45</v>
      </c>
      <c r="E15" s="19">
        <f>SUM(L15+R15+T15+V15)</f>
        <v>37</v>
      </c>
      <c r="F15" s="32">
        <v>8</v>
      </c>
      <c r="G15" s="37">
        <v>11</v>
      </c>
      <c r="H15" s="93">
        <v>8</v>
      </c>
      <c r="I15" s="37"/>
      <c r="J15" s="37"/>
      <c r="K15" s="28">
        <v>9</v>
      </c>
      <c r="L15" s="94">
        <v>10</v>
      </c>
      <c r="M15" s="28">
        <v>17</v>
      </c>
      <c r="N15" s="29">
        <v>2</v>
      </c>
      <c r="O15" s="30"/>
      <c r="P15" s="30"/>
      <c r="Q15" s="44">
        <v>12</v>
      </c>
      <c r="R15" s="96">
        <v>7</v>
      </c>
      <c r="S15" s="44">
        <v>15</v>
      </c>
      <c r="T15" s="96">
        <v>4</v>
      </c>
      <c r="U15" s="44">
        <v>1</v>
      </c>
      <c r="V15" s="98">
        <v>16</v>
      </c>
      <c r="W15" s="68"/>
      <c r="X15" s="68"/>
      <c r="Y15" s="68"/>
      <c r="Z15" s="68"/>
      <c r="AA15" s="68"/>
      <c r="AB15" s="68"/>
      <c r="AC15" s="69"/>
      <c r="AD15" s="69"/>
      <c r="AE15" s="69"/>
      <c r="AF15" s="69"/>
    </row>
    <row r="16" spans="1:32" ht="13">
      <c r="A16" s="20">
        <v>12</v>
      </c>
      <c r="B16" s="25" t="s">
        <v>165</v>
      </c>
      <c r="C16" s="26" t="s">
        <v>166</v>
      </c>
      <c r="D16" s="74">
        <f t="shared" si="0"/>
        <v>43</v>
      </c>
      <c r="E16" s="19">
        <f>SUM(L16+N16+R16+T16)</f>
        <v>34</v>
      </c>
      <c r="F16" s="32">
        <v>9</v>
      </c>
      <c r="G16" s="37">
        <v>10</v>
      </c>
      <c r="H16" s="93">
        <v>9</v>
      </c>
      <c r="I16" s="37">
        <v>11</v>
      </c>
      <c r="J16" s="37">
        <v>8</v>
      </c>
      <c r="K16" s="28">
        <v>13</v>
      </c>
      <c r="L16" s="94">
        <v>6</v>
      </c>
      <c r="M16" s="28">
        <v>6</v>
      </c>
      <c r="N16" s="95">
        <v>13</v>
      </c>
      <c r="O16" s="30"/>
      <c r="P16" s="30"/>
      <c r="Q16" s="44">
        <v>9</v>
      </c>
      <c r="R16" s="96">
        <v>10</v>
      </c>
      <c r="S16" s="44">
        <v>14</v>
      </c>
      <c r="T16" s="96">
        <v>5</v>
      </c>
      <c r="U16" s="44"/>
      <c r="V16" s="44"/>
      <c r="W16" s="68"/>
      <c r="X16" s="68"/>
      <c r="Y16" s="68"/>
      <c r="Z16" s="68"/>
      <c r="AA16" s="68"/>
      <c r="AB16" s="68"/>
      <c r="AC16" s="69"/>
      <c r="AD16" s="69"/>
      <c r="AE16" s="69"/>
      <c r="AF16" s="69"/>
    </row>
    <row r="17" spans="1:32" ht="13">
      <c r="A17" s="20">
        <v>13</v>
      </c>
      <c r="B17" s="25" t="s">
        <v>171</v>
      </c>
      <c r="C17" s="26" t="s">
        <v>41</v>
      </c>
      <c r="D17" s="74">
        <f t="shared" si="0"/>
        <v>42</v>
      </c>
      <c r="E17" s="19">
        <f>SUM(L17+N17+R17+T17)</f>
        <v>32</v>
      </c>
      <c r="F17" s="32">
        <v>10</v>
      </c>
      <c r="G17" s="37">
        <v>13</v>
      </c>
      <c r="H17" s="37">
        <v>6</v>
      </c>
      <c r="I17" s="37">
        <v>9</v>
      </c>
      <c r="J17" s="93">
        <v>10</v>
      </c>
      <c r="K17" s="28">
        <v>12</v>
      </c>
      <c r="L17" s="94">
        <v>7</v>
      </c>
      <c r="M17" s="28">
        <v>10</v>
      </c>
      <c r="N17" s="95">
        <v>9</v>
      </c>
      <c r="O17" s="30">
        <v>9</v>
      </c>
      <c r="P17" s="30">
        <v>3</v>
      </c>
      <c r="Q17" s="44">
        <v>11</v>
      </c>
      <c r="R17" s="96">
        <v>8</v>
      </c>
      <c r="S17" s="44">
        <v>11</v>
      </c>
      <c r="T17" s="96">
        <v>8</v>
      </c>
      <c r="U17" s="44"/>
      <c r="V17" s="44"/>
      <c r="W17" s="68"/>
      <c r="X17" s="68"/>
      <c r="Y17" s="68"/>
      <c r="Z17" s="68"/>
      <c r="AA17" s="68"/>
      <c r="AB17" s="68"/>
      <c r="AC17" s="69"/>
      <c r="AD17" s="69"/>
      <c r="AE17" s="69"/>
      <c r="AF17" s="69"/>
    </row>
    <row r="18" spans="1:32" ht="13">
      <c r="A18" s="20">
        <v>14</v>
      </c>
      <c r="B18" s="72" t="s">
        <v>249</v>
      </c>
      <c r="C18" s="75" t="s">
        <v>24</v>
      </c>
      <c r="D18" s="73">
        <f t="shared" si="0"/>
        <v>34</v>
      </c>
      <c r="E18" s="19">
        <f>SUM(L18+N18+P18+T18)</f>
        <v>27</v>
      </c>
      <c r="F18" s="32">
        <v>7</v>
      </c>
      <c r="G18" s="37">
        <v>14</v>
      </c>
      <c r="H18" s="37">
        <v>5</v>
      </c>
      <c r="I18" s="37">
        <v>12</v>
      </c>
      <c r="J18" s="93">
        <v>7</v>
      </c>
      <c r="K18" s="28">
        <v>14</v>
      </c>
      <c r="L18" s="94">
        <v>5</v>
      </c>
      <c r="M18" s="28">
        <v>13</v>
      </c>
      <c r="N18" s="95">
        <v>6</v>
      </c>
      <c r="O18" s="30">
        <v>3</v>
      </c>
      <c r="P18" s="97">
        <v>10</v>
      </c>
      <c r="Q18" s="44">
        <v>15</v>
      </c>
      <c r="R18" s="44">
        <v>4</v>
      </c>
      <c r="S18" s="44">
        <v>13</v>
      </c>
      <c r="T18" s="96">
        <v>6</v>
      </c>
      <c r="U18" s="44">
        <v>8</v>
      </c>
      <c r="V18" s="44">
        <v>4</v>
      </c>
      <c r="W18" s="68"/>
      <c r="X18" s="68"/>
      <c r="Y18" s="68"/>
      <c r="Z18" s="68"/>
      <c r="AA18" s="68"/>
      <c r="AB18" s="68"/>
      <c r="AC18" s="69"/>
      <c r="AD18" s="69"/>
      <c r="AE18" s="69"/>
      <c r="AF18" s="69"/>
    </row>
    <row r="19" spans="1:32" ht="13">
      <c r="A19" s="20">
        <v>15</v>
      </c>
      <c r="B19" s="25" t="s">
        <v>170</v>
      </c>
      <c r="C19" s="26" t="s">
        <v>20</v>
      </c>
      <c r="D19" s="21">
        <f t="shared" si="0"/>
        <v>23</v>
      </c>
      <c r="E19" s="19">
        <f>SUM(L19+N19+R19+T19)</f>
        <v>18</v>
      </c>
      <c r="F19" s="32">
        <v>5</v>
      </c>
      <c r="G19" s="37">
        <v>16</v>
      </c>
      <c r="H19" s="37">
        <v>3</v>
      </c>
      <c r="I19" s="37">
        <v>14</v>
      </c>
      <c r="J19" s="93">
        <v>5</v>
      </c>
      <c r="K19" s="28">
        <v>17</v>
      </c>
      <c r="L19" s="94">
        <v>2</v>
      </c>
      <c r="M19" s="28">
        <v>12</v>
      </c>
      <c r="N19" s="95">
        <v>7</v>
      </c>
      <c r="O19" s="30"/>
      <c r="P19" s="30"/>
      <c r="Q19" s="44">
        <v>17</v>
      </c>
      <c r="R19" s="96">
        <v>2</v>
      </c>
      <c r="S19" s="44">
        <v>12</v>
      </c>
      <c r="T19" s="96">
        <v>7</v>
      </c>
      <c r="U19" s="44"/>
      <c r="V19" s="44"/>
      <c r="W19" s="68"/>
      <c r="X19" s="68"/>
      <c r="Y19" s="68"/>
      <c r="Z19" s="68"/>
      <c r="AA19" s="68"/>
      <c r="AB19" s="68"/>
      <c r="AC19" s="69"/>
      <c r="AD19" s="69"/>
      <c r="AE19" s="69"/>
      <c r="AF19" s="69"/>
    </row>
    <row r="20" spans="1:32" ht="13">
      <c r="A20" s="20">
        <v>16</v>
      </c>
      <c r="B20" s="25" t="s">
        <v>160</v>
      </c>
      <c r="C20" s="26" t="s">
        <v>21</v>
      </c>
      <c r="D20" s="21">
        <f t="shared" si="0"/>
        <v>21</v>
      </c>
      <c r="E20" s="19">
        <f>SUM(L20+N20+R20+V20)</f>
        <v>12</v>
      </c>
      <c r="F20" s="32">
        <v>9</v>
      </c>
      <c r="G20" s="37">
        <v>15</v>
      </c>
      <c r="H20" s="37">
        <v>4</v>
      </c>
      <c r="I20" s="37">
        <v>10</v>
      </c>
      <c r="J20" s="93">
        <v>9</v>
      </c>
      <c r="K20" s="28">
        <v>16</v>
      </c>
      <c r="L20" s="94">
        <v>3</v>
      </c>
      <c r="M20" s="28">
        <v>18</v>
      </c>
      <c r="N20" s="95">
        <v>1</v>
      </c>
      <c r="O20" s="30">
        <v>10</v>
      </c>
      <c r="P20" s="30">
        <v>2</v>
      </c>
      <c r="Q20" s="44">
        <v>14</v>
      </c>
      <c r="R20" s="96">
        <v>5</v>
      </c>
      <c r="S20" s="44"/>
      <c r="T20" s="44"/>
      <c r="U20" s="44">
        <v>9</v>
      </c>
      <c r="V20" s="98">
        <v>3</v>
      </c>
      <c r="W20" s="68"/>
      <c r="X20" s="68"/>
      <c r="Y20" s="68"/>
      <c r="Z20" s="68"/>
      <c r="AA20" s="68"/>
      <c r="AB20" s="68"/>
      <c r="AC20" s="69"/>
      <c r="AD20" s="69"/>
      <c r="AE20" s="69"/>
      <c r="AF20" s="69"/>
    </row>
    <row r="21" spans="1:32" ht="13">
      <c r="A21" s="20">
        <v>17</v>
      </c>
      <c r="B21" s="25" t="s">
        <v>167</v>
      </c>
      <c r="C21" s="26" t="s">
        <v>27</v>
      </c>
      <c r="D21" s="21">
        <f t="shared" si="0"/>
        <v>18</v>
      </c>
      <c r="E21" s="19">
        <f>SUM(L21+R21+T21+V21)</f>
        <v>17</v>
      </c>
      <c r="F21" s="32">
        <v>1</v>
      </c>
      <c r="G21" s="37">
        <v>18</v>
      </c>
      <c r="H21" s="93">
        <v>1</v>
      </c>
      <c r="I21" s="37"/>
      <c r="J21" s="37"/>
      <c r="K21" s="28">
        <v>15</v>
      </c>
      <c r="L21" s="94">
        <v>4</v>
      </c>
      <c r="M21" s="28"/>
      <c r="N21" s="29"/>
      <c r="O21" s="30">
        <v>6</v>
      </c>
      <c r="P21" s="30">
        <v>6</v>
      </c>
      <c r="Q21" s="44">
        <v>16</v>
      </c>
      <c r="R21" s="96">
        <v>3</v>
      </c>
      <c r="S21" s="44">
        <v>16</v>
      </c>
      <c r="T21" s="96">
        <v>3</v>
      </c>
      <c r="U21" s="44">
        <v>5</v>
      </c>
      <c r="V21" s="98">
        <v>7</v>
      </c>
      <c r="W21" s="68"/>
      <c r="X21" s="68"/>
      <c r="Y21" s="68"/>
      <c r="Z21" s="68"/>
      <c r="AA21" s="68"/>
      <c r="AB21" s="68"/>
      <c r="AC21" s="69"/>
      <c r="AD21" s="69"/>
      <c r="AE21" s="69"/>
      <c r="AF21" s="69"/>
    </row>
    <row r="22" spans="1:32" ht="13">
      <c r="A22" s="20">
        <v>18</v>
      </c>
      <c r="B22" s="31" t="s">
        <v>168</v>
      </c>
      <c r="C22" s="26" t="s">
        <v>22</v>
      </c>
      <c r="D22" s="21">
        <f t="shared" si="0"/>
        <v>18</v>
      </c>
      <c r="E22" s="19">
        <v>12</v>
      </c>
      <c r="F22" s="32">
        <v>6</v>
      </c>
      <c r="G22" s="37">
        <v>17</v>
      </c>
      <c r="H22" s="37">
        <v>2</v>
      </c>
      <c r="I22" s="37">
        <v>13</v>
      </c>
      <c r="J22" s="93">
        <v>6</v>
      </c>
      <c r="K22" s="28">
        <v>18</v>
      </c>
      <c r="L22" s="94">
        <v>1</v>
      </c>
      <c r="M22" s="28">
        <v>14</v>
      </c>
      <c r="N22" s="95">
        <v>5</v>
      </c>
      <c r="O22" s="30">
        <v>7</v>
      </c>
      <c r="P22" s="97">
        <v>5</v>
      </c>
      <c r="Q22" s="44"/>
      <c r="R22" s="44"/>
      <c r="S22" s="44">
        <v>18</v>
      </c>
      <c r="T22" s="96">
        <v>1</v>
      </c>
      <c r="U22" s="44">
        <v>11</v>
      </c>
      <c r="V22" s="44">
        <v>1</v>
      </c>
      <c r="W22" s="68"/>
      <c r="X22" s="68"/>
      <c r="Y22" s="68"/>
      <c r="Z22" s="68"/>
      <c r="AA22" s="68"/>
      <c r="AB22" s="68"/>
      <c r="AC22" s="69"/>
      <c r="AD22" s="69"/>
      <c r="AE22" s="69"/>
      <c r="AF22" s="69"/>
    </row>
    <row r="23" spans="1:32" ht="13">
      <c r="A23" s="20">
        <v>19</v>
      </c>
      <c r="B23" s="25" t="s">
        <v>250</v>
      </c>
      <c r="C23" s="26" t="s">
        <v>20</v>
      </c>
      <c r="D23" s="21">
        <f t="shared" si="0"/>
        <v>9</v>
      </c>
      <c r="E23" s="19">
        <v>7</v>
      </c>
      <c r="F23" s="32">
        <v>2</v>
      </c>
      <c r="G23" s="37"/>
      <c r="H23" s="37"/>
      <c r="I23" s="37">
        <v>17</v>
      </c>
      <c r="J23" s="93">
        <v>2</v>
      </c>
      <c r="K23" s="28"/>
      <c r="L23" s="28"/>
      <c r="M23" s="28">
        <v>16</v>
      </c>
      <c r="N23" s="95">
        <v>3</v>
      </c>
      <c r="O23" s="30"/>
      <c r="P23" s="30"/>
      <c r="Q23" s="44"/>
      <c r="R23" s="44"/>
      <c r="S23" s="44">
        <v>17</v>
      </c>
      <c r="T23" s="96">
        <v>2</v>
      </c>
      <c r="U23" s="44">
        <v>10</v>
      </c>
      <c r="V23" s="98">
        <v>2</v>
      </c>
      <c r="W23" s="68"/>
      <c r="X23" s="68"/>
      <c r="Y23" s="68"/>
      <c r="Z23" s="68"/>
      <c r="AA23" s="68"/>
      <c r="AB23" s="68"/>
      <c r="AC23" s="69"/>
      <c r="AD23" s="69"/>
      <c r="AE23" s="69"/>
      <c r="AF23" s="69"/>
    </row>
    <row r="24" spans="1:32" ht="13">
      <c r="A24" s="20">
        <v>20</v>
      </c>
      <c r="B24" s="25" t="s">
        <v>217</v>
      </c>
      <c r="C24" s="26" t="s">
        <v>26</v>
      </c>
      <c r="D24" s="21">
        <f t="shared" si="0"/>
        <v>7</v>
      </c>
      <c r="E24" s="19">
        <v>4</v>
      </c>
      <c r="F24" s="32">
        <v>3</v>
      </c>
      <c r="G24" s="37"/>
      <c r="H24" s="37"/>
      <c r="I24" s="37">
        <v>16</v>
      </c>
      <c r="J24" s="93">
        <v>3</v>
      </c>
      <c r="K24" s="28"/>
      <c r="L24" s="28"/>
      <c r="M24" s="28">
        <v>15</v>
      </c>
      <c r="N24" s="95">
        <v>4</v>
      </c>
      <c r="O24" s="30"/>
      <c r="P24" s="30"/>
      <c r="Q24" s="44"/>
      <c r="R24" s="44"/>
      <c r="S24" s="44"/>
      <c r="T24" s="44"/>
      <c r="U24" s="44"/>
      <c r="V24" s="44"/>
      <c r="W24" s="68"/>
      <c r="X24" s="68"/>
      <c r="Y24" s="68"/>
      <c r="Z24" s="68"/>
      <c r="AA24" s="68"/>
      <c r="AB24" s="68"/>
      <c r="AC24" s="69"/>
      <c r="AD24" s="69"/>
      <c r="AE24" s="69"/>
      <c r="AF24" s="69"/>
    </row>
    <row r="25" spans="1:32" ht="13">
      <c r="A25" s="20">
        <v>21</v>
      </c>
      <c r="B25" s="25" t="s">
        <v>268</v>
      </c>
      <c r="C25" s="26" t="s">
        <v>24</v>
      </c>
      <c r="D25" s="21">
        <f t="shared" si="0"/>
        <v>5</v>
      </c>
      <c r="E25" s="19">
        <v>1</v>
      </c>
      <c r="F25" s="32">
        <v>4</v>
      </c>
      <c r="G25" s="37"/>
      <c r="H25" s="37"/>
      <c r="I25" s="37">
        <v>15</v>
      </c>
      <c r="J25" s="93">
        <v>4</v>
      </c>
      <c r="K25" s="28"/>
      <c r="L25" s="28"/>
      <c r="M25" s="28"/>
      <c r="N25" s="29"/>
      <c r="O25" s="30"/>
      <c r="P25" s="30"/>
      <c r="Q25" s="44">
        <v>18</v>
      </c>
      <c r="R25" s="96">
        <v>1</v>
      </c>
      <c r="S25" s="44"/>
      <c r="T25" s="44"/>
      <c r="U25" s="44"/>
      <c r="V25" s="44"/>
      <c r="W25" s="68"/>
      <c r="X25" s="68"/>
      <c r="Y25" s="68"/>
      <c r="Z25" s="68"/>
      <c r="AA25" s="68"/>
      <c r="AB25" s="68"/>
      <c r="AC25" s="69"/>
      <c r="AD25" s="69"/>
      <c r="AE25" s="69"/>
      <c r="AF25" s="69"/>
    </row>
  </sheetData>
  <sheetProtection selectLockedCells="1" selectUnlockedCells="1"/>
  <sortState ref="A5:AF25">
    <sortCondition descending="1" ref="D5:D25"/>
  </sortState>
  <mergeCells count="5">
    <mergeCell ref="G2:J2"/>
    <mergeCell ref="K2:P2"/>
    <mergeCell ref="W2:AB2"/>
    <mergeCell ref="AC2:AF2"/>
    <mergeCell ref="Q2:V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AL27"/>
  <sheetViews>
    <sheetView workbookViewId="0">
      <pane xSplit="3" topLeftCell="D1" activePane="topRight" state="frozen"/>
      <selection pane="topRight" activeCell="I32" sqref="I32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36328125" customWidth="1"/>
    <col min="14" max="14" width="4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customWidth="1"/>
    <col min="20" max="20" width="3.6328125" customWidth="1"/>
    <col min="21" max="21" width="7.81640625" customWidth="1"/>
    <col min="22" max="22" width="3.6328125" customWidth="1"/>
    <col min="23" max="23" width="8.08984375" style="1" customWidth="1"/>
    <col min="24" max="24" width="3.6328125" style="2" customWidth="1"/>
    <col min="25" max="25" width="7" style="1" customWidth="1"/>
    <col min="26" max="26" width="3.6328125" style="2" customWidth="1"/>
    <col min="27" max="27" width="7.81640625" style="1" customWidth="1"/>
    <col min="28" max="28" width="3.6328125" style="2" customWidth="1"/>
    <col min="29" max="29" width="7.453125" style="2" customWidth="1"/>
    <col min="30" max="30" width="3.6328125" style="2" customWidth="1"/>
    <col min="31" max="31" width="7" style="1" customWidth="1"/>
    <col min="32" max="32" width="3.6328125" style="2" customWidth="1"/>
    <col min="33" max="33" width="8.08984375" style="1" customWidth="1"/>
    <col min="34" max="34" width="3.6328125" style="2" customWidth="1"/>
    <col min="35" max="35" width="8.1796875" style="1" customWidth="1"/>
    <col min="36" max="36" width="3.6328125" style="2" customWidth="1"/>
    <col min="37" max="37" width="7.08984375" style="1" customWidth="1"/>
    <col min="38" max="38" width="3.6328125" style="2" customWidth="1"/>
    <col min="39" max="16384" width="9.1796875" style="1"/>
  </cols>
  <sheetData>
    <row r="2" spans="1:38" ht="13" thickBot="1"/>
    <row r="3" spans="1:38" s="7" customFormat="1" ht="13.5" thickBot="1">
      <c r="A3" s="3"/>
      <c r="B3" s="24" t="s">
        <v>143</v>
      </c>
      <c r="C3" s="4"/>
      <c r="D3" s="5"/>
      <c r="E3" s="6"/>
      <c r="F3" s="6"/>
      <c r="G3" s="119" t="s">
        <v>265</v>
      </c>
      <c r="H3" s="120"/>
      <c r="I3" s="120"/>
      <c r="J3" s="121"/>
      <c r="K3" s="122" t="s">
        <v>147</v>
      </c>
      <c r="L3" s="122"/>
      <c r="M3" s="122"/>
      <c r="N3" s="122"/>
      <c r="O3" s="122"/>
      <c r="P3" s="122"/>
      <c r="Q3" s="122"/>
      <c r="R3" s="122"/>
      <c r="S3" s="123" t="s">
        <v>266</v>
      </c>
      <c r="T3" s="123"/>
      <c r="U3" s="123"/>
      <c r="V3" s="123"/>
      <c r="W3" s="123"/>
      <c r="X3" s="123"/>
      <c r="Y3" s="123"/>
      <c r="Z3" s="123"/>
      <c r="AA3" s="123" t="s">
        <v>59</v>
      </c>
      <c r="AB3" s="123"/>
      <c r="AC3" s="123"/>
      <c r="AD3" s="123"/>
      <c r="AE3" s="123"/>
      <c r="AF3" s="123"/>
      <c r="AG3" s="123"/>
      <c r="AH3" s="123"/>
      <c r="AI3" s="124" t="s">
        <v>111</v>
      </c>
      <c r="AJ3" s="125"/>
      <c r="AK3" s="125"/>
      <c r="AL3" s="126"/>
    </row>
    <row r="4" spans="1:38" ht="13">
      <c r="A4" s="8"/>
      <c r="B4" s="92" t="s">
        <v>312</v>
      </c>
      <c r="C4" s="9"/>
      <c r="D4" s="10" t="s">
        <v>0</v>
      </c>
      <c r="E4" s="11" t="s">
        <v>1</v>
      </c>
      <c r="F4" s="11" t="s">
        <v>2</v>
      </c>
      <c r="G4" s="34" t="s">
        <v>3</v>
      </c>
      <c r="H4" s="35"/>
      <c r="I4" s="36" t="s">
        <v>3</v>
      </c>
      <c r="J4" s="35"/>
      <c r="K4" s="38" t="s">
        <v>3</v>
      </c>
      <c r="L4" s="39"/>
      <c r="M4" s="38" t="s">
        <v>3</v>
      </c>
      <c r="N4" s="39"/>
      <c r="O4" s="39" t="s">
        <v>3</v>
      </c>
      <c r="P4" s="39"/>
      <c r="Q4" s="40" t="s">
        <v>3</v>
      </c>
      <c r="R4" s="40"/>
      <c r="S4" s="41" t="s">
        <v>3</v>
      </c>
      <c r="T4" s="42"/>
      <c r="U4" s="41" t="s">
        <v>3</v>
      </c>
      <c r="V4" s="42"/>
      <c r="W4" s="41" t="s">
        <v>3</v>
      </c>
      <c r="X4" s="41"/>
      <c r="Y4" s="41" t="s">
        <v>3</v>
      </c>
      <c r="Z4" s="43"/>
      <c r="AA4" s="58" t="s">
        <v>3</v>
      </c>
      <c r="AB4" s="59"/>
      <c r="AC4" s="58" t="s">
        <v>3</v>
      </c>
      <c r="AD4" s="59"/>
      <c r="AE4" s="58" t="s">
        <v>3</v>
      </c>
      <c r="AF4" s="58"/>
      <c r="AG4" s="58" t="s">
        <v>3</v>
      </c>
      <c r="AH4" s="60"/>
      <c r="AI4" s="63" t="s">
        <v>3</v>
      </c>
      <c r="AJ4" s="64"/>
      <c r="AK4" s="64" t="s">
        <v>3</v>
      </c>
      <c r="AL4" s="65"/>
    </row>
    <row r="5" spans="1:38" s="17" customFormat="1" ht="12" customHeight="1">
      <c r="A5" s="55"/>
      <c r="B5" s="15" t="s">
        <v>42</v>
      </c>
      <c r="C5" s="16" t="s">
        <v>4</v>
      </c>
      <c r="D5" s="15" t="s">
        <v>5</v>
      </c>
      <c r="E5" s="16" t="s">
        <v>5</v>
      </c>
      <c r="F5" s="16" t="s">
        <v>5</v>
      </c>
      <c r="G5" s="45" t="s">
        <v>208</v>
      </c>
      <c r="H5" s="46" t="s">
        <v>5</v>
      </c>
      <c r="I5" s="45" t="s">
        <v>226</v>
      </c>
      <c r="J5" s="46" t="s">
        <v>5</v>
      </c>
      <c r="K5" s="48" t="s">
        <v>238</v>
      </c>
      <c r="L5" s="47" t="s">
        <v>5</v>
      </c>
      <c r="M5" s="48" t="s">
        <v>209</v>
      </c>
      <c r="N5" s="47" t="s">
        <v>5</v>
      </c>
      <c r="O5" s="48" t="s">
        <v>210</v>
      </c>
      <c r="P5" s="49" t="s">
        <v>5</v>
      </c>
      <c r="Q5" s="50" t="s">
        <v>211</v>
      </c>
      <c r="R5" s="51" t="s">
        <v>5</v>
      </c>
      <c r="S5" s="52" t="s">
        <v>238</v>
      </c>
      <c r="T5" s="53" t="s">
        <v>5</v>
      </c>
      <c r="U5" s="52" t="s">
        <v>209</v>
      </c>
      <c r="V5" s="53" t="s">
        <v>5</v>
      </c>
      <c r="W5" s="52" t="s">
        <v>210</v>
      </c>
      <c r="X5" s="53" t="s">
        <v>5</v>
      </c>
      <c r="Y5" s="52" t="s">
        <v>211</v>
      </c>
      <c r="Z5" s="53" t="s">
        <v>5</v>
      </c>
      <c r="AA5" s="61" t="s">
        <v>238</v>
      </c>
      <c r="AB5" s="62" t="s">
        <v>5</v>
      </c>
      <c r="AC5" s="61" t="s">
        <v>209</v>
      </c>
      <c r="AD5" s="62" t="s">
        <v>5</v>
      </c>
      <c r="AE5" s="61" t="s">
        <v>210</v>
      </c>
      <c r="AF5" s="62" t="s">
        <v>5</v>
      </c>
      <c r="AG5" s="61" t="s">
        <v>211</v>
      </c>
      <c r="AH5" s="62" t="s">
        <v>5</v>
      </c>
      <c r="AI5" s="66" t="s">
        <v>243</v>
      </c>
      <c r="AJ5" s="67" t="s">
        <v>5</v>
      </c>
      <c r="AK5" s="66" t="s">
        <v>244</v>
      </c>
      <c r="AL5" s="67" t="s">
        <v>5</v>
      </c>
    </row>
    <row r="6" spans="1:38" ht="13">
      <c r="A6" s="26"/>
      <c r="B6" s="25"/>
      <c r="C6" s="26"/>
      <c r="D6" s="74"/>
      <c r="E6" s="76"/>
      <c r="F6" s="32"/>
      <c r="G6" s="56"/>
      <c r="H6" s="56"/>
      <c r="I6" s="56"/>
      <c r="J6" s="56"/>
      <c r="K6" s="20"/>
      <c r="L6" s="20"/>
      <c r="M6" s="20"/>
      <c r="N6" s="20"/>
      <c r="O6" s="20"/>
      <c r="P6" s="57"/>
      <c r="Q6" s="26"/>
      <c r="R6" s="26"/>
      <c r="S6" s="56"/>
      <c r="T6" s="56"/>
      <c r="U6" s="56"/>
      <c r="V6" s="56"/>
      <c r="W6" s="56"/>
      <c r="X6" s="56"/>
      <c r="Y6" s="91"/>
      <c r="Z6" s="91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ht="13">
      <c r="A7" s="26">
        <v>1</v>
      </c>
      <c r="B7" s="25" t="s">
        <v>309</v>
      </c>
      <c r="C7" s="26" t="s">
        <v>19</v>
      </c>
      <c r="D7" s="74">
        <f t="shared" ref="D7:D8" si="0">SUM(E7+F7)</f>
        <v>0</v>
      </c>
      <c r="E7" s="76">
        <f t="shared" ref="E7:E8" si="1">SUM(L7+N7+P7+T7+V7+X7)</f>
        <v>0</v>
      </c>
      <c r="F7" s="32">
        <f t="shared" ref="F7:F8" si="2">SUM(H7+J7)</f>
        <v>0</v>
      </c>
      <c r="G7" s="37"/>
      <c r="H7" s="37"/>
      <c r="I7" s="37"/>
      <c r="J7" s="37"/>
      <c r="K7" s="28"/>
      <c r="L7" s="28"/>
      <c r="M7" s="28"/>
      <c r="N7" s="28"/>
      <c r="O7" s="28"/>
      <c r="P7" s="29"/>
      <c r="Q7" s="89">
        <v>10</v>
      </c>
      <c r="R7" s="89">
        <v>1</v>
      </c>
      <c r="S7" s="44"/>
      <c r="T7" s="44"/>
      <c r="U7" s="44"/>
      <c r="V7" s="44"/>
      <c r="W7" s="44"/>
      <c r="X7" s="44"/>
      <c r="Y7" s="90"/>
      <c r="Z7" s="90"/>
      <c r="AA7" s="68"/>
      <c r="AB7" s="68"/>
      <c r="AC7" s="68"/>
      <c r="AD7" s="68"/>
      <c r="AE7" s="68"/>
      <c r="AF7" s="68"/>
      <c r="AG7" s="68"/>
      <c r="AH7" s="68"/>
      <c r="AI7" s="69"/>
      <c r="AJ7" s="69"/>
      <c r="AK7" s="69"/>
      <c r="AL7" s="69"/>
    </row>
    <row r="8" spans="1:38" ht="13">
      <c r="A8" s="26">
        <v>2</v>
      </c>
      <c r="B8" s="25" t="s">
        <v>248</v>
      </c>
      <c r="C8" s="26" t="s">
        <v>30</v>
      </c>
      <c r="D8" s="74">
        <f t="shared" si="0"/>
        <v>0</v>
      </c>
      <c r="E8" s="76">
        <f t="shared" si="1"/>
        <v>0</v>
      </c>
      <c r="F8" s="32">
        <f t="shared" si="2"/>
        <v>0</v>
      </c>
      <c r="G8" s="37"/>
      <c r="H8" s="37"/>
      <c r="I8" s="37"/>
      <c r="J8" s="37"/>
      <c r="K8" s="28"/>
      <c r="L8" s="28"/>
      <c r="M8" s="28"/>
      <c r="N8" s="28"/>
      <c r="O8" s="28"/>
      <c r="P8" s="29"/>
      <c r="Q8" s="89"/>
      <c r="R8" s="89"/>
      <c r="S8" s="44"/>
      <c r="T8" s="44"/>
      <c r="U8" s="44"/>
      <c r="V8" s="44"/>
      <c r="W8" s="44"/>
      <c r="X8" s="44"/>
      <c r="Y8" s="90">
        <v>9</v>
      </c>
      <c r="Z8" s="90">
        <v>1</v>
      </c>
      <c r="AA8" s="68"/>
      <c r="AB8" s="68"/>
      <c r="AC8" s="68"/>
      <c r="AD8" s="68"/>
      <c r="AE8" s="68"/>
      <c r="AF8" s="68"/>
      <c r="AG8" s="68"/>
      <c r="AH8" s="68"/>
      <c r="AI8" s="69"/>
      <c r="AJ8" s="69"/>
      <c r="AK8" s="69"/>
      <c r="AL8" s="69"/>
    </row>
    <row r="9" spans="1:38" ht="14">
      <c r="A9" s="26"/>
      <c r="B9" s="84"/>
      <c r="C9" s="84"/>
      <c r="D9" s="77"/>
      <c r="E9" s="77"/>
      <c r="F9" s="77"/>
      <c r="G9" s="56"/>
      <c r="H9" s="56"/>
      <c r="I9" s="56"/>
      <c r="J9" s="56"/>
      <c r="K9" s="20"/>
      <c r="L9" s="20"/>
      <c r="M9" s="20"/>
      <c r="N9" s="20"/>
      <c r="O9" s="20"/>
      <c r="P9" s="57"/>
      <c r="Q9" s="26"/>
      <c r="R9" s="26"/>
      <c r="S9" s="56"/>
      <c r="T9" s="56"/>
      <c r="U9" s="56"/>
      <c r="V9" s="56"/>
      <c r="W9" s="56"/>
      <c r="X9" s="56"/>
      <c r="Y9" s="91"/>
      <c r="Z9" s="91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38" ht="13">
      <c r="A10" s="26">
        <v>1</v>
      </c>
      <c r="B10" s="104" t="s">
        <v>141</v>
      </c>
      <c r="C10" s="26" t="s">
        <v>25</v>
      </c>
      <c r="D10" s="74">
        <f>SUM(E10+F10)</f>
        <v>117</v>
      </c>
      <c r="E10" s="76">
        <f>SUM(L10+N10+P10+X10)</f>
        <v>96</v>
      </c>
      <c r="F10" s="32">
        <v>21</v>
      </c>
      <c r="G10" s="37">
        <v>2</v>
      </c>
      <c r="H10" s="93">
        <v>21</v>
      </c>
      <c r="I10" s="37">
        <v>4</v>
      </c>
      <c r="J10" s="37">
        <v>15</v>
      </c>
      <c r="K10" s="28">
        <v>1</v>
      </c>
      <c r="L10" s="94">
        <v>25</v>
      </c>
      <c r="M10" s="28">
        <v>1</v>
      </c>
      <c r="N10" s="94">
        <v>25</v>
      </c>
      <c r="O10" s="28">
        <v>2</v>
      </c>
      <c r="P10" s="95">
        <v>21</v>
      </c>
      <c r="Q10" s="89">
        <v>1</v>
      </c>
      <c r="R10" s="89">
        <v>15</v>
      </c>
      <c r="S10" s="44">
        <v>2</v>
      </c>
      <c r="T10" s="44">
        <v>21</v>
      </c>
      <c r="U10" s="44">
        <v>2</v>
      </c>
      <c r="V10" s="44">
        <v>21</v>
      </c>
      <c r="W10" s="44">
        <v>1</v>
      </c>
      <c r="X10" s="96">
        <v>25</v>
      </c>
      <c r="Y10" s="90">
        <v>1</v>
      </c>
      <c r="Z10" s="90">
        <v>14</v>
      </c>
      <c r="AA10" s="68"/>
      <c r="AB10" s="68"/>
      <c r="AC10" s="68"/>
      <c r="AD10" s="68"/>
      <c r="AE10" s="68"/>
      <c r="AF10" s="68"/>
      <c r="AG10" s="68"/>
      <c r="AH10" s="68"/>
      <c r="AI10" s="69"/>
      <c r="AJ10" s="69"/>
      <c r="AK10" s="69"/>
      <c r="AL10" s="69"/>
    </row>
    <row r="11" spans="1:38" ht="13">
      <c r="A11" s="26">
        <v>2</v>
      </c>
      <c r="B11" s="103" t="s">
        <v>101</v>
      </c>
      <c r="C11" s="26" t="s">
        <v>25</v>
      </c>
      <c r="D11" s="74">
        <f>SUM(E11+F11)</f>
        <v>85</v>
      </c>
      <c r="E11" s="76">
        <f>SUM(N11+T11+V11+X11)</f>
        <v>68</v>
      </c>
      <c r="F11" s="32">
        <v>17</v>
      </c>
      <c r="G11" s="37">
        <v>4</v>
      </c>
      <c r="H11" s="37">
        <v>15</v>
      </c>
      <c r="I11" s="37">
        <v>3</v>
      </c>
      <c r="J11" s="93">
        <v>17</v>
      </c>
      <c r="K11" s="28">
        <v>5</v>
      </c>
      <c r="L11" s="28">
        <v>14</v>
      </c>
      <c r="M11" s="28">
        <v>4</v>
      </c>
      <c r="N11" s="94">
        <v>15</v>
      </c>
      <c r="O11" s="28">
        <v>5</v>
      </c>
      <c r="P11" s="29">
        <v>14</v>
      </c>
      <c r="Q11" s="89">
        <v>1</v>
      </c>
      <c r="R11" s="89">
        <v>15</v>
      </c>
      <c r="S11" s="44">
        <v>4</v>
      </c>
      <c r="T11" s="96">
        <v>15</v>
      </c>
      <c r="U11" s="44">
        <v>3</v>
      </c>
      <c r="V11" s="96">
        <v>17</v>
      </c>
      <c r="W11" s="44">
        <v>2</v>
      </c>
      <c r="X11" s="96">
        <v>21</v>
      </c>
      <c r="Y11" s="90">
        <v>1</v>
      </c>
      <c r="Z11" s="90">
        <v>14</v>
      </c>
      <c r="AA11" s="68"/>
      <c r="AB11" s="68"/>
      <c r="AC11" s="68"/>
      <c r="AD11" s="68"/>
      <c r="AE11" s="68"/>
      <c r="AF11" s="68"/>
      <c r="AG11" s="68"/>
      <c r="AH11" s="68"/>
      <c r="AI11" s="69"/>
      <c r="AJ11" s="69"/>
      <c r="AK11" s="69"/>
      <c r="AL11" s="69"/>
    </row>
    <row r="12" spans="1:38" ht="13">
      <c r="A12" s="26">
        <v>3</v>
      </c>
      <c r="B12" s="103" t="s">
        <v>306</v>
      </c>
      <c r="C12" s="26" t="s">
        <v>68</v>
      </c>
      <c r="D12" s="74">
        <f>SUM(E12+F12)</f>
        <v>61</v>
      </c>
      <c r="E12" s="76">
        <f>SUM(N12+P12+T12+X12)</f>
        <v>49</v>
      </c>
      <c r="F12" s="32">
        <v>12</v>
      </c>
      <c r="G12" s="37">
        <v>7</v>
      </c>
      <c r="H12" s="93">
        <v>12</v>
      </c>
      <c r="I12" s="37">
        <v>8</v>
      </c>
      <c r="J12" s="37">
        <v>11</v>
      </c>
      <c r="K12" s="28">
        <v>17</v>
      </c>
      <c r="L12" s="28">
        <v>2</v>
      </c>
      <c r="M12" s="28">
        <v>7</v>
      </c>
      <c r="N12" s="94">
        <v>12</v>
      </c>
      <c r="O12" s="28">
        <v>7</v>
      </c>
      <c r="P12" s="95">
        <v>12</v>
      </c>
      <c r="Q12" s="89">
        <v>3</v>
      </c>
      <c r="R12" s="89">
        <v>9</v>
      </c>
      <c r="S12" s="44">
        <v>7</v>
      </c>
      <c r="T12" s="96">
        <v>12</v>
      </c>
      <c r="U12" s="44">
        <v>7</v>
      </c>
      <c r="V12" s="44">
        <v>12</v>
      </c>
      <c r="W12" s="44">
        <v>6</v>
      </c>
      <c r="X12" s="96">
        <v>13</v>
      </c>
      <c r="Y12" s="90">
        <v>2</v>
      </c>
      <c r="Z12" s="90">
        <v>11</v>
      </c>
      <c r="AA12" s="68"/>
      <c r="AB12" s="68"/>
      <c r="AC12" s="68"/>
      <c r="AD12" s="68"/>
      <c r="AE12" s="68"/>
      <c r="AF12" s="68"/>
      <c r="AG12" s="68"/>
      <c r="AH12" s="68"/>
      <c r="AI12" s="69"/>
      <c r="AJ12" s="69"/>
      <c r="AK12" s="69"/>
      <c r="AL12" s="69"/>
    </row>
    <row r="13" spans="1:38" ht="13">
      <c r="A13" s="26"/>
      <c r="B13" s="25"/>
      <c r="C13" s="26"/>
      <c r="D13" s="21"/>
      <c r="E13" s="19"/>
      <c r="F13" s="32"/>
      <c r="G13" s="56"/>
      <c r="H13" s="56"/>
      <c r="I13" s="56"/>
      <c r="J13" s="56"/>
      <c r="K13" s="20"/>
      <c r="L13" s="20"/>
      <c r="M13" s="20"/>
      <c r="N13" s="20"/>
      <c r="O13" s="20"/>
      <c r="P13" s="57"/>
      <c r="Q13" s="26"/>
      <c r="R13" s="26"/>
      <c r="S13" s="56"/>
      <c r="T13" s="56"/>
      <c r="U13" s="56"/>
      <c r="V13" s="56"/>
      <c r="W13" s="56"/>
      <c r="X13" s="56"/>
      <c r="Y13" s="91"/>
      <c r="Z13" s="91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8" ht="13">
      <c r="A14" s="26">
        <v>1</v>
      </c>
      <c r="B14" s="105" t="s">
        <v>305</v>
      </c>
      <c r="C14" s="70" t="s">
        <v>32</v>
      </c>
      <c r="D14" s="74">
        <f t="shared" ref="D14:D19" si="3">SUM(E14+F14)</f>
        <v>68</v>
      </c>
      <c r="E14" s="76">
        <f>SUM(P14+T14+V14+X14)</f>
        <v>55</v>
      </c>
      <c r="F14" s="32">
        <v>13</v>
      </c>
      <c r="G14" s="37">
        <v>6</v>
      </c>
      <c r="H14" s="93">
        <v>13</v>
      </c>
      <c r="I14" s="37">
        <v>6</v>
      </c>
      <c r="J14" s="37">
        <v>13</v>
      </c>
      <c r="K14" s="28">
        <v>8</v>
      </c>
      <c r="L14" s="28">
        <v>11</v>
      </c>
      <c r="M14" s="28">
        <v>6</v>
      </c>
      <c r="N14" s="28">
        <v>13</v>
      </c>
      <c r="O14" s="28">
        <v>6</v>
      </c>
      <c r="P14" s="95">
        <v>13</v>
      </c>
      <c r="Q14" s="89">
        <v>3</v>
      </c>
      <c r="R14" s="89">
        <v>9</v>
      </c>
      <c r="S14" s="44">
        <v>6</v>
      </c>
      <c r="T14" s="96">
        <v>13</v>
      </c>
      <c r="U14" s="44">
        <v>5</v>
      </c>
      <c r="V14" s="96">
        <v>14</v>
      </c>
      <c r="W14" s="44">
        <v>4</v>
      </c>
      <c r="X14" s="96">
        <v>15</v>
      </c>
      <c r="Y14" s="90">
        <v>2</v>
      </c>
      <c r="Z14" s="90">
        <v>11</v>
      </c>
      <c r="AA14" s="68"/>
      <c r="AB14" s="68"/>
      <c r="AC14" s="68"/>
      <c r="AD14" s="68"/>
      <c r="AE14" s="68"/>
      <c r="AF14" s="68"/>
      <c r="AG14" s="68"/>
      <c r="AH14" s="68"/>
      <c r="AI14" s="69"/>
      <c r="AJ14" s="69"/>
      <c r="AK14" s="69"/>
      <c r="AL14" s="69"/>
    </row>
    <row r="15" spans="1:38" ht="13">
      <c r="A15" s="26">
        <v>2</v>
      </c>
      <c r="B15" s="105" t="s">
        <v>123</v>
      </c>
      <c r="C15" s="70" t="s">
        <v>11</v>
      </c>
      <c r="D15" s="74">
        <f t="shared" si="3"/>
        <v>51</v>
      </c>
      <c r="E15" s="76">
        <f>SUM(L15+N15+P15+T15)</f>
        <v>42</v>
      </c>
      <c r="F15" s="32">
        <v>9</v>
      </c>
      <c r="G15" s="37">
        <v>10</v>
      </c>
      <c r="H15" s="93">
        <v>9</v>
      </c>
      <c r="I15" s="37">
        <v>10</v>
      </c>
      <c r="J15" s="37">
        <v>9</v>
      </c>
      <c r="K15" s="28">
        <v>9</v>
      </c>
      <c r="L15" s="94">
        <v>10</v>
      </c>
      <c r="M15" s="28">
        <v>8</v>
      </c>
      <c r="N15" s="94">
        <v>11</v>
      </c>
      <c r="O15" s="28">
        <v>9</v>
      </c>
      <c r="P15" s="95">
        <v>10</v>
      </c>
      <c r="Q15" s="89">
        <v>4</v>
      </c>
      <c r="R15" s="89">
        <v>7</v>
      </c>
      <c r="S15" s="44">
        <v>8</v>
      </c>
      <c r="T15" s="96">
        <v>11</v>
      </c>
      <c r="U15" s="44">
        <v>11</v>
      </c>
      <c r="V15" s="44">
        <v>8</v>
      </c>
      <c r="W15" s="44">
        <v>10</v>
      </c>
      <c r="X15" s="44">
        <v>9</v>
      </c>
      <c r="Y15" s="90">
        <v>4</v>
      </c>
      <c r="Z15" s="90">
        <v>6</v>
      </c>
      <c r="AA15" s="68"/>
      <c r="AB15" s="68"/>
      <c r="AC15" s="68"/>
      <c r="AD15" s="68"/>
      <c r="AE15" s="68"/>
      <c r="AF15" s="68"/>
      <c r="AG15" s="68"/>
      <c r="AH15" s="68"/>
      <c r="AI15" s="69"/>
      <c r="AJ15" s="69"/>
      <c r="AK15" s="69"/>
      <c r="AL15" s="69"/>
    </row>
    <row r="16" spans="1:38" ht="13">
      <c r="A16" s="26">
        <v>3</v>
      </c>
      <c r="B16" s="105" t="s">
        <v>214</v>
      </c>
      <c r="C16" s="70" t="s">
        <v>36</v>
      </c>
      <c r="D16" s="74">
        <f t="shared" si="3"/>
        <v>42</v>
      </c>
      <c r="E16" s="76">
        <f>SUM(N16+P16+V16+X16)</f>
        <v>32</v>
      </c>
      <c r="F16" s="32">
        <v>10</v>
      </c>
      <c r="G16" s="37">
        <v>9</v>
      </c>
      <c r="H16" s="93">
        <v>10</v>
      </c>
      <c r="I16" s="37">
        <v>9</v>
      </c>
      <c r="J16" s="37">
        <v>10</v>
      </c>
      <c r="K16" s="28">
        <v>14</v>
      </c>
      <c r="L16" s="28">
        <v>5</v>
      </c>
      <c r="M16" s="28">
        <v>11</v>
      </c>
      <c r="N16" s="94">
        <v>8</v>
      </c>
      <c r="O16" s="28">
        <v>12</v>
      </c>
      <c r="P16" s="95">
        <v>7</v>
      </c>
      <c r="Q16" s="89">
        <v>4</v>
      </c>
      <c r="R16" s="89">
        <v>7</v>
      </c>
      <c r="S16" s="44">
        <v>12</v>
      </c>
      <c r="T16" s="44">
        <v>7</v>
      </c>
      <c r="U16" s="44">
        <v>10</v>
      </c>
      <c r="V16" s="96">
        <v>9</v>
      </c>
      <c r="W16" s="44">
        <v>11</v>
      </c>
      <c r="X16" s="96">
        <v>8</v>
      </c>
      <c r="Y16" s="90">
        <v>4</v>
      </c>
      <c r="Z16" s="90">
        <v>6</v>
      </c>
      <c r="AA16" s="68"/>
      <c r="AB16" s="68"/>
      <c r="AC16" s="68"/>
      <c r="AD16" s="68"/>
      <c r="AE16" s="68"/>
      <c r="AF16" s="68"/>
      <c r="AG16" s="68"/>
      <c r="AH16" s="68"/>
      <c r="AI16" s="69"/>
      <c r="AJ16" s="69"/>
      <c r="AK16" s="69"/>
      <c r="AL16" s="69"/>
    </row>
    <row r="17" spans="1:38" ht="13">
      <c r="A17" s="26">
        <v>4</v>
      </c>
      <c r="B17" s="22" t="s">
        <v>213</v>
      </c>
      <c r="C17" s="70" t="s">
        <v>11</v>
      </c>
      <c r="D17" s="74">
        <f t="shared" si="3"/>
        <v>9</v>
      </c>
      <c r="E17" s="76">
        <v>4</v>
      </c>
      <c r="F17" s="32">
        <v>5</v>
      </c>
      <c r="G17" s="37">
        <v>15</v>
      </c>
      <c r="H17" s="37">
        <v>4</v>
      </c>
      <c r="I17" s="37">
        <v>14</v>
      </c>
      <c r="J17" s="93">
        <v>5</v>
      </c>
      <c r="K17" s="28"/>
      <c r="L17" s="28"/>
      <c r="M17" s="28"/>
      <c r="N17" s="28"/>
      <c r="O17" s="28"/>
      <c r="P17" s="29"/>
      <c r="Q17" s="89">
        <v>5</v>
      </c>
      <c r="R17" s="89">
        <v>6</v>
      </c>
      <c r="S17" s="44">
        <v>17</v>
      </c>
      <c r="T17" s="96">
        <v>2</v>
      </c>
      <c r="U17" s="44">
        <v>17</v>
      </c>
      <c r="V17" s="96">
        <v>2</v>
      </c>
      <c r="W17" s="44"/>
      <c r="X17" s="44"/>
      <c r="Y17" s="90">
        <v>7</v>
      </c>
      <c r="Z17" s="90">
        <v>3</v>
      </c>
      <c r="AA17" s="68"/>
      <c r="AB17" s="68"/>
      <c r="AC17" s="68"/>
      <c r="AD17" s="68"/>
      <c r="AE17" s="68"/>
      <c r="AF17" s="68"/>
      <c r="AG17" s="68"/>
      <c r="AH17" s="68"/>
      <c r="AI17" s="69"/>
      <c r="AJ17" s="69"/>
      <c r="AK17" s="69"/>
      <c r="AL17" s="69"/>
    </row>
    <row r="18" spans="1:38" ht="13">
      <c r="A18" s="26">
        <v>5</v>
      </c>
      <c r="B18" s="22" t="s">
        <v>152</v>
      </c>
      <c r="C18" s="70" t="s">
        <v>25</v>
      </c>
      <c r="D18" s="74">
        <f t="shared" si="3"/>
        <v>4</v>
      </c>
      <c r="E18" s="76">
        <v>4</v>
      </c>
      <c r="F18" s="32">
        <v>0</v>
      </c>
      <c r="G18" s="37"/>
      <c r="H18" s="37"/>
      <c r="I18" s="37"/>
      <c r="J18" s="37"/>
      <c r="K18" s="28"/>
      <c r="L18" s="28"/>
      <c r="M18" s="28"/>
      <c r="N18" s="28"/>
      <c r="O18" s="28"/>
      <c r="P18" s="29"/>
      <c r="Q18" s="89"/>
      <c r="R18" s="89"/>
      <c r="S18" s="44"/>
      <c r="T18" s="44"/>
      <c r="U18" s="44">
        <v>18</v>
      </c>
      <c r="V18" s="96">
        <v>1</v>
      </c>
      <c r="W18" s="44">
        <v>16</v>
      </c>
      <c r="X18" s="96">
        <v>3</v>
      </c>
      <c r="Y18" s="90"/>
      <c r="Z18" s="90"/>
      <c r="AA18" s="68"/>
      <c r="AB18" s="68"/>
      <c r="AC18" s="68"/>
      <c r="AD18" s="68"/>
      <c r="AE18" s="68"/>
      <c r="AF18" s="68"/>
      <c r="AG18" s="68"/>
      <c r="AH18" s="68"/>
      <c r="AI18" s="69"/>
      <c r="AJ18" s="69"/>
      <c r="AK18" s="69"/>
      <c r="AL18" s="69"/>
    </row>
    <row r="19" spans="1:38" ht="13">
      <c r="A19" s="26">
        <v>6</v>
      </c>
      <c r="B19" s="22" t="s">
        <v>252</v>
      </c>
      <c r="C19" s="70" t="s">
        <v>31</v>
      </c>
      <c r="D19" s="74">
        <f t="shared" si="3"/>
        <v>2</v>
      </c>
      <c r="E19" s="76">
        <v>2</v>
      </c>
      <c r="F19" s="32">
        <v>0</v>
      </c>
      <c r="G19" s="37"/>
      <c r="H19" s="37"/>
      <c r="I19" s="37"/>
      <c r="J19" s="37"/>
      <c r="K19" s="28"/>
      <c r="L19" s="28"/>
      <c r="M19" s="28">
        <v>18</v>
      </c>
      <c r="N19" s="94">
        <v>1</v>
      </c>
      <c r="O19" s="28"/>
      <c r="P19" s="29"/>
      <c r="Q19" s="30"/>
      <c r="R19" s="30"/>
      <c r="S19" s="44"/>
      <c r="T19" s="44"/>
      <c r="U19" s="44"/>
      <c r="V19" s="44"/>
      <c r="W19" s="44">
        <v>18</v>
      </c>
      <c r="X19" s="96">
        <v>1</v>
      </c>
      <c r="Y19" s="90"/>
      <c r="Z19" s="90"/>
      <c r="AA19" s="68"/>
      <c r="AB19" s="68"/>
      <c r="AC19" s="68"/>
      <c r="AD19" s="68"/>
      <c r="AE19" s="68"/>
      <c r="AF19" s="68"/>
      <c r="AG19" s="68"/>
      <c r="AH19" s="68"/>
      <c r="AI19" s="69"/>
      <c r="AJ19" s="69"/>
      <c r="AK19" s="69"/>
      <c r="AL19" s="69"/>
    </row>
    <row r="20" spans="1:38" ht="13">
      <c r="A20" s="26"/>
      <c r="B20" s="22"/>
      <c r="C20" s="70"/>
      <c r="D20" s="74"/>
      <c r="E20" s="76"/>
      <c r="F20" s="32"/>
      <c r="G20" s="56"/>
      <c r="H20" s="56"/>
      <c r="I20" s="56"/>
      <c r="J20" s="56"/>
      <c r="K20" s="20"/>
      <c r="L20" s="20"/>
      <c r="M20" s="20"/>
      <c r="N20" s="20"/>
      <c r="O20" s="20"/>
      <c r="P20" s="57"/>
      <c r="Q20" s="26"/>
      <c r="R20" s="26"/>
      <c r="S20" s="56"/>
      <c r="T20" s="56"/>
      <c r="U20" s="56"/>
      <c r="V20" s="56"/>
      <c r="W20" s="56"/>
      <c r="X20" s="56"/>
      <c r="Y20" s="91"/>
      <c r="Z20" s="91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38" ht="13">
      <c r="A21" s="26">
        <v>1</v>
      </c>
      <c r="B21" s="105" t="s">
        <v>172</v>
      </c>
      <c r="C21" s="70" t="s">
        <v>33</v>
      </c>
      <c r="D21" s="74">
        <f t="shared" ref="D21:D26" si="4">SUM(E21+F21)</f>
        <v>54</v>
      </c>
      <c r="E21" s="76">
        <f>SUM(L21+N21+V21+X21)</f>
        <v>42</v>
      </c>
      <c r="F21" s="32">
        <v>12</v>
      </c>
      <c r="G21" s="37">
        <v>11</v>
      </c>
      <c r="H21" s="37">
        <v>8</v>
      </c>
      <c r="I21" s="37">
        <v>7</v>
      </c>
      <c r="J21" s="93">
        <v>12</v>
      </c>
      <c r="K21" s="28">
        <v>10</v>
      </c>
      <c r="L21" s="94">
        <v>9</v>
      </c>
      <c r="M21" s="28">
        <v>9</v>
      </c>
      <c r="N21" s="94">
        <v>10</v>
      </c>
      <c r="O21" s="28">
        <v>10</v>
      </c>
      <c r="P21" s="29">
        <v>9</v>
      </c>
      <c r="Q21" s="89">
        <v>7</v>
      </c>
      <c r="R21" s="89">
        <v>4</v>
      </c>
      <c r="S21" s="44">
        <v>10</v>
      </c>
      <c r="T21" s="44">
        <v>9</v>
      </c>
      <c r="U21" s="44">
        <v>8</v>
      </c>
      <c r="V21" s="96">
        <v>11</v>
      </c>
      <c r="W21" s="44">
        <v>7</v>
      </c>
      <c r="X21" s="96">
        <v>12</v>
      </c>
      <c r="Y21" s="90">
        <v>5</v>
      </c>
      <c r="Z21" s="90">
        <v>5</v>
      </c>
      <c r="AA21" s="68"/>
      <c r="AB21" s="68"/>
      <c r="AC21" s="68"/>
      <c r="AD21" s="68"/>
      <c r="AE21" s="68"/>
      <c r="AF21" s="68"/>
      <c r="AG21" s="68"/>
      <c r="AH21" s="68"/>
      <c r="AI21" s="69"/>
      <c r="AJ21" s="69"/>
      <c r="AK21" s="69"/>
      <c r="AL21" s="69"/>
    </row>
    <row r="22" spans="1:38" ht="13">
      <c r="A22" s="26">
        <v>2</v>
      </c>
      <c r="B22" s="105" t="s">
        <v>233</v>
      </c>
      <c r="C22" s="70" t="s">
        <v>31</v>
      </c>
      <c r="D22" s="74">
        <f t="shared" si="4"/>
        <v>42</v>
      </c>
      <c r="E22" s="76">
        <f>SUM(L22+P22+T22+X22)</f>
        <v>34</v>
      </c>
      <c r="F22" s="32">
        <v>8</v>
      </c>
      <c r="G22" s="37">
        <v>12</v>
      </c>
      <c r="H22" s="37">
        <v>7</v>
      </c>
      <c r="I22" s="37">
        <v>11</v>
      </c>
      <c r="J22" s="93">
        <v>8</v>
      </c>
      <c r="K22" s="28">
        <v>11</v>
      </c>
      <c r="L22" s="94">
        <v>8</v>
      </c>
      <c r="M22" s="28">
        <v>12</v>
      </c>
      <c r="N22" s="28">
        <v>7</v>
      </c>
      <c r="O22" s="28">
        <v>11</v>
      </c>
      <c r="P22" s="95">
        <v>8</v>
      </c>
      <c r="Q22" s="89">
        <v>5</v>
      </c>
      <c r="R22" s="89">
        <v>6</v>
      </c>
      <c r="S22" s="44">
        <v>11</v>
      </c>
      <c r="T22" s="96">
        <v>8</v>
      </c>
      <c r="U22" s="44">
        <v>12</v>
      </c>
      <c r="V22" s="44">
        <v>7</v>
      </c>
      <c r="W22" s="44">
        <v>9</v>
      </c>
      <c r="X22" s="96">
        <v>10</v>
      </c>
      <c r="Y22" s="90">
        <v>7</v>
      </c>
      <c r="Z22" s="90">
        <v>3</v>
      </c>
      <c r="AA22" s="68"/>
      <c r="AB22" s="68"/>
      <c r="AC22" s="68"/>
      <c r="AD22" s="68"/>
      <c r="AE22" s="68"/>
      <c r="AF22" s="68"/>
      <c r="AG22" s="68"/>
      <c r="AH22" s="68"/>
      <c r="AI22" s="69"/>
      <c r="AJ22" s="69"/>
      <c r="AK22" s="69"/>
      <c r="AL22" s="69"/>
    </row>
    <row r="23" spans="1:38" ht="13">
      <c r="A23" s="26">
        <v>3</v>
      </c>
      <c r="B23" s="105" t="s">
        <v>212</v>
      </c>
      <c r="C23" s="70" t="s">
        <v>11</v>
      </c>
      <c r="D23" s="74">
        <f t="shared" si="4"/>
        <v>31</v>
      </c>
      <c r="E23" s="76">
        <f>SUM(N23+T23+V23+X23)</f>
        <v>25</v>
      </c>
      <c r="F23" s="32">
        <v>6</v>
      </c>
      <c r="G23" s="37">
        <v>13</v>
      </c>
      <c r="H23" s="93">
        <v>6</v>
      </c>
      <c r="I23" s="37"/>
      <c r="J23" s="37"/>
      <c r="K23" s="28">
        <v>13</v>
      </c>
      <c r="L23" s="28">
        <v>6</v>
      </c>
      <c r="M23" s="28">
        <v>13</v>
      </c>
      <c r="N23" s="94">
        <v>6</v>
      </c>
      <c r="O23" s="28">
        <v>15</v>
      </c>
      <c r="P23" s="29">
        <v>4</v>
      </c>
      <c r="Q23" s="89">
        <v>8</v>
      </c>
      <c r="R23" s="89">
        <v>3</v>
      </c>
      <c r="S23" s="44">
        <v>13</v>
      </c>
      <c r="T23" s="96">
        <v>6</v>
      </c>
      <c r="U23" s="44">
        <v>13</v>
      </c>
      <c r="V23" s="96">
        <v>6</v>
      </c>
      <c r="W23" s="44">
        <v>12</v>
      </c>
      <c r="X23" s="96">
        <v>7</v>
      </c>
      <c r="Y23" s="90">
        <v>8</v>
      </c>
      <c r="Z23" s="90">
        <v>2</v>
      </c>
      <c r="AA23" s="68"/>
      <c r="AB23" s="68"/>
      <c r="AC23" s="68"/>
      <c r="AD23" s="68"/>
      <c r="AE23" s="68"/>
      <c r="AF23" s="68"/>
      <c r="AG23" s="68"/>
      <c r="AH23" s="68"/>
      <c r="AI23" s="69"/>
      <c r="AJ23" s="69"/>
      <c r="AK23" s="69"/>
      <c r="AL23" s="69"/>
    </row>
    <row r="24" spans="1:38" ht="13">
      <c r="A24" s="26">
        <v>4</v>
      </c>
      <c r="B24" s="22" t="s">
        <v>215</v>
      </c>
      <c r="C24" s="70" t="s">
        <v>19</v>
      </c>
      <c r="D24" s="74">
        <f t="shared" si="4"/>
        <v>20</v>
      </c>
      <c r="E24" s="76">
        <f>SUM(N24+P24+V24+X24)</f>
        <v>15</v>
      </c>
      <c r="F24" s="32">
        <v>5</v>
      </c>
      <c r="G24" s="37">
        <v>14</v>
      </c>
      <c r="H24" s="93">
        <v>5</v>
      </c>
      <c r="I24" s="37">
        <v>17</v>
      </c>
      <c r="J24" s="37">
        <v>2</v>
      </c>
      <c r="K24" s="28"/>
      <c r="L24" s="28"/>
      <c r="M24" s="28">
        <v>16</v>
      </c>
      <c r="N24" s="94">
        <v>3</v>
      </c>
      <c r="O24" s="28">
        <v>17</v>
      </c>
      <c r="P24" s="95">
        <v>2</v>
      </c>
      <c r="Q24" s="89">
        <v>10</v>
      </c>
      <c r="R24" s="89">
        <v>1</v>
      </c>
      <c r="S24" s="44"/>
      <c r="T24" s="44"/>
      <c r="U24" s="44">
        <v>14</v>
      </c>
      <c r="V24" s="96">
        <v>5</v>
      </c>
      <c r="W24" s="44">
        <v>14</v>
      </c>
      <c r="X24" s="96">
        <v>5</v>
      </c>
      <c r="Y24" s="90">
        <v>8</v>
      </c>
      <c r="Z24" s="90">
        <v>2</v>
      </c>
      <c r="AA24" s="68"/>
      <c r="AB24" s="68"/>
      <c r="AC24" s="68"/>
      <c r="AD24" s="68"/>
      <c r="AE24" s="68"/>
      <c r="AF24" s="68"/>
      <c r="AG24" s="68"/>
      <c r="AH24" s="68"/>
      <c r="AI24" s="69"/>
      <c r="AJ24" s="69"/>
      <c r="AK24" s="69"/>
      <c r="AL24" s="69"/>
    </row>
    <row r="25" spans="1:38" ht="13">
      <c r="A25" s="26">
        <v>5</v>
      </c>
      <c r="B25" s="22" t="s">
        <v>308</v>
      </c>
      <c r="C25" s="70" t="s">
        <v>25</v>
      </c>
      <c r="D25" s="74">
        <f t="shared" si="4"/>
        <v>16</v>
      </c>
      <c r="E25" s="76">
        <f>SUM(L25+T25+V25+X25)</f>
        <v>15</v>
      </c>
      <c r="F25" s="32">
        <v>1</v>
      </c>
      <c r="G25" s="37"/>
      <c r="H25" s="37"/>
      <c r="I25" s="37">
        <v>18</v>
      </c>
      <c r="J25" s="93">
        <v>1</v>
      </c>
      <c r="K25" s="28">
        <v>16</v>
      </c>
      <c r="L25" s="94">
        <v>3</v>
      </c>
      <c r="M25" s="28">
        <v>17</v>
      </c>
      <c r="N25" s="28">
        <v>2</v>
      </c>
      <c r="O25" s="28"/>
      <c r="P25" s="29"/>
      <c r="Q25" s="89">
        <v>6</v>
      </c>
      <c r="R25" s="89">
        <v>5</v>
      </c>
      <c r="S25" s="44">
        <v>14</v>
      </c>
      <c r="T25" s="96">
        <v>5</v>
      </c>
      <c r="U25" s="44">
        <v>16</v>
      </c>
      <c r="V25" s="96">
        <v>3</v>
      </c>
      <c r="W25" s="44">
        <v>15</v>
      </c>
      <c r="X25" s="96">
        <v>4</v>
      </c>
      <c r="Y25" s="90">
        <v>6</v>
      </c>
      <c r="Z25" s="90">
        <v>4</v>
      </c>
      <c r="AA25" s="68"/>
      <c r="AB25" s="68"/>
      <c r="AC25" s="68"/>
      <c r="AD25" s="68"/>
      <c r="AE25" s="68"/>
      <c r="AF25" s="68"/>
      <c r="AG25" s="68"/>
      <c r="AH25" s="68"/>
      <c r="AI25" s="69"/>
      <c r="AJ25" s="69"/>
      <c r="AK25" s="69"/>
      <c r="AL25" s="69"/>
    </row>
    <row r="26" spans="1:38" ht="13">
      <c r="A26" s="26">
        <v>6</v>
      </c>
      <c r="B26" s="22" t="s">
        <v>307</v>
      </c>
      <c r="C26" s="70" t="s">
        <v>19</v>
      </c>
      <c r="D26" s="74">
        <f t="shared" si="4"/>
        <v>4</v>
      </c>
      <c r="E26" s="76">
        <v>0</v>
      </c>
      <c r="F26" s="32">
        <v>4</v>
      </c>
      <c r="G26" s="37">
        <v>16</v>
      </c>
      <c r="H26" s="37">
        <v>3</v>
      </c>
      <c r="I26" s="37">
        <v>15</v>
      </c>
      <c r="J26" s="93">
        <v>4</v>
      </c>
      <c r="K26" s="28"/>
      <c r="L26" s="28"/>
      <c r="M26" s="28"/>
      <c r="N26" s="28"/>
      <c r="O26" s="28"/>
      <c r="P26" s="29"/>
      <c r="Q26" s="89"/>
      <c r="R26" s="89"/>
      <c r="S26" s="44"/>
      <c r="T26" s="44"/>
      <c r="U26" s="44"/>
      <c r="V26" s="44"/>
      <c r="W26" s="44"/>
      <c r="X26" s="44"/>
      <c r="Y26" s="90"/>
      <c r="Z26" s="90"/>
      <c r="AA26" s="68"/>
      <c r="AB26" s="68"/>
      <c r="AC26" s="68"/>
      <c r="AD26" s="68"/>
      <c r="AE26" s="68"/>
      <c r="AF26" s="68"/>
      <c r="AG26" s="68"/>
      <c r="AH26" s="68"/>
      <c r="AI26" s="69"/>
      <c r="AJ26" s="69"/>
      <c r="AK26" s="69"/>
      <c r="AL26" s="69"/>
    </row>
    <row r="27" spans="1:38" ht="13">
      <c r="A27" s="26"/>
      <c r="B27" s="22"/>
      <c r="C27" s="70"/>
      <c r="D27" s="74"/>
      <c r="E27" s="76"/>
      <c r="F27" s="32"/>
      <c r="G27" s="56"/>
      <c r="H27" s="56"/>
      <c r="I27" s="56"/>
      <c r="J27" s="56"/>
      <c r="K27" s="20"/>
      <c r="L27" s="20"/>
      <c r="M27" s="20"/>
      <c r="N27" s="20"/>
      <c r="O27" s="20"/>
      <c r="P27" s="57"/>
      <c r="Q27" s="26"/>
      <c r="R27" s="26"/>
      <c r="S27" s="56"/>
      <c r="T27" s="56"/>
      <c r="U27" s="56"/>
      <c r="V27" s="56"/>
      <c r="W27" s="56"/>
      <c r="X27" s="56"/>
      <c r="Y27" s="91"/>
      <c r="Z27" s="91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</sheetData>
  <sheetProtection selectLockedCells="1" selectUnlockedCells="1"/>
  <mergeCells count="5">
    <mergeCell ref="K3:R3"/>
    <mergeCell ref="S3:Z3"/>
    <mergeCell ref="AA3:AH3"/>
    <mergeCell ref="AI3:AL3"/>
    <mergeCell ref="G3:J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P41"/>
  <sheetViews>
    <sheetView workbookViewId="0">
      <pane xSplit="3" topLeftCell="D1" activePane="topRight" state="frozen"/>
      <selection pane="topRight" activeCell="B32" sqref="B32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6328125" style="1" customWidth="1"/>
    <col min="22" max="22" width="3.6328125" style="1" customWidth="1"/>
    <col min="23" max="23" width="7.6328125" style="1" customWidth="1"/>
    <col min="24" max="24" width="3.6328125" style="1" customWidth="1"/>
    <col min="25" max="25" width="8.08984375" style="1" customWidth="1"/>
    <col min="26" max="26" width="3.6328125" style="2" customWidth="1"/>
    <col min="27" max="27" width="7.6328125" style="1" customWidth="1"/>
    <col min="28" max="28" width="3.6328125" style="1" customWidth="1"/>
    <col min="29" max="29" width="7.453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9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9.1796875" style="1"/>
    <col min="38" max="38" width="3.54296875" style="1" customWidth="1"/>
    <col min="39" max="16384" width="9.1796875" style="1"/>
  </cols>
  <sheetData>
    <row r="1" spans="1:38" ht="13" thickBot="1"/>
    <row r="2" spans="1:38" s="7" customFormat="1" ht="13.5" thickBot="1">
      <c r="A2" s="3"/>
      <c r="B2" s="24" t="s">
        <v>262</v>
      </c>
      <c r="C2" s="4"/>
      <c r="D2" s="5"/>
      <c r="E2" s="6"/>
      <c r="F2" s="6"/>
      <c r="G2" s="119" t="s">
        <v>265</v>
      </c>
      <c r="H2" s="120"/>
      <c r="I2" s="120"/>
      <c r="J2" s="120"/>
      <c r="K2" s="130" t="s">
        <v>147</v>
      </c>
      <c r="L2" s="120"/>
      <c r="M2" s="120"/>
      <c r="N2" s="120"/>
      <c r="O2" s="120"/>
      <c r="P2" s="120"/>
      <c r="Q2" s="120"/>
      <c r="R2" s="131"/>
      <c r="S2" s="129" t="s">
        <v>146</v>
      </c>
      <c r="T2" s="123"/>
      <c r="U2" s="123"/>
      <c r="V2" s="123"/>
      <c r="W2" s="123"/>
      <c r="X2" s="123"/>
      <c r="Y2" s="123"/>
      <c r="Z2" s="123"/>
      <c r="AA2" s="123" t="s">
        <v>59</v>
      </c>
      <c r="AB2" s="123"/>
      <c r="AC2" s="123"/>
      <c r="AD2" s="123"/>
      <c r="AE2" s="123"/>
      <c r="AF2" s="123"/>
      <c r="AG2" s="123"/>
      <c r="AH2" s="123"/>
      <c r="AI2" s="124" t="s">
        <v>111</v>
      </c>
      <c r="AJ2" s="125"/>
      <c r="AK2" s="125"/>
      <c r="AL2" s="126"/>
    </row>
    <row r="3" spans="1:38" ht="15" customHeight="1">
      <c r="A3" s="8"/>
      <c r="B3" s="92" t="s">
        <v>310</v>
      </c>
      <c r="C3" s="9"/>
      <c r="D3" s="10" t="s">
        <v>0</v>
      </c>
      <c r="E3" s="11" t="s">
        <v>1</v>
      </c>
      <c r="F3" s="11" t="s">
        <v>2</v>
      </c>
      <c r="G3" s="34" t="s">
        <v>3</v>
      </c>
      <c r="H3" s="35"/>
      <c r="I3" s="36" t="s">
        <v>3</v>
      </c>
      <c r="J3" s="35"/>
      <c r="K3" s="39" t="s">
        <v>3</v>
      </c>
      <c r="L3" s="39"/>
      <c r="M3" s="38" t="s">
        <v>3</v>
      </c>
      <c r="N3" s="39"/>
      <c r="O3" s="39" t="s">
        <v>3</v>
      </c>
      <c r="P3" s="39"/>
      <c r="Q3" s="40" t="s">
        <v>3</v>
      </c>
      <c r="R3" s="40"/>
      <c r="S3" s="41" t="s">
        <v>3</v>
      </c>
      <c r="T3" s="42"/>
      <c r="U3" s="41" t="s">
        <v>3</v>
      </c>
      <c r="V3" s="42"/>
      <c r="W3" s="41" t="s">
        <v>3</v>
      </c>
      <c r="X3" s="41"/>
      <c r="Y3" s="41" t="s">
        <v>3</v>
      </c>
      <c r="Z3" s="43"/>
      <c r="AA3" s="58" t="s">
        <v>3</v>
      </c>
      <c r="AB3" s="59"/>
      <c r="AC3" s="58" t="s">
        <v>3</v>
      </c>
      <c r="AD3" s="59"/>
      <c r="AE3" s="58" t="s">
        <v>3</v>
      </c>
      <c r="AF3" s="58"/>
      <c r="AG3" s="58" t="s">
        <v>3</v>
      </c>
      <c r="AH3" s="60"/>
      <c r="AI3" s="63" t="s">
        <v>3</v>
      </c>
      <c r="AJ3" s="64"/>
      <c r="AK3" s="64" t="s">
        <v>3</v>
      </c>
      <c r="AL3" s="65"/>
    </row>
    <row r="4" spans="1:38" s="17" customFormat="1" ht="12" customHeight="1">
      <c r="A4" s="12"/>
      <c r="B4" s="13" t="s">
        <v>42</v>
      </c>
      <c r="C4" s="14" t="s">
        <v>4</v>
      </c>
      <c r="D4" s="15" t="s">
        <v>5</v>
      </c>
      <c r="E4" s="16" t="s">
        <v>5</v>
      </c>
      <c r="F4" s="16" t="s">
        <v>5</v>
      </c>
      <c r="G4" s="45" t="s">
        <v>110</v>
      </c>
      <c r="H4" s="46" t="s">
        <v>5</v>
      </c>
      <c r="I4" s="45" t="s">
        <v>177</v>
      </c>
      <c r="J4" s="46" t="s">
        <v>5</v>
      </c>
      <c r="K4" s="48" t="s">
        <v>229</v>
      </c>
      <c r="L4" s="49" t="s">
        <v>5</v>
      </c>
      <c r="M4" s="48" t="s">
        <v>8</v>
      </c>
      <c r="N4" s="47" t="s">
        <v>5</v>
      </c>
      <c r="O4" s="48" t="s">
        <v>10</v>
      </c>
      <c r="P4" s="49" t="s">
        <v>5</v>
      </c>
      <c r="Q4" s="50" t="s">
        <v>9</v>
      </c>
      <c r="R4" s="51" t="s">
        <v>5</v>
      </c>
      <c r="S4" s="52" t="s">
        <v>229</v>
      </c>
      <c r="T4" s="53" t="s">
        <v>5</v>
      </c>
      <c r="U4" s="52" t="s">
        <v>8</v>
      </c>
      <c r="V4" s="53" t="s">
        <v>5</v>
      </c>
      <c r="W4" s="52" t="s">
        <v>10</v>
      </c>
      <c r="X4" s="53" t="s">
        <v>5</v>
      </c>
      <c r="Y4" s="52" t="s">
        <v>9</v>
      </c>
      <c r="Z4" s="53" t="s">
        <v>5</v>
      </c>
      <c r="AA4" s="61" t="s">
        <v>229</v>
      </c>
      <c r="AB4" s="62" t="s">
        <v>5</v>
      </c>
      <c r="AC4" s="61" t="s">
        <v>8</v>
      </c>
      <c r="AD4" s="62" t="s">
        <v>5</v>
      </c>
      <c r="AE4" s="61" t="s">
        <v>10</v>
      </c>
      <c r="AF4" s="62" t="s">
        <v>5</v>
      </c>
      <c r="AG4" s="61" t="s">
        <v>9</v>
      </c>
      <c r="AH4" s="62" t="s">
        <v>5</v>
      </c>
      <c r="AI4" s="66" t="s">
        <v>6</v>
      </c>
      <c r="AJ4" s="67" t="s">
        <v>5</v>
      </c>
      <c r="AK4" s="66" t="s">
        <v>7</v>
      </c>
      <c r="AL4" s="67" t="s">
        <v>5</v>
      </c>
    </row>
    <row r="5" spans="1:38" ht="13">
      <c r="A5" s="20">
        <v>1</v>
      </c>
      <c r="B5" s="115" t="s">
        <v>139</v>
      </c>
      <c r="C5" s="8" t="s">
        <v>24</v>
      </c>
      <c r="D5" s="18">
        <f t="shared" ref="D5:D16" si="0">SUM(E5+F5)</f>
        <v>87</v>
      </c>
      <c r="E5" s="19">
        <f>SUM(L5+T5+V5+X5)</f>
        <v>74</v>
      </c>
      <c r="F5" s="32">
        <v>13</v>
      </c>
      <c r="G5" s="37">
        <v>6</v>
      </c>
      <c r="H5" s="93">
        <v>13</v>
      </c>
      <c r="I5" s="37">
        <v>6</v>
      </c>
      <c r="J5" s="37">
        <v>13</v>
      </c>
      <c r="K5" s="28">
        <v>4</v>
      </c>
      <c r="L5" s="95">
        <v>15</v>
      </c>
      <c r="M5" s="28">
        <v>13</v>
      </c>
      <c r="N5" s="28">
        <v>6</v>
      </c>
      <c r="O5" s="28">
        <v>6</v>
      </c>
      <c r="P5" s="29">
        <v>13</v>
      </c>
      <c r="Q5" s="30">
        <v>6</v>
      </c>
      <c r="R5" s="30">
        <v>6</v>
      </c>
      <c r="S5" s="44">
        <v>3</v>
      </c>
      <c r="T5" s="96">
        <v>17</v>
      </c>
      <c r="U5" s="44">
        <v>2</v>
      </c>
      <c r="V5" s="96">
        <v>21</v>
      </c>
      <c r="W5" s="44">
        <v>2</v>
      </c>
      <c r="X5" s="96">
        <v>21</v>
      </c>
      <c r="Y5" s="44">
        <v>5</v>
      </c>
      <c r="Z5" s="44">
        <v>7</v>
      </c>
      <c r="AA5" s="68"/>
      <c r="AB5" s="68"/>
      <c r="AC5" s="68"/>
      <c r="AD5" s="68"/>
      <c r="AE5" s="68"/>
      <c r="AF5" s="68"/>
      <c r="AG5" s="68"/>
      <c r="AH5" s="68"/>
      <c r="AI5" s="69"/>
      <c r="AJ5" s="69"/>
      <c r="AK5" s="69"/>
      <c r="AL5" s="69"/>
    </row>
    <row r="6" spans="1:38" ht="13">
      <c r="A6" s="20">
        <v>2</v>
      </c>
      <c r="B6" s="115" t="s">
        <v>216</v>
      </c>
      <c r="C6" s="20" t="s">
        <v>21</v>
      </c>
      <c r="D6" s="18">
        <f t="shared" si="0"/>
        <v>75</v>
      </c>
      <c r="E6" s="19">
        <f>SUM(N6+T6+V6+X6)</f>
        <v>65</v>
      </c>
      <c r="F6" s="32">
        <v>10</v>
      </c>
      <c r="G6" s="37">
        <v>9</v>
      </c>
      <c r="H6" s="93">
        <v>10</v>
      </c>
      <c r="I6" s="37"/>
      <c r="J6" s="37"/>
      <c r="K6" s="28">
        <v>11</v>
      </c>
      <c r="L6" s="29">
        <v>8</v>
      </c>
      <c r="M6" s="28">
        <v>2</v>
      </c>
      <c r="N6" s="94">
        <v>21</v>
      </c>
      <c r="O6" s="28"/>
      <c r="P6" s="29"/>
      <c r="Q6" s="30">
        <v>7</v>
      </c>
      <c r="R6" s="30">
        <v>5</v>
      </c>
      <c r="S6" s="44">
        <v>9</v>
      </c>
      <c r="T6" s="96">
        <v>10</v>
      </c>
      <c r="U6" s="44">
        <v>3</v>
      </c>
      <c r="V6" s="96">
        <v>17</v>
      </c>
      <c r="W6" s="44">
        <v>3</v>
      </c>
      <c r="X6" s="96">
        <v>17</v>
      </c>
      <c r="Y6" s="44">
        <v>6</v>
      </c>
      <c r="Z6" s="44">
        <v>6</v>
      </c>
      <c r="AA6" s="68"/>
      <c r="AB6" s="68"/>
      <c r="AC6" s="68"/>
      <c r="AD6" s="68"/>
      <c r="AE6" s="68"/>
      <c r="AF6" s="68"/>
      <c r="AG6" s="68"/>
      <c r="AH6" s="68"/>
      <c r="AI6" s="69"/>
      <c r="AJ6" s="69"/>
      <c r="AK6" s="69"/>
      <c r="AL6" s="69"/>
    </row>
    <row r="7" spans="1:38" ht="13">
      <c r="A7" s="20">
        <v>3</v>
      </c>
      <c r="B7" s="112" t="s">
        <v>125</v>
      </c>
      <c r="C7" s="20" t="s">
        <v>11</v>
      </c>
      <c r="D7" s="18">
        <f t="shared" si="0"/>
        <v>45</v>
      </c>
      <c r="E7" s="19">
        <f>SUM(L7+N7+V7+Z7)</f>
        <v>34</v>
      </c>
      <c r="F7" s="32">
        <v>11</v>
      </c>
      <c r="G7" s="37">
        <v>8</v>
      </c>
      <c r="H7" s="93">
        <v>11</v>
      </c>
      <c r="I7" s="37">
        <v>9</v>
      </c>
      <c r="J7" s="37">
        <v>10</v>
      </c>
      <c r="K7" s="28">
        <v>12</v>
      </c>
      <c r="L7" s="95">
        <v>7</v>
      </c>
      <c r="M7" s="28">
        <v>10</v>
      </c>
      <c r="N7" s="94">
        <v>9</v>
      </c>
      <c r="O7" s="28">
        <v>14</v>
      </c>
      <c r="P7" s="29">
        <v>5</v>
      </c>
      <c r="Q7" s="30">
        <v>6</v>
      </c>
      <c r="R7" s="30">
        <v>6</v>
      </c>
      <c r="S7" s="44">
        <v>14</v>
      </c>
      <c r="T7" s="44">
        <v>5</v>
      </c>
      <c r="U7" s="44">
        <v>8</v>
      </c>
      <c r="V7" s="96">
        <v>11</v>
      </c>
      <c r="W7" s="44">
        <v>16</v>
      </c>
      <c r="X7" s="44">
        <v>3</v>
      </c>
      <c r="Y7" s="44">
        <v>5</v>
      </c>
      <c r="Z7" s="98">
        <v>7</v>
      </c>
      <c r="AA7" s="68"/>
      <c r="AB7" s="68"/>
      <c r="AC7" s="68"/>
      <c r="AD7" s="68"/>
      <c r="AE7" s="68"/>
      <c r="AF7" s="68"/>
      <c r="AG7" s="68"/>
      <c r="AH7" s="68"/>
      <c r="AI7" s="69"/>
      <c r="AJ7" s="69"/>
      <c r="AK7" s="69"/>
      <c r="AL7" s="69"/>
    </row>
    <row r="8" spans="1:38" ht="13">
      <c r="A8" s="20">
        <v>4</v>
      </c>
      <c r="B8" s="112" t="s">
        <v>121</v>
      </c>
      <c r="C8" s="20" t="s">
        <v>20</v>
      </c>
      <c r="D8" s="18">
        <f t="shared" si="0"/>
        <v>38</v>
      </c>
      <c r="E8" s="19">
        <f>SUM(N8+P8+V8+X8)</f>
        <v>32</v>
      </c>
      <c r="F8" s="32">
        <v>6</v>
      </c>
      <c r="G8" s="37">
        <v>13</v>
      </c>
      <c r="H8" s="93">
        <v>6</v>
      </c>
      <c r="I8" s="37">
        <v>15</v>
      </c>
      <c r="J8" s="37">
        <v>4</v>
      </c>
      <c r="K8" s="28">
        <v>18</v>
      </c>
      <c r="L8" s="29">
        <v>1</v>
      </c>
      <c r="M8" s="28">
        <v>12</v>
      </c>
      <c r="N8" s="94">
        <v>7</v>
      </c>
      <c r="O8" s="28">
        <v>10</v>
      </c>
      <c r="P8" s="95">
        <v>9</v>
      </c>
      <c r="Q8" s="30"/>
      <c r="R8" s="30"/>
      <c r="S8" s="44">
        <v>17</v>
      </c>
      <c r="T8" s="44">
        <v>2</v>
      </c>
      <c r="U8" s="44">
        <v>11</v>
      </c>
      <c r="V8" s="96">
        <v>8</v>
      </c>
      <c r="W8" s="44">
        <v>11</v>
      </c>
      <c r="X8" s="96">
        <v>8</v>
      </c>
      <c r="Y8" s="44"/>
      <c r="Z8" s="44"/>
      <c r="AA8" s="68"/>
      <c r="AB8" s="68"/>
      <c r="AC8" s="68"/>
      <c r="AD8" s="68"/>
      <c r="AE8" s="68"/>
      <c r="AF8" s="68"/>
      <c r="AG8" s="68"/>
      <c r="AH8" s="68"/>
      <c r="AI8" s="69"/>
      <c r="AJ8" s="69"/>
      <c r="AK8" s="69"/>
      <c r="AL8" s="69"/>
    </row>
    <row r="9" spans="1:38" ht="13">
      <c r="A9" s="20">
        <v>5</v>
      </c>
      <c r="B9" s="112" t="s">
        <v>120</v>
      </c>
      <c r="C9" s="20" t="s">
        <v>18</v>
      </c>
      <c r="D9" s="18">
        <f t="shared" si="0"/>
        <v>21</v>
      </c>
      <c r="E9" s="19">
        <f>SUM(N9+P9+V9+X9)</f>
        <v>21</v>
      </c>
      <c r="F9" s="32">
        <v>0</v>
      </c>
      <c r="G9" s="37"/>
      <c r="H9" s="37"/>
      <c r="I9" s="37"/>
      <c r="J9" s="37"/>
      <c r="K9" s="28"/>
      <c r="L9" s="29"/>
      <c r="M9" s="28">
        <v>15</v>
      </c>
      <c r="N9" s="94">
        <v>4</v>
      </c>
      <c r="O9" s="28">
        <v>12</v>
      </c>
      <c r="P9" s="95">
        <v>7</v>
      </c>
      <c r="Q9" s="30"/>
      <c r="R9" s="30"/>
      <c r="S9" s="44"/>
      <c r="T9" s="44"/>
      <c r="U9" s="44">
        <v>14</v>
      </c>
      <c r="V9" s="96">
        <v>5</v>
      </c>
      <c r="W9" s="44">
        <v>14</v>
      </c>
      <c r="X9" s="96">
        <v>5</v>
      </c>
      <c r="Y9" s="44">
        <v>8</v>
      </c>
      <c r="Z9" s="44">
        <v>4</v>
      </c>
      <c r="AA9" s="68"/>
      <c r="AB9" s="68"/>
      <c r="AC9" s="68"/>
      <c r="AD9" s="68"/>
      <c r="AE9" s="68"/>
      <c r="AF9" s="68"/>
      <c r="AG9" s="68"/>
      <c r="AH9" s="68"/>
      <c r="AI9" s="69"/>
      <c r="AJ9" s="69"/>
      <c r="AK9" s="69"/>
      <c r="AL9" s="69"/>
    </row>
    <row r="10" spans="1:38" ht="13">
      <c r="A10" s="20">
        <v>6</v>
      </c>
      <c r="B10" s="112" t="s">
        <v>140</v>
      </c>
      <c r="C10" s="20" t="s">
        <v>24</v>
      </c>
      <c r="D10" s="18">
        <f t="shared" si="0"/>
        <v>21</v>
      </c>
      <c r="E10" s="19">
        <f>SUM(N10+R10+V10+X10)</f>
        <v>18</v>
      </c>
      <c r="F10" s="32">
        <v>3</v>
      </c>
      <c r="G10" s="37"/>
      <c r="H10" s="37"/>
      <c r="I10" s="37">
        <v>16</v>
      </c>
      <c r="J10" s="93">
        <v>3</v>
      </c>
      <c r="K10" s="28"/>
      <c r="L10" s="29"/>
      <c r="M10" s="28">
        <v>17</v>
      </c>
      <c r="N10" s="94">
        <v>2</v>
      </c>
      <c r="O10" s="28"/>
      <c r="P10" s="29"/>
      <c r="Q10" s="30">
        <v>9</v>
      </c>
      <c r="R10" s="97">
        <v>3</v>
      </c>
      <c r="S10" s="44"/>
      <c r="T10" s="44"/>
      <c r="U10" s="44">
        <v>12</v>
      </c>
      <c r="V10" s="96">
        <v>7</v>
      </c>
      <c r="W10" s="44">
        <v>13</v>
      </c>
      <c r="X10" s="96">
        <v>6</v>
      </c>
      <c r="Y10" s="44">
        <v>9</v>
      </c>
      <c r="Z10" s="44">
        <v>3</v>
      </c>
      <c r="AA10" s="68"/>
      <c r="AB10" s="68"/>
      <c r="AC10" s="68"/>
      <c r="AD10" s="68"/>
      <c r="AE10" s="68"/>
      <c r="AF10" s="68"/>
      <c r="AG10" s="68"/>
      <c r="AH10" s="68"/>
      <c r="AI10" s="69"/>
      <c r="AJ10" s="69"/>
      <c r="AK10" s="69"/>
      <c r="AL10" s="69"/>
    </row>
    <row r="11" spans="1:38" ht="13">
      <c r="A11" s="20">
        <v>7</v>
      </c>
      <c r="B11" s="33" t="s">
        <v>124</v>
      </c>
      <c r="C11" s="20" t="s">
        <v>24</v>
      </c>
      <c r="D11" s="18">
        <f t="shared" si="0"/>
        <v>16</v>
      </c>
      <c r="E11" s="19">
        <f>SUM(P11+R11+X11)</f>
        <v>7</v>
      </c>
      <c r="F11" s="32">
        <v>9</v>
      </c>
      <c r="G11" s="37"/>
      <c r="H11" s="37"/>
      <c r="I11" s="37">
        <v>10</v>
      </c>
      <c r="J11" s="93">
        <v>9</v>
      </c>
      <c r="K11" s="28"/>
      <c r="L11" s="29"/>
      <c r="M11" s="28"/>
      <c r="N11" s="28"/>
      <c r="O11" s="28">
        <v>17</v>
      </c>
      <c r="P11" s="95">
        <v>2</v>
      </c>
      <c r="Q11" s="30">
        <v>9</v>
      </c>
      <c r="R11" s="97">
        <v>3</v>
      </c>
      <c r="S11" s="44"/>
      <c r="T11" s="44"/>
      <c r="U11" s="44"/>
      <c r="V11" s="44"/>
      <c r="W11" s="44">
        <v>17</v>
      </c>
      <c r="X11" s="96">
        <v>2</v>
      </c>
      <c r="Y11" s="44">
        <v>9</v>
      </c>
      <c r="Z11" s="44">
        <v>3</v>
      </c>
      <c r="AA11" s="68"/>
      <c r="AB11" s="68"/>
      <c r="AC11" s="68"/>
      <c r="AD11" s="68"/>
      <c r="AE11" s="68"/>
      <c r="AF11" s="68"/>
      <c r="AG11" s="68"/>
      <c r="AH11" s="68"/>
      <c r="AI11" s="69"/>
      <c r="AJ11" s="69"/>
      <c r="AK11" s="69"/>
      <c r="AL11" s="69"/>
    </row>
    <row r="12" spans="1:38" ht="13">
      <c r="A12" s="20">
        <v>8</v>
      </c>
      <c r="B12" s="23" t="s">
        <v>128</v>
      </c>
      <c r="C12" s="20" t="s">
        <v>24</v>
      </c>
      <c r="D12" s="18">
        <f t="shared" si="0"/>
        <v>9</v>
      </c>
      <c r="E12" s="19">
        <v>9</v>
      </c>
      <c r="F12" s="32">
        <v>0</v>
      </c>
      <c r="G12" s="37"/>
      <c r="H12" s="37"/>
      <c r="I12" s="37"/>
      <c r="J12" s="37"/>
      <c r="K12" s="28">
        <v>16</v>
      </c>
      <c r="L12" s="95">
        <v>3</v>
      </c>
      <c r="M12" s="28"/>
      <c r="N12" s="28"/>
      <c r="O12" s="28"/>
      <c r="P12" s="29"/>
      <c r="Q12" s="30">
        <v>10</v>
      </c>
      <c r="R12" s="30">
        <v>2</v>
      </c>
      <c r="S12" s="44">
        <v>18</v>
      </c>
      <c r="T12" s="96">
        <v>1</v>
      </c>
      <c r="U12" s="44"/>
      <c r="V12" s="44"/>
      <c r="W12" s="44"/>
      <c r="X12" s="44"/>
      <c r="Y12" s="44">
        <v>7</v>
      </c>
      <c r="Z12" s="98">
        <v>5</v>
      </c>
      <c r="AA12" s="68"/>
      <c r="AB12" s="68"/>
      <c r="AC12" s="68"/>
      <c r="AD12" s="68"/>
      <c r="AE12" s="68"/>
      <c r="AF12" s="68"/>
      <c r="AG12" s="68"/>
      <c r="AH12" s="68"/>
      <c r="AI12" s="69"/>
      <c r="AJ12" s="69"/>
      <c r="AK12" s="69"/>
      <c r="AL12" s="69"/>
    </row>
    <row r="13" spans="1:38" ht="13">
      <c r="A13" s="20">
        <v>9</v>
      </c>
      <c r="B13" s="31" t="s">
        <v>153</v>
      </c>
      <c r="C13" s="81" t="s">
        <v>21</v>
      </c>
      <c r="D13" s="18">
        <f t="shared" si="0"/>
        <v>6</v>
      </c>
      <c r="E13" s="19">
        <v>6</v>
      </c>
      <c r="F13" s="32">
        <v>0</v>
      </c>
      <c r="G13" s="37"/>
      <c r="H13" s="37"/>
      <c r="I13" s="37"/>
      <c r="J13" s="37"/>
      <c r="K13" s="28"/>
      <c r="L13" s="29"/>
      <c r="M13" s="28"/>
      <c r="N13" s="28"/>
      <c r="O13" s="28"/>
      <c r="P13" s="29"/>
      <c r="Q13" s="30">
        <v>7</v>
      </c>
      <c r="R13" s="30">
        <v>5</v>
      </c>
      <c r="S13" s="44"/>
      <c r="T13" s="44"/>
      <c r="U13" s="44"/>
      <c r="V13" s="44"/>
      <c r="W13" s="44"/>
      <c r="X13" s="44"/>
      <c r="Y13" s="44">
        <v>6</v>
      </c>
      <c r="Z13" s="98">
        <v>6</v>
      </c>
      <c r="AA13" s="68"/>
      <c r="AB13" s="68"/>
      <c r="AC13" s="68"/>
      <c r="AD13" s="68"/>
      <c r="AE13" s="68"/>
      <c r="AF13" s="68"/>
      <c r="AG13" s="68"/>
      <c r="AH13" s="68"/>
      <c r="AI13" s="69"/>
      <c r="AJ13" s="69"/>
      <c r="AK13" s="69"/>
      <c r="AL13" s="69"/>
    </row>
    <row r="14" spans="1:38" ht="13">
      <c r="A14" s="20">
        <v>10</v>
      </c>
      <c r="B14" s="25" t="s">
        <v>122</v>
      </c>
      <c r="C14" s="26" t="s">
        <v>22</v>
      </c>
      <c r="D14" s="21">
        <f t="shared" si="0"/>
        <v>6</v>
      </c>
      <c r="E14" s="19">
        <v>0</v>
      </c>
      <c r="F14" s="32">
        <v>6</v>
      </c>
      <c r="G14" s="37"/>
      <c r="H14" s="37"/>
      <c r="I14" s="37">
        <v>13</v>
      </c>
      <c r="J14" s="93">
        <v>6</v>
      </c>
      <c r="K14" s="28"/>
      <c r="L14" s="29"/>
      <c r="M14" s="28"/>
      <c r="N14" s="28"/>
      <c r="O14" s="28"/>
      <c r="P14" s="29"/>
      <c r="Q14" s="30"/>
      <c r="R14" s="30"/>
      <c r="S14" s="44"/>
      <c r="T14" s="44"/>
      <c r="U14" s="44"/>
      <c r="V14" s="44"/>
      <c r="W14" s="44"/>
      <c r="X14" s="44"/>
      <c r="Y14" s="44"/>
      <c r="Z14" s="44"/>
      <c r="AA14" s="68"/>
      <c r="AB14" s="68"/>
      <c r="AC14" s="68"/>
      <c r="AD14" s="68"/>
      <c r="AE14" s="68"/>
      <c r="AF14" s="68"/>
      <c r="AG14" s="68"/>
      <c r="AH14" s="68"/>
      <c r="AI14" s="69"/>
      <c r="AJ14" s="69"/>
      <c r="AK14" s="69"/>
      <c r="AL14" s="69"/>
    </row>
    <row r="15" spans="1:38" ht="13">
      <c r="A15" s="20">
        <v>11</v>
      </c>
      <c r="B15" s="25" t="s">
        <v>127</v>
      </c>
      <c r="C15" s="26" t="s">
        <v>18</v>
      </c>
      <c r="D15" s="21">
        <f t="shared" si="0"/>
        <v>4</v>
      </c>
      <c r="E15" s="19">
        <v>4</v>
      </c>
      <c r="F15" s="32">
        <v>0</v>
      </c>
      <c r="G15" s="37"/>
      <c r="H15" s="37"/>
      <c r="I15" s="37"/>
      <c r="J15" s="37"/>
      <c r="K15" s="28"/>
      <c r="L15" s="29"/>
      <c r="M15" s="28"/>
      <c r="N15" s="28"/>
      <c r="O15" s="28"/>
      <c r="P15" s="29"/>
      <c r="Q15" s="30"/>
      <c r="R15" s="30"/>
      <c r="S15" s="44"/>
      <c r="T15" s="44"/>
      <c r="U15" s="44"/>
      <c r="V15" s="44"/>
      <c r="W15" s="44"/>
      <c r="X15" s="44"/>
      <c r="Y15" s="44">
        <v>8</v>
      </c>
      <c r="Z15" s="98">
        <v>4</v>
      </c>
      <c r="AA15" s="68"/>
      <c r="AB15" s="68"/>
      <c r="AC15" s="68"/>
      <c r="AD15" s="68"/>
      <c r="AE15" s="68"/>
      <c r="AF15" s="68"/>
      <c r="AG15" s="68"/>
      <c r="AH15" s="68"/>
      <c r="AI15" s="69"/>
      <c r="AJ15" s="69"/>
      <c r="AK15" s="69"/>
      <c r="AL15" s="69"/>
    </row>
    <row r="16" spans="1:38" ht="13">
      <c r="A16" s="20">
        <v>12</v>
      </c>
      <c r="B16" s="25" t="s">
        <v>119</v>
      </c>
      <c r="C16" s="26" t="s">
        <v>35</v>
      </c>
      <c r="D16" s="21">
        <f t="shared" si="0"/>
        <v>3</v>
      </c>
      <c r="E16" s="19">
        <v>1</v>
      </c>
      <c r="F16" s="32">
        <v>2</v>
      </c>
      <c r="G16" s="37">
        <v>17</v>
      </c>
      <c r="H16" s="93">
        <v>2</v>
      </c>
      <c r="I16" s="37">
        <v>18</v>
      </c>
      <c r="J16" s="37">
        <v>1</v>
      </c>
      <c r="K16" s="28"/>
      <c r="L16" s="29"/>
      <c r="M16" s="28">
        <v>18</v>
      </c>
      <c r="N16" s="94">
        <v>1</v>
      </c>
      <c r="O16" s="28"/>
      <c r="P16" s="29"/>
      <c r="Q16" s="30"/>
      <c r="R16" s="30"/>
      <c r="S16" s="44"/>
      <c r="T16" s="44"/>
      <c r="U16" s="44"/>
      <c r="V16" s="44"/>
      <c r="W16" s="44"/>
      <c r="X16" s="44"/>
      <c r="Y16" s="44"/>
      <c r="Z16" s="44"/>
      <c r="AA16" s="68"/>
      <c r="AB16" s="68"/>
      <c r="AC16" s="68"/>
      <c r="AD16" s="68"/>
      <c r="AE16" s="68"/>
      <c r="AF16" s="68"/>
      <c r="AG16" s="68"/>
      <c r="AH16" s="68"/>
      <c r="AI16" s="69"/>
      <c r="AJ16" s="69"/>
      <c r="AK16" s="69"/>
      <c r="AL16" s="69"/>
    </row>
    <row r="17" spans="1:42" ht="13">
      <c r="A17" s="20"/>
      <c r="B17" s="25"/>
      <c r="C17" s="26"/>
      <c r="D17" s="21"/>
      <c r="E17" s="19"/>
      <c r="F17" s="32"/>
      <c r="G17" s="56"/>
      <c r="H17" s="56"/>
      <c r="I17" s="56"/>
      <c r="J17" s="56"/>
      <c r="K17" s="20"/>
      <c r="L17" s="57"/>
      <c r="M17" s="20"/>
      <c r="N17" s="20"/>
      <c r="O17" s="20"/>
      <c r="P17" s="57"/>
      <c r="Q17" s="26"/>
      <c r="R17" s="2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1:42" ht="13" thickBot="1"/>
    <row r="19" spans="1:42" ht="13.5" thickBot="1">
      <c r="A19" s="3"/>
      <c r="B19" s="24" t="s">
        <v>151</v>
      </c>
      <c r="C19" s="4"/>
      <c r="D19" s="5"/>
      <c r="E19" s="6"/>
      <c r="F19" s="6"/>
      <c r="G19" s="119" t="s">
        <v>265</v>
      </c>
      <c r="H19" s="120"/>
      <c r="I19" s="120"/>
      <c r="J19" s="120"/>
      <c r="K19" s="130" t="s">
        <v>147</v>
      </c>
      <c r="L19" s="120"/>
      <c r="M19" s="120"/>
      <c r="N19" s="120"/>
      <c r="O19" s="120"/>
      <c r="P19" s="120"/>
      <c r="Q19" s="120"/>
      <c r="R19" s="131"/>
      <c r="S19" s="129" t="s">
        <v>146</v>
      </c>
      <c r="T19" s="123"/>
      <c r="U19" s="123"/>
      <c r="V19" s="123"/>
      <c r="W19" s="123"/>
      <c r="X19" s="123"/>
      <c r="Y19" s="123"/>
      <c r="Z19" s="123"/>
      <c r="AA19" s="123" t="s">
        <v>59</v>
      </c>
      <c r="AB19" s="123"/>
      <c r="AC19" s="123"/>
      <c r="AD19" s="123"/>
      <c r="AE19" s="123"/>
      <c r="AF19" s="123"/>
      <c r="AG19" s="123"/>
      <c r="AH19" s="123"/>
      <c r="AI19" s="124" t="s">
        <v>111</v>
      </c>
      <c r="AJ19" s="125"/>
      <c r="AK19" s="125"/>
      <c r="AL19" s="126"/>
      <c r="AM19" s="7"/>
      <c r="AN19" s="7"/>
      <c r="AO19" s="7"/>
      <c r="AP19" s="7"/>
    </row>
    <row r="20" spans="1:42" ht="13">
      <c r="A20" s="8"/>
      <c r="B20" s="92" t="s">
        <v>310</v>
      </c>
      <c r="C20" s="9"/>
      <c r="D20" s="10" t="s">
        <v>0</v>
      </c>
      <c r="E20" s="11" t="s">
        <v>1</v>
      </c>
      <c r="F20" s="11" t="s">
        <v>2</v>
      </c>
      <c r="G20" s="34" t="s">
        <v>3</v>
      </c>
      <c r="H20" s="35"/>
      <c r="I20" s="36" t="s">
        <v>3</v>
      </c>
      <c r="J20" s="35"/>
      <c r="K20" s="39" t="s">
        <v>3</v>
      </c>
      <c r="L20" s="39"/>
      <c r="M20" s="38" t="s">
        <v>3</v>
      </c>
      <c r="N20" s="39"/>
      <c r="O20" s="39" t="s">
        <v>3</v>
      </c>
      <c r="P20" s="39"/>
      <c r="Q20" s="40" t="s">
        <v>3</v>
      </c>
      <c r="R20" s="40"/>
      <c r="S20" s="41" t="s">
        <v>3</v>
      </c>
      <c r="T20" s="42"/>
      <c r="U20" s="41" t="s">
        <v>3</v>
      </c>
      <c r="V20" s="42"/>
      <c r="W20" s="41" t="s">
        <v>3</v>
      </c>
      <c r="X20" s="41"/>
      <c r="Y20" s="41" t="s">
        <v>3</v>
      </c>
      <c r="Z20" s="43"/>
      <c r="AA20" s="58" t="s">
        <v>3</v>
      </c>
      <c r="AB20" s="59"/>
      <c r="AC20" s="58" t="s">
        <v>3</v>
      </c>
      <c r="AD20" s="59"/>
      <c r="AE20" s="58" t="s">
        <v>3</v>
      </c>
      <c r="AF20" s="58"/>
      <c r="AG20" s="58" t="s">
        <v>3</v>
      </c>
      <c r="AH20" s="60"/>
      <c r="AI20" s="63" t="s">
        <v>3</v>
      </c>
      <c r="AJ20" s="64"/>
      <c r="AK20" s="64" t="s">
        <v>3</v>
      </c>
      <c r="AL20" s="65"/>
    </row>
    <row r="21" spans="1:42" ht="14">
      <c r="A21" s="12"/>
      <c r="B21" s="13" t="s">
        <v>42</v>
      </c>
      <c r="C21" s="14" t="s">
        <v>4</v>
      </c>
      <c r="D21" s="15" t="s">
        <v>5</v>
      </c>
      <c r="E21" s="16" t="s">
        <v>5</v>
      </c>
      <c r="F21" s="16" t="s">
        <v>5</v>
      </c>
      <c r="G21" s="45" t="s">
        <v>110</v>
      </c>
      <c r="H21" s="46" t="s">
        <v>5</v>
      </c>
      <c r="I21" s="45" t="s">
        <v>177</v>
      </c>
      <c r="J21" s="46" t="s">
        <v>5</v>
      </c>
      <c r="K21" s="48" t="s">
        <v>229</v>
      </c>
      <c r="L21" s="49" t="s">
        <v>5</v>
      </c>
      <c r="M21" s="48" t="s">
        <v>8</v>
      </c>
      <c r="N21" s="47" t="s">
        <v>5</v>
      </c>
      <c r="O21" s="48" t="s">
        <v>10</v>
      </c>
      <c r="P21" s="49" t="s">
        <v>5</v>
      </c>
      <c r="Q21" s="50" t="s">
        <v>9</v>
      </c>
      <c r="R21" s="51" t="s">
        <v>5</v>
      </c>
      <c r="S21" s="52" t="s">
        <v>229</v>
      </c>
      <c r="T21" s="53" t="s">
        <v>5</v>
      </c>
      <c r="U21" s="52" t="s">
        <v>8</v>
      </c>
      <c r="V21" s="53" t="s">
        <v>5</v>
      </c>
      <c r="W21" s="52" t="s">
        <v>10</v>
      </c>
      <c r="X21" s="53" t="s">
        <v>5</v>
      </c>
      <c r="Y21" s="52" t="s">
        <v>9</v>
      </c>
      <c r="Z21" s="53" t="s">
        <v>5</v>
      </c>
      <c r="AA21" s="61" t="s">
        <v>229</v>
      </c>
      <c r="AB21" s="62" t="s">
        <v>5</v>
      </c>
      <c r="AC21" s="61" t="s">
        <v>8</v>
      </c>
      <c r="AD21" s="62" t="s">
        <v>5</v>
      </c>
      <c r="AE21" s="61" t="s">
        <v>10</v>
      </c>
      <c r="AF21" s="62" t="s">
        <v>5</v>
      </c>
      <c r="AG21" s="61" t="s">
        <v>9</v>
      </c>
      <c r="AH21" s="62" t="s">
        <v>5</v>
      </c>
      <c r="AI21" s="66" t="s">
        <v>6</v>
      </c>
      <c r="AJ21" s="67" t="s">
        <v>5</v>
      </c>
      <c r="AK21" s="66" t="s">
        <v>7</v>
      </c>
      <c r="AL21" s="67" t="s">
        <v>5</v>
      </c>
      <c r="AM21" s="17"/>
      <c r="AN21" s="17"/>
      <c r="AO21" s="17"/>
      <c r="AP21" s="17"/>
    </row>
    <row r="22" spans="1:42" ht="13">
      <c r="A22" s="20">
        <v>1</v>
      </c>
      <c r="B22" s="115" t="s">
        <v>107</v>
      </c>
      <c r="C22" s="20" t="s">
        <v>27</v>
      </c>
      <c r="D22" s="21">
        <f t="shared" ref="D22:D40" si="1">SUM(E22+F22)</f>
        <v>123</v>
      </c>
      <c r="E22" s="19">
        <f>SUM(L22+N22+P22+X22)</f>
        <v>98</v>
      </c>
      <c r="F22" s="32">
        <v>25</v>
      </c>
      <c r="G22" s="37">
        <v>1</v>
      </c>
      <c r="H22" s="93">
        <v>25</v>
      </c>
      <c r="I22" s="37">
        <v>1</v>
      </c>
      <c r="J22" s="37">
        <v>25</v>
      </c>
      <c r="K22" s="28">
        <v>1</v>
      </c>
      <c r="L22" s="95">
        <v>25</v>
      </c>
      <c r="M22" s="28">
        <v>1</v>
      </c>
      <c r="N22" s="94">
        <v>25</v>
      </c>
      <c r="O22" s="28">
        <v>1</v>
      </c>
      <c r="P22" s="95">
        <v>25</v>
      </c>
      <c r="Q22" s="30" t="s">
        <v>271</v>
      </c>
      <c r="R22" s="30">
        <v>13</v>
      </c>
      <c r="S22" s="44" t="s">
        <v>275</v>
      </c>
      <c r="T22" s="44">
        <v>17</v>
      </c>
      <c r="U22" s="44" t="s">
        <v>272</v>
      </c>
      <c r="V22" s="44">
        <v>21</v>
      </c>
      <c r="W22" s="44" t="s">
        <v>271</v>
      </c>
      <c r="X22" s="96">
        <v>23</v>
      </c>
      <c r="Y22" s="44"/>
      <c r="Z22" s="44"/>
      <c r="AA22" s="68"/>
      <c r="AB22" s="68"/>
      <c r="AC22" s="68"/>
      <c r="AD22" s="68"/>
      <c r="AE22" s="68"/>
      <c r="AF22" s="68"/>
      <c r="AG22" s="68"/>
      <c r="AH22" s="68"/>
      <c r="AI22" s="69"/>
      <c r="AJ22" s="69"/>
      <c r="AK22" s="69"/>
      <c r="AL22" s="69"/>
    </row>
    <row r="23" spans="1:42" ht="13">
      <c r="A23" s="20">
        <v>2</v>
      </c>
      <c r="B23" s="115" t="s">
        <v>61</v>
      </c>
      <c r="C23" s="20" t="s">
        <v>25</v>
      </c>
      <c r="D23" s="21">
        <f t="shared" si="1"/>
        <v>109</v>
      </c>
      <c r="E23" s="19">
        <f>SUM(L23+P23+T23+X23)</f>
        <v>88</v>
      </c>
      <c r="F23" s="32">
        <v>21</v>
      </c>
      <c r="G23" s="37">
        <v>2</v>
      </c>
      <c r="H23" s="93">
        <v>21</v>
      </c>
      <c r="I23" s="37">
        <v>2</v>
      </c>
      <c r="J23" s="37">
        <v>21</v>
      </c>
      <c r="K23" s="28">
        <v>3</v>
      </c>
      <c r="L23" s="95">
        <v>17</v>
      </c>
      <c r="M23" s="28">
        <v>4</v>
      </c>
      <c r="N23" s="28">
        <v>15</v>
      </c>
      <c r="O23" s="28">
        <v>2</v>
      </c>
      <c r="P23" s="95">
        <v>21</v>
      </c>
      <c r="Q23" s="30">
        <v>1</v>
      </c>
      <c r="R23" s="30">
        <v>16</v>
      </c>
      <c r="S23" s="44">
        <v>1</v>
      </c>
      <c r="T23" s="96">
        <v>25</v>
      </c>
      <c r="U23" s="44" t="s">
        <v>273</v>
      </c>
      <c r="V23" s="44">
        <v>13</v>
      </c>
      <c r="W23" s="44">
        <v>1</v>
      </c>
      <c r="X23" s="96">
        <v>25</v>
      </c>
      <c r="Y23" s="44" t="s">
        <v>276</v>
      </c>
      <c r="Z23" s="44">
        <v>5</v>
      </c>
      <c r="AA23" s="68"/>
      <c r="AB23" s="68"/>
      <c r="AC23" s="68"/>
      <c r="AD23" s="68"/>
      <c r="AE23" s="68"/>
      <c r="AF23" s="68"/>
      <c r="AG23" s="68"/>
      <c r="AH23" s="68"/>
      <c r="AI23" s="69"/>
      <c r="AJ23" s="69"/>
      <c r="AK23" s="69"/>
      <c r="AL23" s="69"/>
    </row>
    <row r="24" spans="1:42" ht="13">
      <c r="A24" s="20">
        <v>3</v>
      </c>
      <c r="B24" s="112" t="s">
        <v>60</v>
      </c>
      <c r="C24" s="20" t="s">
        <v>29</v>
      </c>
      <c r="D24" s="21">
        <f t="shared" si="1"/>
        <v>92</v>
      </c>
      <c r="E24" s="19">
        <f>SUM(L24+N24+T24+V24)</f>
        <v>80</v>
      </c>
      <c r="F24" s="32">
        <v>12</v>
      </c>
      <c r="G24" s="37">
        <v>16</v>
      </c>
      <c r="H24" s="37">
        <v>3</v>
      </c>
      <c r="I24" s="37">
        <v>7</v>
      </c>
      <c r="J24" s="93">
        <v>12</v>
      </c>
      <c r="K24" s="28">
        <v>2</v>
      </c>
      <c r="L24" s="95">
        <v>21</v>
      </c>
      <c r="M24" s="28">
        <v>6</v>
      </c>
      <c r="N24" s="94">
        <v>13</v>
      </c>
      <c r="O24" s="28">
        <v>11</v>
      </c>
      <c r="P24" s="29">
        <v>8</v>
      </c>
      <c r="Q24" s="30">
        <v>2</v>
      </c>
      <c r="R24" s="30">
        <v>13</v>
      </c>
      <c r="S24" s="44">
        <v>2</v>
      </c>
      <c r="T24" s="96">
        <v>21</v>
      </c>
      <c r="U24" s="44">
        <v>1</v>
      </c>
      <c r="V24" s="96">
        <v>25</v>
      </c>
      <c r="W24" s="44">
        <v>12</v>
      </c>
      <c r="X24" s="44">
        <v>7</v>
      </c>
      <c r="Y24" s="44">
        <v>2</v>
      </c>
      <c r="Z24" s="44">
        <v>13</v>
      </c>
      <c r="AA24" s="68"/>
      <c r="AB24" s="68"/>
      <c r="AC24" s="68"/>
      <c r="AD24" s="68"/>
      <c r="AE24" s="68"/>
      <c r="AF24" s="68"/>
      <c r="AG24" s="68"/>
      <c r="AH24" s="68"/>
      <c r="AI24" s="69"/>
      <c r="AJ24" s="69"/>
      <c r="AK24" s="69"/>
      <c r="AL24" s="69"/>
    </row>
    <row r="25" spans="1:42" ht="13">
      <c r="A25" s="20">
        <v>4</v>
      </c>
      <c r="B25" s="112" t="s">
        <v>63</v>
      </c>
      <c r="C25" s="20" t="s">
        <v>25</v>
      </c>
      <c r="D25" s="21">
        <f t="shared" si="1"/>
        <v>80</v>
      </c>
      <c r="E25" s="19">
        <f>SUM(N25+P25+R25+T25)</f>
        <v>63</v>
      </c>
      <c r="F25" s="32">
        <v>17</v>
      </c>
      <c r="G25" s="37">
        <v>3</v>
      </c>
      <c r="H25" s="93">
        <v>17</v>
      </c>
      <c r="I25" s="37">
        <v>3</v>
      </c>
      <c r="J25" s="37">
        <v>17</v>
      </c>
      <c r="K25" s="28">
        <v>6</v>
      </c>
      <c r="L25" s="29">
        <v>13</v>
      </c>
      <c r="M25" s="28">
        <v>3</v>
      </c>
      <c r="N25" s="94">
        <v>17</v>
      </c>
      <c r="O25" s="28">
        <v>4</v>
      </c>
      <c r="P25" s="95">
        <v>15</v>
      </c>
      <c r="Q25" s="30">
        <v>1</v>
      </c>
      <c r="R25" s="97">
        <v>16</v>
      </c>
      <c r="S25" s="44">
        <v>4</v>
      </c>
      <c r="T25" s="96">
        <v>15</v>
      </c>
      <c r="U25" s="44" t="s">
        <v>274</v>
      </c>
      <c r="V25" s="44">
        <v>11</v>
      </c>
      <c r="W25" s="44"/>
      <c r="X25" s="44"/>
      <c r="Y25" s="44" t="s">
        <v>276</v>
      </c>
      <c r="Z25" s="44">
        <v>5</v>
      </c>
      <c r="AA25" s="68"/>
      <c r="AB25" s="68"/>
      <c r="AC25" s="68"/>
      <c r="AD25" s="68"/>
      <c r="AE25" s="68"/>
      <c r="AF25" s="68"/>
      <c r="AG25" s="68"/>
      <c r="AH25" s="68"/>
      <c r="AI25" s="69"/>
      <c r="AJ25" s="69"/>
      <c r="AK25" s="69"/>
      <c r="AL25" s="69"/>
    </row>
    <row r="26" spans="1:42" ht="13">
      <c r="A26" s="20">
        <v>5</v>
      </c>
      <c r="B26" s="112" t="s">
        <v>70</v>
      </c>
      <c r="C26" s="20" t="s">
        <v>21</v>
      </c>
      <c r="D26" s="21">
        <f t="shared" si="1"/>
        <v>73</v>
      </c>
      <c r="E26" s="19">
        <f>SUM(P26+V26+X26+Z26)</f>
        <v>58</v>
      </c>
      <c r="F26" s="32">
        <v>15</v>
      </c>
      <c r="G26" s="37">
        <v>4</v>
      </c>
      <c r="H26" s="93">
        <v>15</v>
      </c>
      <c r="I26" s="37">
        <v>4</v>
      </c>
      <c r="J26" s="37">
        <v>15</v>
      </c>
      <c r="K26" s="28">
        <v>15</v>
      </c>
      <c r="L26" s="29">
        <v>4</v>
      </c>
      <c r="M26" s="28">
        <v>11</v>
      </c>
      <c r="N26" s="28">
        <v>8</v>
      </c>
      <c r="O26" s="28">
        <v>5</v>
      </c>
      <c r="P26" s="95">
        <v>14</v>
      </c>
      <c r="Q26" s="30">
        <v>3</v>
      </c>
      <c r="R26" s="30">
        <v>10</v>
      </c>
      <c r="S26" s="44">
        <v>12</v>
      </c>
      <c r="T26" s="44">
        <v>7</v>
      </c>
      <c r="U26" s="44">
        <v>5</v>
      </c>
      <c r="V26" s="96">
        <v>14</v>
      </c>
      <c r="W26" s="44">
        <v>5</v>
      </c>
      <c r="X26" s="96">
        <v>14</v>
      </c>
      <c r="Y26" s="44">
        <v>1</v>
      </c>
      <c r="Z26" s="98">
        <v>16</v>
      </c>
      <c r="AA26" s="68"/>
      <c r="AB26" s="68"/>
      <c r="AC26" s="68"/>
      <c r="AD26" s="68"/>
      <c r="AE26" s="68"/>
      <c r="AF26" s="68"/>
      <c r="AG26" s="68"/>
      <c r="AH26" s="68"/>
      <c r="AI26" s="69"/>
      <c r="AJ26" s="69"/>
      <c r="AK26" s="69"/>
      <c r="AL26" s="69"/>
    </row>
    <row r="27" spans="1:42" ht="13">
      <c r="A27" s="20">
        <v>6</v>
      </c>
      <c r="B27" s="112" t="s">
        <v>69</v>
      </c>
      <c r="C27" s="20" t="s">
        <v>11</v>
      </c>
      <c r="D27" s="21">
        <f t="shared" si="1"/>
        <v>69</v>
      </c>
      <c r="E27" s="19">
        <f>SUM(L27+N27+P27+X27)</f>
        <v>55</v>
      </c>
      <c r="F27" s="32">
        <v>14</v>
      </c>
      <c r="G27" s="37">
        <v>5</v>
      </c>
      <c r="H27" s="93">
        <v>14</v>
      </c>
      <c r="I27" s="37">
        <v>8</v>
      </c>
      <c r="J27" s="37">
        <v>11</v>
      </c>
      <c r="K27" s="28">
        <v>10</v>
      </c>
      <c r="L27" s="95">
        <v>9</v>
      </c>
      <c r="M27" s="28">
        <v>5</v>
      </c>
      <c r="N27" s="94">
        <v>14</v>
      </c>
      <c r="O27" s="28">
        <v>3</v>
      </c>
      <c r="P27" s="95">
        <v>17</v>
      </c>
      <c r="Q27" s="30">
        <v>4</v>
      </c>
      <c r="R27" s="30">
        <v>8</v>
      </c>
      <c r="S27" s="44">
        <v>10</v>
      </c>
      <c r="T27" s="44">
        <v>9</v>
      </c>
      <c r="U27" s="44"/>
      <c r="V27" s="44"/>
      <c r="W27" s="44">
        <v>4</v>
      </c>
      <c r="X27" s="96">
        <v>15</v>
      </c>
      <c r="Y27" s="44"/>
      <c r="Z27" s="44"/>
      <c r="AA27" s="68"/>
      <c r="AB27" s="68"/>
      <c r="AC27" s="68"/>
      <c r="AD27" s="68"/>
      <c r="AE27" s="68"/>
      <c r="AF27" s="68"/>
      <c r="AG27" s="68"/>
      <c r="AH27" s="68"/>
      <c r="AI27" s="69"/>
      <c r="AJ27" s="69"/>
      <c r="AK27" s="69"/>
      <c r="AL27" s="69"/>
    </row>
    <row r="28" spans="1:42" ht="13">
      <c r="A28" s="20">
        <v>7</v>
      </c>
      <c r="B28" s="112" t="s">
        <v>66</v>
      </c>
      <c r="C28" s="20" t="s">
        <v>21</v>
      </c>
      <c r="D28" s="21">
        <f t="shared" si="1"/>
        <v>67</v>
      </c>
      <c r="E28" s="19">
        <f>SUM(L28,N28,T28,V28)</f>
        <v>53</v>
      </c>
      <c r="F28" s="32">
        <v>14</v>
      </c>
      <c r="G28" s="37">
        <v>10</v>
      </c>
      <c r="H28" s="37">
        <v>9</v>
      </c>
      <c r="I28" s="37">
        <v>5</v>
      </c>
      <c r="J28" s="93">
        <v>14</v>
      </c>
      <c r="K28" s="28">
        <v>7</v>
      </c>
      <c r="L28" s="95">
        <v>12</v>
      </c>
      <c r="M28" s="28">
        <v>7</v>
      </c>
      <c r="N28" s="94">
        <v>12</v>
      </c>
      <c r="O28" s="28">
        <v>8</v>
      </c>
      <c r="P28" s="29">
        <v>11</v>
      </c>
      <c r="Q28" s="30">
        <v>5</v>
      </c>
      <c r="R28" s="30">
        <v>7</v>
      </c>
      <c r="S28" s="44">
        <v>5</v>
      </c>
      <c r="T28" s="96">
        <v>14</v>
      </c>
      <c r="U28" s="44">
        <v>4</v>
      </c>
      <c r="V28" s="96">
        <v>15</v>
      </c>
      <c r="W28" s="44">
        <v>10</v>
      </c>
      <c r="X28" s="44">
        <v>9</v>
      </c>
      <c r="Y28" s="44">
        <v>3</v>
      </c>
      <c r="Z28" s="44">
        <v>10</v>
      </c>
      <c r="AA28" s="68"/>
      <c r="AB28" s="68"/>
      <c r="AC28" s="68"/>
      <c r="AD28" s="68"/>
      <c r="AE28" s="68"/>
      <c r="AF28" s="68"/>
      <c r="AG28" s="68"/>
      <c r="AH28" s="68"/>
      <c r="AI28" s="69"/>
      <c r="AJ28" s="69"/>
      <c r="AK28" s="69"/>
      <c r="AL28" s="69"/>
    </row>
    <row r="29" spans="1:42" ht="13">
      <c r="A29" s="20">
        <v>8</v>
      </c>
      <c r="B29" s="112" t="s">
        <v>62</v>
      </c>
      <c r="C29" s="20" t="s">
        <v>21</v>
      </c>
      <c r="D29" s="21">
        <f t="shared" si="1"/>
        <v>63</v>
      </c>
      <c r="E29" s="19">
        <f>SUM(L29+P29+X29+Z29)</f>
        <v>55</v>
      </c>
      <c r="F29" s="32">
        <v>8</v>
      </c>
      <c r="G29" s="37">
        <v>11</v>
      </c>
      <c r="H29" s="93">
        <v>8</v>
      </c>
      <c r="I29" s="37"/>
      <c r="J29" s="37"/>
      <c r="K29" s="28">
        <v>5</v>
      </c>
      <c r="L29" s="95">
        <v>14</v>
      </c>
      <c r="M29" s="28">
        <v>8</v>
      </c>
      <c r="N29" s="28">
        <v>11</v>
      </c>
      <c r="O29" s="28">
        <v>7</v>
      </c>
      <c r="P29" s="95">
        <v>12</v>
      </c>
      <c r="Q29" s="30">
        <v>3</v>
      </c>
      <c r="R29" s="30">
        <v>10</v>
      </c>
      <c r="S29" s="44">
        <v>7</v>
      </c>
      <c r="T29" s="44">
        <v>12</v>
      </c>
      <c r="U29" s="44">
        <v>10</v>
      </c>
      <c r="V29" s="44">
        <v>9</v>
      </c>
      <c r="W29" s="44">
        <v>6</v>
      </c>
      <c r="X29" s="96">
        <v>13</v>
      </c>
      <c r="Y29" s="44">
        <v>1</v>
      </c>
      <c r="Z29" s="98">
        <v>16</v>
      </c>
      <c r="AA29" s="68"/>
      <c r="AB29" s="68"/>
      <c r="AC29" s="68"/>
      <c r="AD29" s="68"/>
      <c r="AE29" s="68"/>
      <c r="AF29" s="68"/>
      <c r="AG29" s="68"/>
      <c r="AH29" s="68"/>
      <c r="AI29" s="69"/>
      <c r="AJ29" s="69"/>
      <c r="AK29" s="69"/>
      <c r="AL29" s="69"/>
    </row>
    <row r="30" spans="1:42" ht="13">
      <c r="A30" s="20">
        <v>9</v>
      </c>
      <c r="B30" s="116" t="s">
        <v>72</v>
      </c>
      <c r="C30" s="80" t="s">
        <v>73</v>
      </c>
      <c r="D30" s="21">
        <f t="shared" si="1"/>
        <v>55</v>
      </c>
      <c r="E30" s="19">
        <f>SUM(L30+T30+V30+X30)</f>
        <v>48</v>
      </c>
      <c r="F30" s="32">
        <v>7</v>
      </c>
      <c r="G30" s="37">
        <v>18</v>
      </c>
      <c r="H30" s="37">
        <v>1</v>
      </c>
      <c r="I30" s="37">
        <v>12</v>
      </c>
      <c r="J30" s="93">
        <v>7</v>
      </c>
      <c r="K30" s="28">
        <v>9</v>
      </c>
      <c r="L30" s="95">
        <v>10</v>
      </c>
      <c r="M30" s="28">
        <v>14</v>
      </c>
      <c r="N30" s="28">
        <v>5</v>
      </c>
      <c r="O30" s="28">
        <v>13</v>
      </c>
      <c r="P30" s="29">
        <v>6</v>
      </c>
      <c r="Q30" s="30">
        <v>8</v>
      </c>
      <c r="R30" s="30">
        <v>4</v>
      </c>
      <c r="S30" s="44">
        <v>6</v>
      </c>
      <c r="T30" s="96">
        <v>13</v>
      </c>
      <c r="U30" s="44">
        <v>6</v>
      </c>
      <c r="V30" s="96">
        <v>13</v>
      </c>
      <c r="W30" s="44">
        <v>7</v>
      </c>
      <c r="X30" s="96">
        <v>12</v>
      </c>
      <c r="Y30" s="44">
        <v>4</v>
      </c>
      <c r="Z30" s="44">
        <v>8</v>
      </c>
      <c r="AA30" s="68"/>
      <c r="AB30" s="68"/>
      <c r="AC30" s="68"/>
      <c r="AD30" s="68"/>
      <c r="AE30" s="68"/>
      <c r="AF30" s="68"/>
      <c r="AG30" s="68"/>
      <c r="AH30" s="68"/>
      <c r="AI30" s="69"/>
      <c r="AJ30" s="69"/>
      <c r="AK30" s="69"/>
      <c r="AL30" s="69"/>
    </row>
    <row r="31" spans="1:42" ht="13">
      <c r="A31" s="20">
        <v>10</v>
      </c>
      <c r="B31" s="25" t="s">
        <v>67</v>
      </c>
      <c r="C31" s="26" t="s">
        <v>14</v>
      </c>
      <c r="D31" s="21">
        <f t="shared" si="1"/>
        <v>50</v>
      </c>
      <c r="E31" s="19">
        <v>43</v>
      </c>
      <c r="F31" s="32">
        <v>7</v>
      </c>
      <c r="G31" s="37">
        <v>12</v>
      </c>
      <c r="H31" s="93">
        <v>7</v>
      </c>
      <c r="I31" s="37"/>
      <c r="J31" s="37"/>
      <c r="K31" s="28"/>
      <c r="L31" s="29"/>
      <c r="M31" s="28">
        <v>9</v>
      </c>
      <c r="N31" s="94">
        <v>10</v>
      </c>
      <c r="O31" s="28">
        <v>9</v>
      </c>
      <c r="P31" s="95">
        <v>10</v>
      </c>
      <c r="Q31" s="30">
        <v>2</v>
      </c>
      <c r="R31" s="97">
        <v>13</v>
      </c>
      <c r="S31" s="44">
        <v>13</v>
      </c>
      <c r="T31" s="44">
        <v>6</v>
      </c>
      <c r="U31" s="44">
        <v>9</v>
      </c>
      <c r="V31" s="96">
        <v>10</v>
      </c>
      <c r="W31" s="44">
        <v>15</v>
      </c>
      <c r="X31" s="44">
        <v>4</v>
      </c>
      <c r="Y31" s="44">
        <v>2</v>
      </c>
      <c r="Z31" s="44">
        <v>13</v>
      </c>
      <c r="AA31" s="68"/>
      <c r="AB31" s="68"/>
      <c r="AC31" s="68"/>
      <c r="AD31" s="68"/>
      <c r="AE31" s="68"/>
      <c r="AF31" s="68"/>
      <c r="AG31" s="68"/>
      <c r="AH31" s="68"/>
      <c r="AI31" s="69"/>
      <c r="AJ31" s="69"/>
      <c r="AK31" s="69"/>
      <c r="AL31" s="69"/>
    </row>
    <row r="32" spans="1:42" ht="13">
      <c r="A32" s="20">
        <v>11</v>
      </c>
      <c r="B32" s="25" t="s">
        <v>228</v>
      </c>
      <c r="C32" s="26" t="s">
        <v>21</v>
      </c>
      <c r="D32" s="21">
        <f t="shared" si="1"/>
        <v>47</v>
      </c>
      <c r="E32" s="19">
        <f>SUM(T32+V32+X32+Z32)</f>
        <v>43</v>
      </c>
      <c r="F32" s="32">
        <v>4</v>
      </c>
      <c r="G32" s="37">
        <v>15</v>
      </c>
      <c r="H32" s="93">
        <v>4</v>
      </c>
      <c r="I32" s="37"/>
      <c r="J32" s="37"/>
      <c r="K32" s="28">
        <v>13</v>
      </c>
      <c r="L32" s="29">
        <v>6</v>
      </c>
      <c r="M32" s="28">
        <v>16</v>
      </c>
      <c r="N32" s="28">
        <v>3</v>
      </c>
      <c r="O32" s="28">
        <v>15</v>
      </c>
      <c r="P32" s="29">
        <v>4</v>
      </c>
      <c r="Q32" s="30">
        <v>5</v>
      </c>
      <c r="R32" s="30">
        <v>7</v>
      </c>
      <c r="S32" s="44">
        <v>8</v>
      </c>
      <c r="T32" s="96">
        <v>11</v>
      </c>
      <c r="U32" s="44">
        <v>7</v>
      </c>
      <c r="V32" s="96">
        <v>12</v>
      </c>
      <c r="W32" s="44">
        <v>9</v>
      </c>
      <c r="X32" s="96">
        <v>10</v>
      </c>
      <c r="Y32" s="44">
        <v>3</v>
      </c>
      <c r="Z32" s="98">
        <v>10</v>
      </c>
      <c r="AA32" s="68"/>
      <c r="AB32" s="68"/>
      <c r="AC32" s="68"/>
      <c r="AD32" s="68"/>
      <c r="AE32" s="68"/>
      <c r="AF32" s="68"/>
      <c r="AG32" s="68"/>
      <c r="AH32" s="68"/>
      <c r="AI32" s="69"/>
      <c r="AJ32" s="69"/>
      <c r="AK32" s="69"/>
      <c r="AL32" s="69"/>
    </row>
    <row r="33" spans="1:38" ht="13">
      <c r="A33" s="20">
        <v>12</v>
      </c>
      <c r="B33" s="25" t="s">
        <v>65</v>
      </c>
      <c r="C33" s="26" t="s">
        <v>11</v>
      </c>
      <c r="D33" s="21">
        <f t="shared" si="1"/>
        <v>45</v>
      </c>
      <c r="E33" s="19">
        <f>SUM(R33+T33+V33+X33)</f>
        <v>33</v>
      </c>
      <c r="F33" s="32">
        <v>12</v>
      </c>
      <c r="G33" s="37">
        <v>7</v>
      </c>
      <c r="H33" s="93">
        <v>12</v>
      </c>
      <c r="I33" s="37">
        <v>14</v>
      </c>
      <c r="J33" s="37">
        <v>5</v>
      </c>
      <c r="K33" s="28">
        <v>14</v>
      </c>
      <c r="L33" s="29">
        <v>5</v>
      </c>
      <c r="M33" s="28"/>
      <c r="N33" s="28"/>
      <c r="O33" s="28">
        <v>18</v>
      </c>
      <c r="P33" s="29">
        <v>1</v>
      </c>
      <c r="Q33" s="30">
        <v>4</v>
      </c>
      <c r="R33" s="97">
        <v>8</v>
      </c>
      <c r="S33" s="44">
        <v>11</v>
      </c>
      <c r="T33" s="96">
        <v>8</v>
      </c>
      <c r="U33" s="44">
        <v>13</v>
      </c>
      <c r="V33" s="96">
        <v>6</v>
      </c>
      <c r="W33" s="44">
        <v>8</v>
      </c>
      <c r="X33" s="96">
        <v>11</v>
      </c>
      <c r="Y33" s="44"/>
      <c r="Z33" s="44"/>
      <c r="AA33" s="68"/>
      <c r="AB33" s="68"/>
      <c r="AC33" s="68"/>
      <c r="AD33" s="68"/>
      <c r="AE33" s="68"/>
      <c r="AF33" s="68"/>
      <c r="AG33" s="68"/>
      <c r="AH33" s="68"/>
      <c r="AI33" s="69"/>
      <c r="AJ33" s="69"/>
      <c r="AK33" s="69"/>
      <c r="AL33" s="69"/>
    </row>
    <row r="34" spans="1:38" ht="13">
      <c r="A34" s="20">
        <v>13</v>
      </c>
      <c r="B34" s="25" t="s">
        <v>64</v>
      </c>
      <c r="C34" s="26" t="s">
        <v>24</v>
      </c>
      <c r="D34" s="21">
        <f t="shared" si="1"/>
        <v>24</v>
      </c>
      <c r="E34" s="19">
        <f>SUM(L34+T34+V34+Z34)</f>
        <v>24</v>
      </c>
      <c r="F34" s="32">
        <v>0</v>
      </c>
      <c r="G34" s="37"/>
      <c r="H34" s="37"/>
      <c r="I34" s="37"/>
      <c r="J34" s="37"/>
      <c r="K34" s="28">
        <v>8</v>
      </c>
      <c r="L34" s="95">
        <v>11</v>
      </c>
      <c r="M34" s="28"/>
      <c r="N34" s="28"/>
      <c r="O34" s="28"/>
      <c r="P34" s="29"/>
      <c r="Q34" s="30">
        <v>8</v>
      </c>
      <c r="R34" s="30">
        <v>4</v>
      </c>
      <c r="S34" s="44">
        <v>15</v>
      </c>
      <c r="T34" s="96">
        <v>4</v>
      </c>
      <c r="U34" s="44">
        <v>18</v>
      </c>
      <c r="V34" s="96">
        <v>1</v>
      </c>
      <c r="W34" s="44"/>
      <c r="X34" s="44"/>
      <c r="Y34" s="44">
        <v>4</v>
      </c>
      <c r="Z34" s="98">
        <v>8</v>
      </c>
      <c r="AA34" s="68"/>
      <c r="AB34" s="68"/>
      <c r="AC34" s="68"/>
      <c r="AD34" s="68"/>
      <c r="AE34" s="68"/>
      <c r="AF34" s="68"/>
      <c r="AG34" s="68"/>
      <c r="AH34" s="68"/>
      <c r="AI34" s="69"/>
      <c r="AJ34" s="69"/>
      <c r="AK34" s="69"/>
      <c r="AL34" s="69"/>
    </row>
    <row r="35" spans="1:38" ht="13">
      <c r="A35" s="20">
        <v>14</v>
      </c>
      <c r="B35" s="31" t="s">
        <v>106</v>
      </c>
      <c r="C35" s="26" t="s">
        <v>18</v>
      </c>
      <c r="D35" s="21">
        <f t="shared" si="1"/>
        <v>13</v>
      </c>
      <c r="E35" s="19">
        <v>5</v>
      </c>
      <c r="F35" s="32">
        <v>8</v>
      </c>
      <c r="G35" s="37">
        <v>14</v>
      </c>
      <c r="H35" s="37">
        <v>5</v>
      </c>
      <c r="I35" s="37">
        <v>11</v>
      </c>
      <c r="J35" s="93">
        <v>8</v>
      </c>
      <c r="K35" s="28"/>
      <c r="L35" s="29"/>
      <c r="M35" s="28"/>
      <c r="N35" s="28"/>
      <c r="O35" s="28">
        <v>16</v>
      </c>
      <c r="P35" s="95">
        <v>3</v>
      </c>
      <c r="Q35" s="30">
        <v>11</v>
      </c>
      <c r="R35" s="30">
        <v>1</v>
      </c>
      <c r="S35" s="44"/>
      <c r="T35" s="44"/>
      <c r="U35" s="44"/>
      <c r="V35" s="44"/>
      <c r="W35" s="44"/>
      <c r="X35" s="44"/>
      <c r="Y35" s="44">
        <v>10</v>
      </c>
      <c r="Z35" s="98">
        <v>2</v>
      </c>
      <c r="AA35" s="68"/>
      <c r="AB35" s="68"/>
      <c r="AC35" s="68"/>
      <c r="AD35" s="68"/>
      <c r="AE35" s="68"/>
      <c r="AF35" s="68"/>
      <c r="AG35" s="68"/>
      <c r="AH35" s="68"/>
      <c r="AI35" s="69"/>
      <c r="AJ35" s="69"/>
      <c r="AK35" s="69"/>
      <c r="AL35" s="69"/>
    </row>
    <row r="36" spans="1:38" ht="13">
      <c r="A36" s="20">
        <v>15</v>
      </c>
      <c r="B36" s="25" t="s">
        <v>102</v>
      </c>
      <c r="C36" s="26" t="s">
        <v>74</v>
      </c>
      <c r="D36" s="21">
        <f t="shared" si="1"/>
        <v>11</v>
      </c>
      <c r="E36" s="19">
        <v>11</v>
      </c>
      <c r="F36" s="32">
        <v>0</v>
      </c>
      <c r="G36" s="37"/>
      <c r="H36" s="37"/>
      <c r="I36" s="37"/>
      <c r="J36" s="37"/>
      <c r="K36" s="28">
        <v>17</v>
      </c>
      <c r="L36" s="95">
        <v>2</v>
      </c>
      <c r="M36" s="28"/>
      <c r="N36" s="28"/>
      <c r="O36" s="28"/>
      <c r="P36" s="29"/>
      <c r="Q36" s="30">
        <v>11</v>
      </c>
      <c r="R36" s="30">
        <v>1</v>
      </c>
      <c r="S36" s="44">
        <v>16</v>
      </c>
      <c r="T36" s="96">
        <v>3</v>
      </c>
      <c r="U36" s="44">
        <v>15</v>
      </c>
      <c r="V36" s="96">
        <v>4</v>
      </c>
      <c r="W36" s="44"/>
      <c r="X36" s="44"/>
      <c r="Y36" s="44">
        <v>10</v>
      </c>
      <c r="Z36" s="98">
        <v>2</v>
      </c>
      <c r="AA36" s="68"/>
      <c r="AB36" s="68"/>
      <c r="AC36" s="68"/>
      <c r="AD36" s="68"/>
      <c r="AE36" s="68"/>
      <c r="AF36" s="68"/>
      <c r="AG36" s="68"/>
      <c r="AH36" s="68"/>
      <c r="AI36" s="69"/>
      <c r="AJ36" s="69"/>
      <c r="AK36" s="69"/>
      <c r="AL36" s="69"/>
    </row>
    <row r="37" spans="1:38" ht="13">
      <c r="A37" s="20">
        <v>16</v>
      </c>
      <c r="B37" s="25" t="s">
        <v>71</v>
      </c>
      <c r="C37" s="26" t="s">
        <v>11</v>
      </c>
      <c r="D37" s="21">
        <f t="shared" si="1"/>
        <v>9</v>
      </c>
      <c r="E37" s="19">
        <v>9</v>
      </c>
      <c r="F37" s="32">
        <v>0</v>
      </c>
      <c r="G37" s="37"/>
      <c r="H37" s="37"/>
      <c r="I37" s="37"/>
      <c r="J37" s="37"/>
      <c r="K37" s="28"/>
      <c r="L37" s="29"/>
      <c r="M37" s="28"/>
      <c r="N37" s="28"/>
      <c r="O37" s="28"/>
      <c r="P37" s="29"/>
      <c r="Q37" s="30">
        <v>10</v>
      </c>
      <c r="R37" s="30">
        <v>2</v>
      </c>
      <c r="S37" s="44"/>
      <c r="T37" s="44"/>
      <c r="U37" s="44">
        <v>16</v>
      </c>
      <c r="V37" s="96">
        <v>3</v>
      </c>
      <c r="W37" s="44">
        <v>18</v>
      </c>
      <c r="X37" s="96">
        <v>1</v>
      </c>
      <c r="Y37" s="44">
        <v>7</v>
      </c>
      <c r="Z37" s="98">
        <v>5</v>
      </c>
      <c r="AA37" s="68"/>
      <c r="AB37" s="68"/>
      <c r="AC37" s="68"/>
      <c r="AD37" s="68"/>
      <c r="AE37" s="68"/>
      <c r="AF37" s="68"/>
      <c r="AG37" s="68"/>
      <c r="AH37" s="68"/>
      <c r="AI37" s="69"/>
      <c r="AJ37" s="69"/>
      <c r="AK37" s="69"/>
      <c r="AL37" s="69"/>
    </row>
    <row r="38" spans="1:38" ht="13">
      <c r="A38" s="20">
        <v>17</v>
      </c>
      <c r="B38" s="25" t="s">
        <v>109</v>
      </c>
      <c r="C38" s="22" t="s">
        <v>16</v>
      </c>
      <c r="D38" s="21">
        <f t="shared" si="1"/>
        <v>3</v>
      </c>
      <c r="E38" s="19">
        <v>3</v>
      </c>
      <c r="F38" s="32">
        <v>0</v>
      </c>
      <c r="G38" s="37"/>
      <c r="H38" s="37"/>
      <c r="I38" s="37"/>
      <c r="J38" s="37"/>
      <c r="K38" s="28"/>
      <c r="L38" s="29"/>
      <c r="M38" s="28"/>
      <c r="N38" s="28"/>
      <c r="O38" s="28"/>
      <c r="P38" s="29"/>
      <c r="Q38" s="30"/>
      <c r="R38" s="30"/>
      <c r="S38" s="44"/>
      <c r="T38" s="44"/>
      <c r="U38" s="44">
        <v>17</v>
      </c>
      <c r="V38" s="96">
        <v>2</v>
      </c>
      <c r="W38" s="44"/>
      <c r="X38" s="44"/>
      <c r="Y38" s="44">
        <v>11</v>
      </c>
      <c r="Z38" s="98">
        <v>1</v>
      </c>
      <c r="AA38" s="68"/>
      <c r="AB38" s="68"/>
      <c r="AC38" s="68"/>
      <c r="AD38" s="68"/>
      <c r="AE38" s="68"/>
      <c r="AF38" s="68"/>
      <c r="AG38" s="68"/>
      <c r="AH38" s="68"/>
      <c r="AI38" s="69"/>
      <c r="AJ38" s="69"/>
      <c r="AK38" s="69"/>
      <c r="AL38" s="69"/>
    </row>
    <row r="39" spans="1:38" ht="13">
      <c r="A39" s="20">
        <v>18</v>
      </c>
      <c r="B39" s="25" t="s">
        <v>269</v>
      </c>
      <c r="C39" s="26" t="s">
        <v>100</v>
      </c>
      <c r="D39" s="21">
        <f t="shared" si="1"/>
        <v>3</v>
      </c>
      <c r="E39" s="19">
        <v>1</v>
      </c>
      <c r="F39" s="32">
        <v>2</v>
      </c>
      <c r="G39" s="37"/>
      <c r="H39" s="37"/>
      <c r="I39" s="37">
        <v>17</v>
      </c>
      <c r="J39" s="93">
        <v>2</v>
      </c>
      <c r="K39" s="28"/>
      <c r="L39" s="29"/>
      <c r="M39" s="28"/>
      <c r="N39" s="28"/>
      <c r="O39" s="28"/>
      <c r="P39" s="29"/>
      <c r="Q39" s="30"/>
      <c r="R39" s="30"/>
      <c r="S39" s="44"/>
      <c r="T39" s="44"/>
      <c r="U39" s="44"/>
      <c r="V39" s="44"/>
      <c r="W39" s="44"/>
      <c r="X39" s="44"/>
      <c r="Y39" s="44">
        <v>11</v>
      </c>
      <c r="Z39" s="98">
        <v>1</v>
      </c>
      <c r="AA39" s="68"/>
      <c r="AB39" s="68"/>
      <c r="AC39" s="68"/>
      <c r="AD39" s="68"/>
      <c r="AE39" s="68"/>
      <c r="AF39" s="68"/>
      <c r="AG39" s="68"/>
      <c r="AH39" s="68"/>
      <c r="AI39" s="69"/>
      <c r="AJ39" s="69"/>
      <c r="AK39" s="69"/>
      <c r="AL39" s="69"/>
    </row>
    <row r="40" spans="1:38" ht="13">
      <c r="A40" s="20">
        <v>19</v>
      </c>
      <c r="B40" s="25" t="s">
        <v>258</v>
      </c>
      <c r="C40" s="26" t="s">
        <v>22</v>
      </c>
      <c r="D40" s="21">
        <f t="shared" si="1"/>
        <v>2</v>
      </c>
      <c r="E40" s="19">
        <v>2</v>
      </c>
      <c r="F40" s="32">
        <v>0</v>
      </c>
      <c r="G40" s="37"/>
      <c r="H40" s="37"/>
      <c r="I40" s="37"/>
      <c r="J40" s="37"/>
      <c r="K40" s="28"/>
      <c r="L40" s="29"/>
      <c r="M40" s="28"/>
      <c r="N40" s="28"/>
      <c r="O40" s="28"/>
      <c r="P40" s="29"/>
      <c r="Q40" s="30"/>
      <c r="R40" s="30"/>
      <c r="S40" s="44"/>
      <c r="T40" s="44"/>
      <c r="U40" s="44"/>
      <c r="V40" s="44"/>
      <c r="W40" s="44"/>
      <c r="X40" s="44"/>
      <c r="Y40" s="44" t="s">
        <v>277</v>
      </c>
      <c r="Z40" s="98">
        <v>2</v>
      </c>
      <c r="AA40" s="68"/>
      <c r="AB40" s="68"/>
      <c r="AC40" s="68"/>
      <c r="AD40" s="68"/>
      <c r="AE40" s="68"/>
      <c r="AF40" s="68"/>
      <c r="AG40" s="68"/>
      <c r="AH40" s="68"/>
      <c r="AI40" s="69"/>
      <c r="AJ40" s="69"/>
      <c r="AK40" s="69"/>
      <c r="AL40" s="69"/>
    </row>
    <row r="41" spans="1:38" ht="13">
      <c r="A41" s="20"/>
      <c r="B41" s="25"/>
      <c r="C41" s="26"/>
      <c r="D41" s="21"/>
      <c r="E41" s="19"/>
      <c r="F41" s="32"/>
      <c r="G41" s="56"/>
      <c r="H41" s="56"/>
      <c r="I41" s="56"/>
      <c r="J41" s="56"/>
      <c r="K41" s="20"/>
      <c r="L41" s="57"/>
      <c r="M41" s="20"/>
      <c r="N41" s="20"/>
      <c r="O41" s="20"/>
      <c r="P41" s="57"/>
      <c r="Q41" s="26"/>
      <c r="R41" s="2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</sheetData>
  <sheetProtection selectLockedCells="1" selectUnlockedCells="1"/>
  <sortState ref="A22:AP41">
    <sortCondition descending="1" ref="D22:D41"/>
  </sortState>
  <mergeCells count="10">
    <mergeCell ref="G19:J19"/>
    <mergeCell ref="S19:Z19"/>
    <mergeCell ref="AA19:AH19"/>
    <mergeCell ref="AI19:AL19"/>
    <mergeCell ref="K19:R19"/>
    <mergeCell ref="G2:J2"/>
    <mergeCell ref="S2:Z2"/>
    <mergeCell ref="AA2:AH2"/>
    <mergeCell ref="AI2:AL2"/>
    <mergeCell ref="K2:R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L18"/>
  <sheetViews>
    <sheetView workbookViewId="0">
      <pane xSplit="3" topLeftCell="D1" activePane="topRight" state="frozen"/>
      <selection activeCell="A35" sqref="A35"/>
      <selection pane="topRight" activeCell="I27" sqref="I27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6.36328125" customWidth="1"/>
    <col min="14" max="14" width="3.6328125" customWidth="1"/>
    <col min="15" max="15" width="7.453125" customWidth="1"/>
    <col min="16" max="16" width="3.5429687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8.08984375" style="1" customWidth="1"/>
    <col min="22" max="22" width="3.6328125" style="2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6.81640625" style="2" customWidth="1"/>
    <col min="30" max="30" width="3.6328125" style="2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9" style="1" customWidth="1"/>
    <col min="38" max="38" width="3.6328125" style="1" customWidth="1"/>
    <col min="39" max="39" width="7.6328125" style="1" customWidth="1"/>
    <col min="40" max="40" width="3.6328125" style="1" customWidth="1"/>
    <col min="41" max="16384" width="9.1796875" style="1"/>
  </cols>
  <sheetData>
    <row r="1" spans="1:38" ht="13" thickBot="1"/>
    <row r="2" spans="1:38" s="7" customFormat="1" ht="13.5" thickBot="1">
      <c r="A2" s="3"/>
      <c r="B2" s="24" t="s">
        <v>261</v>
      </c>
      <c r="C2" s="4"/>
      <c r="D2" s="5"/>
      <c r="E2" s="6"/>
      <c r="F2" s="6"/>
      <c r="G2" s="119" t="s">
        <v>265</v>
      </c>
      <c r="H2" s="120"/>
      <c r="I2" s="120"/>
      <c r="J2" s="121"/>
      <c r="K2" s="122" t="s">
        <v>147</v>
      </c>
      <c r="L2" s="122"/>
      <c r="M2" s="122"/>
      <c r="N2" s="122"/>
      <c r="O2" s="122"/>
      <c r="P2" s="122"/>
      <c r="Q2" s="122"/>
      <c r="R2" s="122"/>
      <c r="S2" s="123" t="s">
        <v>146</v>
      </c>
      <c r="T2" s="123"/>
      <c r="U2" s="123"/>
      <c r="V2" s="123"/>
      <c r="W2" s="123"/>
      <c r="X2" s="123"/>
      <c r="Y2" s="123"/>
      <c r="Z2" s="123"/>
      <c r="AA2" s="123" t="s">
        <v>59</v>
      </c>
      <c r="AB2" s="123"/>
      <c r="AC2" s="123"/>
      <c r="AD2" s="123"/>
      <c r="AE2" s="123"/>
      <c r="AF2" s="123"/>
      <c r="AG2" s="123"/>
      <c r="AH2" s="123"/>
      <c r="AI2" s="124" t="s">
        <v>111</v>
      </c>
      <c r="AJ2" s="125"/>
      <c r="AK2" s="125"/>
      <c r="AL2" s="126"/>
    </row>
    <row r="3" spans="1:38" ht="13">
      <c r="A3" s="8"/>
      <c r="B3" s="92" t="s">
        <v>311</v>
      </c>
      <c r="C3" s="9"/>
      <c r="D3" s="10" t="s">
        <v>0</v>
      </c>
      <c r="E3" s="11" t="s">
        <v>1</v>
      </c>
      <c r="F3" s="11" t="s">
        <v>2</v>
      </c>
      <c r="G3" s="34" t="s">
        <v>3</v>
      </c>
      <c r="H3" s="35"/>
      <c r="I3" s="36" t="s">
        <v>3</v>
      </c>
      <c r="J3" s="35"/>
      <c r="K3" s="38" t="s">
        <v>3</v>
      </c>
      <c r="L3" s="39"/>
      <c r="M3" s="38" t="s">
        <v>3</v>
      </c>
      <c r="N3" s="39"/>
      <c r="O3" s="38" t="s">
        <v>3</v>
      </c>
      <c r="P3" s="39"/>
      <c r="Q3" s="40" t="s">
        <v>3</v>
      </c>
      <c r="R3" s="40"/>
      <c r="S3" s="41" t="s">
        <v>3</v>
      </c>
      <c r="T3" s="42"/>
      <c r="U3" s="41" t="s">
        <v>3</v>
      </c>
      <c r="V3" s="42"/>
      <c r="W3" s="41" t="s">
        <v>3</v>
      </c>
      <c r="X3" s="41"/>
      <c r="Y3" s="41" t="s">
        <v>3</v>
      </c>
      <c r="Z3" s="43"/>
      <c r="AA3" s="58" t="s">
        <v>3</v>
      </c>
      <c r="AB3" s="59"/>
      <c r="AC3" s="58" t="s">
        <v>3</v>
      </c>
      <c r="AD3" s="59"/>
      <c r="AE3" s="58" t="s">
        <v>3</v>
      </c>
      <c r="AF3" s="58"/>
      <c r="AG3" s="58" t="s">
        <v>3</v>
      </c>
      <c r="AH3" s="60"/>
      <c r="AI3" s="63" t="s">
        <v>3</v>
      </c>
      <c r="AJ3" s="64"/>
      <c r="AK3" s="64" t="s">
        <v>3</v>
      </c>
      <c r="AL3" s="65"/>
    </row>
    <row r="4" spans="1:38" s="17" customFormat="1" ht="12" customHeight="1">
      <c r="A4" s="12"/>
      <c r="B4" s="13" t="s">
        <v>42</v>
      </c>
      <c r="C4" s="14" t="s">
        <v>4</v>
      </c>
      <c r="D4" s="15" t="s">
        <v>5</v>
      </c>
      <c r="E4" s="16" t="s">
        <v>5</v>
      </c>
      <c r="F4" s="16" t="s">
        <v>5</v>
      </c>
      <c r="G4" s="45" t="s">
        <v>110</v>
      </c>
      <c r="H4" s="46" t="s">
        <v>5</v>
      </c>
      <c r="I4" s="45" t="s">
        <v>177</v>
      </c>
      <c r="J4" s="46" t="s">
        <v>5</v>
      </c>
      <c r="K4" s="48" t="s">
        <v>229</v>
      </c>
      <c r="L4" s="47" t="s">
        <v>5</v>
      </c>
      <c r="M4" s="48" t="s">
        <v>8</v>
      </c>
      <c r="N4" s="47" t="s">
        <v>5</v>
      </c>
      <c r="O4" s="48" t="s">
        <v>10</v>
      </c>
      <c r="P4" s="49" t="s">
        <v>5</v>
      </c>
      <c r="Q4" s="50" t="s">
        <v>9</v>
      </c>
      <c r="R4" s="51" t="s">
        <v>5</v>
      </c>
      <c r="S4" s="52" t="s">
        <v>229</v>
      </c>
      <c r="T4" s="53" t="s">
        <v>5</v>
      </c>
      <c r="U4" s="52" t="s">
        <v>8</v>
      </c>
      <c r="V4" s="53" t="s">
        <v>5</v>
      </c>
      <c r="W4" s="52" t="s">
        <v>10</v>
      </c>
      <c r="X4" s="53" t="s">
        <v>5</v>
      </c>
      <c r="Y4" s="52" t="s">
        <v>9</v>
      </c>
      <c r="Z4" s="53" t="s">
        <v>5</v>
      </c>
      <c r="AA4" s="61" t="s">
        <v>229</v>
      </c>
      <c r="AB4" s="62" t="s">
        <v>5</v>
      </c>
      <c r="AC4" s="61" t="s">
        <v>8</v>
      </c>
      <c r="AD4" s="62" t="s">
        <v>5</v>
      </c>
      <c r="AE4" s="61" t="s">
        <v>10</v>
      </c>
      <c r="AF4" s="62" t="s">
        <v>5</v>
      </c>
      <c r="AG4" s="61" t="s">
        <v>9</v>
      </c>
      <c r="AH4" s="62" t="s">
        <v>5</v>
      </c>
      <c r="AI4" s="66" t="s">
        <v>6</v>
      </c>
      <c r="AJ4" s="67" t="s">
        <v>5</v>
      </c>
      <c r="AK4" s="66" t="s">
        <v>7</v>
      </c>
      <c r="AL4" s="67" t="s">
        <v>5</v>
      </c>
    </row>
    <row r="5" spans="1:38" ht="13">
      <c r="A5" s="20">
        <v>1</v>
      </c>
      <c r="B5" s="112" t="s">
        <v>44</v>
      </c>
      <c r="C5" s="20" t="s">
        <v>36</v>
      </c>
      <c r="D5" s="18">
        <f t="shared" ref="D5:D17" si="0">SUM(E5+F5)</f>
        <v>77</v>
      </c>
      <c r="E5" s="19">
        <f>SUM(L5+N5+P5+T5+X5)</f>
        <v>65</v>
      </c>
      <c r="F5" s="32">
        <v>12</v>
      </c>
      <c r="G5" s="37">
        <v>7</v>
      </c>
      <c r="H5" s="93">
        <v>12</v>
      </c>
      <c r="I5" s="37">
        <v>7</v>
      </c>
      <c r="J5" s="37">
        <v>12</v>
      </c>
      <c r="K5" s="28">
        <v>5</v>
      </c>
      <c r="L5" s="94">
        <v>14</v>
      </c>
      <c r="M5" s="28">
        <v>5</v>
      </c>
      <c r="N5" s="94">
        <v>14</v>
      </c>
      <c r="O5" s="28">
        <v>5</v>
      </c>
      <c r="P5" s="94">
        <v>13</v>
      </c>
      <c r="Q5" s="30">
        <v>4</v>
      </c>
      <c r="R5" s="30">
        <v>5</v>
      </c>
      <c r="S5" s="44">
        <v>7</v>
      </c>
      <c r="T5" s="96">
        <v>12</v>
      </c>
      <c r="U5" s="44">
        <v>9</v>
      </c>
      <c r="V5" s="44">
        <v>10</v>
      </c>
      <c r="W5" s="44">
        <v>5</v>
      </c>
      <c r="X5" s="96">
        <v>12</v>
      </c>
      <c r="Y5" s="44">
        <v>2</v>
      </c>
      <c r="Z5" s="44">
        <v>11</v>
      </c>
      <c r="AA5" s="68"/>
      <c r="AB5" s="68"/>
      <c r="AC5" s="68"/>
      <c r="AD5" s="68"/>
      <c r="AE5" s="68"/>
      <c r="AF5" s="68"/>
      <c r="AG5" s="68"/>
      <c r="AH5" s="68"/>
      <c r="AI5" s="69"/>
      <c r="AJ5" s="69"/>
      <c r="AK5" s="69"/>
      <c r="AL5" s="69"/>
    </row>
    <row r="6" spans="1:38" ht="13">
      <c r="A6" s="20">
        <v>2</v>
      </c>
      <c r="B6" s="112" t="s">
        <v>48</v>
      </c>
      <c r="C6" s="20" t="s">
        <v>24</v>
      </c>
      <c r="D6" s="18">
        <f t="shared" si="0"/>
        <v>68</v>
      </c>
      <c r="E6" s="19">
        <f>SUM(L6+N6+P6+T6+X6)</f>
        <v>55</v>
      </c>
      <c r="F6" s="32">
        <v>13</v>
      </c>
      <c r="G6" s="37">
        <v>6</v>
      </c>
      <c r="H6" s="93">
        <v>13</v>
      </c>
      <c r="I6" s="37">
        <v>6</v>
      </c>
      <c r="J6" s="37">
        <v>13</v>
      </c>
      <c r="K6" s="28">
        <v>6</v>
      </c>
      <c r="L6" s="94">
        <v>13</v>
      </c>
      <c r="M6" s="28">
        <v>8</v>
      </c>
      <c r="N6" s="94">
        <v>11</v>
      </c>
      <c r="O6" s="28">
        <v>8</v>
      </c>
      <c r="P6" s="94">
        <v>10</v>
      </c>
      <c r="Q6" s="30">
        <v>4</v>
      </c>
      <c r="R6" s="30">
        <v>5</v>
      </c>
      <c r="S6" s="44">
        <v>8</v>
      </c>
      <c r="T6" s="96">
        <v>11</v>
      </c>
      <c r="U6" s="44">
        <v>11</v>
      </c>
      <c r="V6" s="44">
        <v>8</v>
      </c>
      <c r="W6" s="44">
        <v>7</v>
      </c>
      <c r="X6" s="96">
        <v>10</v>
      </c>
      <c r="Y6" s="44">
        <v>3</v>
      </c>
      <c r="Z6" s="44">
        <v>8</v>
      </c>
      <c r="AA6" s="68"/>
      <c r="AB6" s="68"/>
      <c r="AC6" s="68"/>
      <c r="AD6" s="68"/>
      <c r="AE6" s="68"/>
      <c r="AF6" s="68"/>
      <c r="AG6" s="68"/>
      <c r="AH6" s="68"/>
      <c r="AI6" s="69"/>
      <c r="AJ6" s="69"/>
      <c r="AK6" s="69"/>
      <c r="AL6" s="69"/>
    </row>
    <row r="7" spans="1:38" ht="13">
      <c r="A7" s="20">
        <v>3</v>
      </c>
      <c r="B7" s="112" t="s">
        <v>47</v>
      </c>
      <c r="C7" s="20" t="s">
        <v>11</v>
      </c>
      <c r="D7" s="18">
        <f t="shared" si="0"/>
        <v>49</v>
      </c>
      <c r="E7" s="19">
        <f>SUM(L7+N7+P7+T7+X7)</f>
        <v>39</v>
      </c>
      <c r="F7" s="32">
        <v>10</v>
      </c>
      <c r="G7" s="37">
        <v>9</v>
      </c>
      <c r="H7" s="93">
        <v>10</v>
      </c>
      <c r="I7" s="37">
        <v>13</v>
      </c>
      <c r="J7" s="37">
        <v>6</v>
      </c>
      <c r="K7" s="28">
        <v>14</v>
      </c>
      <c r="L7" s="94">
        <v>5</v>
      </c>
      <c r="M7" s="28">
        <v>9</v>
      </c>
      <c r="N7" s="94">
        <v>10</v>
      </c>
      <c r="O7" s="28">
        <v>7</v>
      </c>
      <c r="P7" s="94">
        <v>11</v>
      </c>
      <c r="Q7" s="30">
        <v>5</v>
      </c>
      <c r="R7" s="30">
        <v>4</v>
      </c>
      <c r="S7" s="44">
        <v>14</v>
      </c>
      <c r="T7" s="96">
        <v>5</v>
      </c>
      <c r="U7" s="44">
        <v>17</v>
      </c>
      <c r="V7" s="44">
        <v>2</v>
      </c>
      <c r="W7" s="44">
        <v>9</v>
      </c>
      <c r="X7" s="96">
        <v>8</v>
      </c>
      <c r="Y7" s="44">
        <v>6</v>
      </c>
      <c r="Z7" s="44">
        <v>4</v>
      </c>
      <c r="AA7" s="68"/>
      <c r="AB7" s="68"/>
      <c r="AC7" s="68"/>
      <c r="AD7" s="68"/>
      <c r="AE7" s="68"/>
      <c r="AF7" s="68"/>
      <c r="AG7" s="68"/>
      <c r="AH7" s="68"/>
      <c r="AI7" s="69"/>
      <c r="AJ7" s="69"/>
      <c r="AK7" s="69"/>
      <c r="AL7" s="69"/>
    </row>
    <row r="8" spans="1:38" ht="13">
      <c r="A8" s="20">
        <v>4</v>
      </c>
      <c r="B8" s="112" t="s">
        <v>75</v>
      </c>
      <c r="C8" s="20" t="s">
        <v>11</v>
      </c>
      <c r="D8" s="18">
        <f t="shared" si="0"/>
        <v>48</v>
      </c>
      <c r="E8" s="19">
        <f>SUM(L8+N8+P8+T8+V8)</f>
        <v>39</v>
      </c>
      <c r="F8" s="32">
        <v>9</v>
      </c>
      <c r="G8" s="37">
        <v>10</v>
      </c>
      <c r="H8" s="93">
        <v>9</v>
      </c>
      <c r="I8" s="37">
        <v>10</v>
      </c>
      <c r="J8" s="37">
        <v>9</v>
      </c>
      <c r="K8" s="28">
        <v>8</v>
      </c>
      <c r="L8" s="94">
        <v>11</v>
      </c>
      <c r="M8" s="28">
        <v>11</v>
      </c>
      <c r="N8" s="94">
        <v>8</v>
      </c>
      <c r="O8" s="28">
        <v>11</v>
      </c>
      <c r="P8" s="94">
        <v>7</v>
      </c>
      <c r="Q8" s="30">
        <v>5</v>
      </c>
      <c r="R8" s="30">
        <v>4</v>
      </c>
      <c r="S8" s="44">
        <v>12</v>
      </c>
      <c r="T8" s="96">
        <v>7</v>
      </c>
      <c r="U8" s="44">
        <v>13</v>
      </c>
      <c r="V8" s="96">
        <v>6</v>
      </c>
      <c r="W8" s="44">
        <v>11</v>
      </c>
      <c r="X8" s="44">
        <v>6</v>
      </c>
      <c r="Y8" s="44">
        <v>6</v>
      </c>
      <c r="Z8" s="44">
        <v>4</v>
      </c>
      <c r="AA8" s="68"/>
      <c r="AB8" s="68"/>
      <c r="AC8" s="68"/>
      <c r="AD8" s="68"/>
      <c r="AE8" s="68"/>
      <c r="AF8" s="68"/>
      <c r="AG8" s="68"/>
      <c r="AH8" s="68"/>
      <c r="AI8" s="69"/>
      <c r="AJ8" s="69"/>
      <c r="AK8" s="69"/>
      <c r="AL8" s="69"/>
    </row>
    <row r="9" spans="1:38" ht="13">
      <c r="A9" s="20">
        <v>5</v>
      </c>
      <c r="B9" s="23" t="s">
        <v>46</v>
      </c>
      <c r="C9" s="20" t="s">
        <v>41</v>
      </c>
      <c r="D9" s="18">
        <f t="shared" si="0"/>
        <v>47</v>
      </c>
      <c r="E9" s="19">
        <f>SUM(T9+V9+X9+Z9)</f>
        <v>32</v>
      </c>
      <c r="F9" s="32">
        <v>15</v>
      </c>
      <c r="G9" s="37">
        <v>5</v>
      </c>
      <c r="H9" s="37">
        <v>14</v>
      </c>
      <c r="I9" s="37">
        <v>4</v>
      </c>
      <c r="J9" s="93">
        <v>15</v>
      </c>
      <c r="K9" s="28"/>
      <c r="L9" s="28"/>
      <c r="M9" s="28"/>
      <c r="N9" s="28"/>
      <c r="O9" s="28"/>
      <c r="P9" s="28"/>
      <c r="Q9" s="30"/>
      <c r="R9" s="30"/>
      <c r="S9" s="44">
        <v>9</v>
      </c>
      <c r="T9" s="96">
        <v>10</v>
      </c>
      <c r="U9" s="44">
        <v>12</v>
      </c>
      <c r="V9" s="96">
        <v>7</v>
      </c>
      <c r="W9" s="44">
        <v>10</v>
      </c>
      <c r="X9" s="96">
        <v>7</v>
      </c>
      <c r="Y9" s="44">
        <v>3</v>
      </c>
      <c r="Z9" s="98">
        <v>8</v>
      </c>
      <c r="AA9" s="68"/>
      <c r="AB9" s="68"/>
      <c r="AC9" s="68"/>
      <c r="AD9" s="68"/>
      <c r="AE9" s="68"/>
      <c r="AF9" s="68"/>
      <c r="AG9" s="68"/>
      <c r="AH9" s="68"/>
      <c r="AI9" s="69"/>
      <c r="AJ9" s="69"/>
      <c r="AK9" s="69"/>
      <c r="AL9" s="69"/>
    </row>
    <row r="10" spans="1:38" ht="13">
      <c r="A10" s="20">
        <v>6</v>
      </c>
      <c r="B10" s="31" t="s">
        <v>77</v>
      </c>
      <c r="C10" s="80" t="s">
        <v>37</v>
      </c>
      <c r="D10" s="18">
        <f t="shared" si="0"/>
        <v>35</v>
      </c>
      <c r="E10" s="19">
        <f>SUM(L10+N10+P10+V10+X10)</f>
        <v>25</v>
      </c>
      <c r="F10" s="32">
        <v>10</v>
      </c>
      <c r="G10" s="37">
        <v>13</v>
      </c>
      <c r="H10" s="37">
        <v>6</v>
      </c>
      <c r="I10" s="37">
        <v>9</v>
      </c>
      <c r="J10" s="93">
        <v>10</v>
      </c>
      <c r="K10" s="28">
        <v>15</v>
      </c>
      <c r="L10" s="94">
        <v>4</v>
      </c>
      <c r="M10" s="28">
        <v>13</v>
      </c>
      <c r="N10" s="94">
        <v>6</v>
      </c>
      <c r="O10" s="28">
        <v>12</v>
      </c>
      <c r="P10" s="94">
        <v>6</v>
      </c>
      <c r="Q10" s="30">
        <v>6</v>
      </c>
      <c r="R10" s="30">
        <v>3</v>
      </c>
      <c r="S10" s="44"/>
      <c r="T10" s="44"/>
      <c r="U10" s="44">
        <v>15</v>
      </c>
      <c r="V10" s="96">
        <v>4</v>
      </c>
      <c r="W10" s="44">
        <v>12</v>
      </c>
      <c r="X10" s="96">
        <v>5</v>
      </c>
      <c r="Y10" s="44"/>
      <c r="Z10" s="44"/>
      <c r="AA10" s="68"/>
      <c r="AB10" s="68"/>
      <c r="AC10" s="68"/>
      <c r="AD10" s="68"/>
      <c r="AE10" s="68"/>
      <c r="AF10" s="68"/>
      <c r="AG10" s="68"/>
      <c r="AH10" s="68"/>
      <c r="AI10" s="69"/>
      <c r="AJ10" s="69"/>
      <c r="AK10" s="69"/>
      <c r="AL10" s="69"/>
    </row>
    <row r="11" spans="1:38" ht="13">
      <c r="A11" s="20">
        <v>7</v>
      </c>
      <c r="B11" s="23" t="s">
        <v>251</v>
      </c>
      <c r="C11" s="20" t="s">
        <v>15</v>
      </c>
      <c r="D11" s="18">
        <f t="shared" si="0"/>
        <v>34</v>
      </c>
      <c r="E11" s="19">
        <f>SUM(L11+N11+T11+V11+Z11)</f>
        <v>29</v>
      </c>
      <c r="F11" s="32">
        <v>5</v>
      </c>
      <c r="G11" s="37">
        <v>14</v>
      </c>
      <c r="H11" s="93">
        <v>5</v>
      </c>
      <c r="I11" s="37">
        <v>15</v>
      </c>
      <c r="J11" s="37">
        <v>4</v>
      </c>
      <c r="K11" s="28">
        <v>11</v>
      </c>
      <c r="L11" s="94">
        <v>8</v>
      </c>
      <c r="M11" s="28">
        <v>12</v>
      </c>
      <c r="N11" s="94">
        <v>7</v>
      </c>
      <c r="O11" s="28"/>
      <c r="P11" s="28"/>
      <c r="Q11" s="30">
        <v>7</v>
      </c>
      <c r="R11" s="30">
        <v>2</v>
      </c>
      <c r="S11" s="44">
        <v>13</v>
      </c>
      <c r="T11" s="96">
        <v>6</v>
      </c>
      <c r="U11" s="44">
        <v>14</v>
      </c>
      <c r="V11" s="96">
        <v>5</v>
      </c>
      <c r="W11" s="44"/>
      <c r="X11" s="44"/>
      <c r="Y11" s="44">
        <v>7</v>
      </c>
      <c r="Z11" s="98">
        <v>3</v>
      </c>
      <c r="AA11" s="68"/>
      <c r="AB11" s="68"/>
      <c r="AC11" s="68"/>
      <c r="AD11" s="68"/>
      <c r="AE11" s="68"/>
      <c r="AF11" s="68"/>
      <c r="AG11" s="68"/>
      <c r="AH11" s="68"/>
      <c r="AI11" s="69"/>
      <c r="AJ11" s="69"/>
      <c r="AK11" s="69"/>
      <c r="AL11" s="69"/>
    </row>
    <row r="12" spans="1:38" ht="13">
      <c r="A12" s="20">
        <v>8</v>
      </c>
      <c r="B12" s="23" t="s">
        <v>230</v>
      </c>
      <c r="C12" s="20" t="s">
        <v>20</v>
      </c>
      <c r="D12" s="18">
        <f t="shared" si="0"/>
        <v>32</v>
      </c>
      <c r="E12" s="19">
        <f>SUM(L12+N12+P12+T12+X12)</f>
        <v>25</v>
      </c>
      <c r="F12" s="32">
        <v>7</v>
      </c>
      <c r="G12" s="37">
        <v>15</v>
      </c>
      <c r="H12" s="37">
        <v>4</v>
      </c>
      <c r="I12" s="37">
        <v>12</v>
      </c>
      <c r="J12" s="93">
        <v>7</v>
      </c>
      <c r="K12" s="28">
        <v>12</v>
      </c>
      <c r="L12" s="94">
        <v>7</v>
      </c>
      <c r="M12" s="28">
        <v>14</v>
      </c>
      <c r="N12" s="94">
        <v>5</v>
      </c>
      <c r="O12" s="28">
        <v>13</v>
      </c>
      <c r="P12" s="94">
        <v>5</v>
      </c>
      <c r="Q12" s="30">
        <v>7</v>
      </c>
      <c r="R12" s="30">
        <v>2</v>
      </c>
      <c r="S12" s="44">
        <v>15</v>
      </c>
      <c r="T12" s="96">
        <v>4</v>
      </c>
      <c r="U12" s="44"/>
      <c r="V12" s="44"/>
      <c r="W12" s="44">
        <v>13</v>
      </c>
      <c r="X12" s="96">
        <v>4</v>
      </c>
      <c r="Y12" s="44">
        <v>7</v>
      </c>
      <c r="Z12" s="44">
        <v>3</v>
      </c>
      <c r="AA12" s="68"/>
      <c r="AB12" s="68"/>
      <c r="AC12" s="68"/>
      <c r="AD12" s="68"/>
      <c r="AE12" s="68"/>
      <c r="AF12" s="68"/>
      <c r="AG12" s="68"/>
      <c r="AH12" s="68"/>
      <c r="AI12" s="69"/>
      <c r="AJ12" s="69"/>
      <c r="AK12" s="69"/>
      <c r="AL12" s="69"/>
    </row>
    <row r="13" spans="1:38" ht="13">
      <c r="A13" s="20">
        <v>9</v>
      </c>
      <c r="B13" s="8" t="s">
        <v>76</v>
      </c>
      <c r="C13" s="8" t="s">
        <v>27</v>
      </c>
      <c r="D13" s="18">
        <f t="shared" si="0"/>
        <v>31</v>
      </c>
      <c r="E13" s="19">
        <f>SUM(L13+N13+P13+R13)</f>
        <v>31</v>
      </c>
      <c r="F13" s="32">
        <v>0</v>
      </c>
      <c r="G13" s="37"/>
      <c r="H13" s="37"/>
      <c r="I13" s="37"/>
      <c r="J13" s="37"/>
      <c r="K13" s="28">
        <v>9</v>
      </c>
      <c r="L13" s="94">
        <v>10</v>
      </c>
      <c r="M13" s="28">
        <v>10</v>
      </c>
      <c r="N13" s="94">
        <v>9</v>
      </c>
      <c r="O13" s="28">
        <v>9</v>
      </c>
      <c r="P13" s="94">
        <v>9</v>
      </c>
      <c r="Q13" s="30">
        <v>6</v>
      </c>
      <c r="R13" s="97">
        <v>3</v>
      </c>
      <c r="S13" s="44"/>
      <c r="T13" s="44"/>
      <c r="U13" s="44"/>
      <c r="V13" s="44"/>
      <c r="W13" s="44"/>
      <c r="X13" s="44"/>
      <c r="Y13" s="44"/>
      <c r="Z13" s="44"/>
      <c r="AA13" s="68"/>
      <c r="AB13" s="68"/>
      <c r="AC13" s="68"/>
      <c r="AD13" s="68"/>
      <c r="AE13" s="68"/>
      <c r="AF13" s="68"/>
      <c r="AG13" s="68"/>
      <c r="AH13" s="68"/>
      <c r="AI13" s="69"/>
      <c r="AJ13" s="69"/>
      <c r="AK13" s="69"/>
      <c r="AL13" s="69"/>
    </row>
    <row r="14" spans="1:38" ht="13">
      <c r="A14" s="20">
        <v>10</v>
      </c>
      <c r="B14" s="23" t="s">
        <v>257</v>
      </c>
      <c r="C14" s="20" t="s">
        <v>22</v>
      </c>
      <c r="D14" s="18">
        <f t="shared" si="0"/>
        <v>16</v>
      </c>
      <c r="E14" s="19">
        <v>14</v>
      </c>
      <c r="F14" s="32">
        <v>2</v>
      </c>
      <c r="G14" s="37"/>
      <c r="H14" s="37"/>
      <c r="I14" s="37">
        <v>17</v>
      </c>
      <c r="J14" s="93">
        <v>2</v>
      </c>
      <c r="K14" s="28">
        <v>16</v>
      </c>
      <c r="L14" s="94">
        <v>3</v>
      </c>
      <c r="M14" s="28"/>
      <c r="N14" s="28"/>
      <c r="O14" s="28">
        <v>15</v>
      </c>
      <c r="P14" s="94">
        <v>3</v>
      </c>
      <c r="Q14" s="30">
        <v>8</v>
      </c>
      <c r="R14" s="30">
        <v>1</v>
      </c>
      <c r="S14" s="44">
        <v>16</v>
      </c>
      <c r="T14" s="96">
        <v>3</v>
      </c>
      <c r="U14" s="44"/>
      <c r="V14" s="44"/>
      <c r="W14" s="44">
        <v>14</v>
      </c>
      <c r="X14" s="96">
        <v>3</v>
      </c>
      <c r="Y14" s="44">
        <v>8</v>
      </c>
      <c r="Z14" s="98">
        <v>2</v>
      </c>
      <c r="AA14" s="68"/>
      <c r="AB14" s="68"/>
      <c r="AC14" s="68"/>
      <c r="AD14" s="68"/>
      <c r="AE14" s="68"/>
      <c r="AF14" s="68"/>
      <c r="AG14" s="68"/>
      <c r="AH14" s="68"/>
      <c r="AI14" s="69"/>
      <c r="AJ14" s="69"/>
      <c r="AK14" s="69"/>
      <c r="AL14" s="69"/>
    </row>
    <row r="15" spans="1:38" ht="13">
      <c r="A15" s="20">
        <v>11</v>
      </c>
      <c r="B15" s="23" t="s">
        <v>267</v>
      </c>
      <c r="C15" s="20" t="s">
        <v>14</v>
      </c>
      <c r="D15" s="18">
        <f t="shared" si="0"/>
        <v>11</v>
      </c>
      <c r="E15" s="19">
        <v>8</v>
      </c>
      <c r="F15" s="32">
        <v>3</v>
      </c>
      <c r="G15" s="37">
        <v>16</v>
      </c>
      <c r="H15" s="93">
        <v>3</v>
      </c>
      <c r="I15" s="37">
        <v>16</v>
      </c>
      <c r="J15" s="37">
        <v>3</v>
      </c>
      <c r="K15" s="28"/>
      <c r="L15" s="28"/>
      <c r="M15" s="28">
        <v>18</v>
      </c>
      <c r="N15" s="94">
        <v>1</v>
      </c>
      <c r="O15" s="28">
        <v>14</v>
      </c>
      <c r="P15" s="94">
        <v>4</v>
      </c>
      <c r="Q15" s="30">
        <v>8</v>
      </c>
      <c r="R15" s="97">
        <v>1</v>
      </c>
      <c r="S15" s="44"/>
      <c r="T15" s="44"/>
      <c r="U15" s="44"/>
      <c r="V15" s="44"/>
      <c r="W15" s="44">
        <v>15</v>
      </c>
      <c r="X15" s="96">
        <v>2</v>
      </c>
      <c r="Y15" s="44"/>
      <c r="Z15" s="44"/>
      <c r="AA15" s="68"/>
      <c r="AB15" s="68"/>
      <c r="AC15" s="68"/>
      <c r="AD15" s="68"/>
      <c r="AE15" s="68"/>
      <c r="AF15" s="68"/>
      <c r="AG15" s="68"/>
      <c r="AH15" s="68"/>
      <c r="AI15" s="69"/>
      <c r="AJ15" s="69"/>
      <c r="AK15" s="69"/>
      <c r="AL15" s="69"/>
    </row>
    <row r="16" spans="1:38" ht="13">
      <c r="A16" s="20">
        <v>12</v>
      </c>
      <c r="B16" s="23" t="s">
        <v>270</v>
      </c>
      <c r="C16" s="20" t="s">
        <v>12</v>
      </c>
      <c r="D16" s="18">
        <f t="shared" si="0"/>
        <v>6</v>
      </c>
      <c r="E16" s="19">
        <v>6</v>
      </c>
      <c r="F16" s="32">
        <v>0</v>
      </c>
      <c r="G16" s="37"/>
      <c r="H16" s="37"/>
      <c r="I16" s="37"/>
      <c r="J16" s="37"/>
      <c r="K16" s="28">
        <v>18</v>
      </c>
      <c r="L16" s="94">
        <v>1</v>
      </c>
      <c r="M16" s="28">
        <v>17</v>
      </c>
      <c r="N16" s="94">
        <v>2</v>
      </c>
      <c r="O16" s="28">
        <v>17</v>
      </c>
      <c r="P16" s="94">
        <v>1</v>
      </c>
      <c r="Q16" s="30"/>
      <c r="R16" s="30"/>
      <c r="S16" s="44">
        <v>18</v>
      </c>
      <c r="T16" s="96">
        <v>1</v>
      </c>
      <c r="U16" s="44"/>
      <c r="V16" s="44"/>
      <c r="W16" s="44">
        <v>16</v>
      </c>
      <c r="X16" s="96">
        <v>1</v>
      </c>
      <c r="Y16" s="44">
        <v>9</v>
      </c>
      <c r="Z16" s="44">
        <v>1</v>
      </c>
      <c r="AA16" s="68"/>
      <c r="AB16" s="68"/>
      <c r="AC16" s="68"/>
      <c r="AD16" s="68"/>
      <c r="AE16" s="68"/>
      <c r="AF16" s="68"/>
      <c r="AG16" s="68"/>
      <c r="AH16" s="68"/>
      <c r="AI16" s="69"/>
      <c r="AJ16" s="69"/>
      <c r="AK16" s="69"/>
      <c r="AL16" s="69"/>
    </row>
    <row r="17" spans="1:38" ht="13">
      <c r="A17" s="20">
        <v>13</v>
      </c>
      <c r="B17" s="23" t="s">
        <v>45</v>
      </c>
      <c r="C17" s="20" t="s">
        <v>20</v>
      </c>
      <c r="D17" s="18">
        <f t="shared" si="0"/>
        <v>1</v>
      </c>
      <c r="E17" s="19">
        <v>0</v>
      </c>
      <c r="F17" s="32">
        <v>1</v>
      </c>
      <c r="G17" s="37">
        <v>18</v>
      </c>
      <c r="H17" s="93">
        <v>1</v>
      </c>
      <c r="I17" s="37">
        <v>18</v>
      </c>
      <c r="J17" s="37">
        <v>1</v>
      </c>
      <c r="K17" s="28"/>
      <c r="L17" s="28"/>
      <c r="M17" s="28"/>
      <c r="N17" s="28"/>
      <c r="O17" s="28"/>
      <c r="P17" s="28"/>
      <c r="Q17" s="30"/>
      <c r="R17" s="30"/>
      <c r="S17" s="44"/>
      <c r="T17" s="44"/>
      <c r="U17" s="44"/>
      <c r="V17" s="44"/>
      <c r="W17" s="44"/>
      <c r="X17" s="44"/>
      <c r="Y17" s="44"/>
      <c r="Z17" s="44"/>
      <c r="AA17" s="68"/>
      <c r="AB17" s="68"/>
      <c r="AC17" s="68"/>
      <c r="AD17" s="68"/>
      <c r="AE17" s="68"/>
      <c r="AF17" s="68"/>
      <c r="AG17" s="68"/>
      <c r="AH17" s="68"/>
      <c r="AI17" s="69"/>
      <c r="AJ17" s="69"/>
      <c r="AK17" s="69"/>
      <c r="AL17" s="69"/>
    </row>
    <row r="18" spans="1:38" ht="13">
      <c r="A18" s="20"/>
      <c r="B18" s="23"/>
      <c r="C18" s="20"/>
      <c r="D18" s="18"/>
      <c r="E18" s="19"/>
      <c r="F18" s="32"/>
      <c r="G18" s="56"/>
      <c r="H18" s="56"/>
      <c r="I18" s="56"/>
      <c r="J18" s="56"/>
      <c r="K18" s="20"/>
      <c r="L18" s="20"/>
      <c r="M18" s="20"/>
      <c r="N18" s="20"/>
      <c r="O18" s="20"/>
      <c r="P18" s="20"/>
      <c r="Q18" s="26"/>
      <c r="R18" s="2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</sheetData>
  <sheetProtection selectLockedCells="1" selectUnlockedCells="1"/>
  <sortState ref="A5:AN17">
    <sortCondition descending="1" ref="D5:D17"/>
  </sortState>
  <mergeCells count="5">
    <mergeCell ref="K2:R2"/>
    <mergeCell ref="S2:Z2"/>
    <mergeCell ref="AA2:AH2"/>
    <mergeCell ref="AI2:AL2"/>
    <mergeCell ref="G2:J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35"/>
  <sheetViews>
    <sheetView tabSelected="1" workbookViewId="0">
      <pane xSplit="3" topLeftCell="D1" activePane="topRight" state="frozen"/>
      <selection pane="topRight" activeCell="B14" sqref="B14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style="1" customWidth="1"/>
    <col min="18" max="18" width="3.6328125" style="1" customWidth="1"/>
    <col min="19" max="19" width="7.90625" style="1" customWidth="1"/>
    <col min="20" max="20" width="4.5429687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9" style="1" customWidth="1"/>
    <col min="30" max="30" width="3.6328125" style="1" customWidth="1"/>
    <col min="31" max="31" width="7.6328125" style="1" customWidth="1"/>
    <col min="32" max="32" width="3.6328125" style="1" customWidth="1"/>
    <col min="33" max="16384" width="9.1796875" style="1"/>
  </cols>
  <sheetData>
    <row r="1" spans="1:32" ht="13" thickBot="1"/>
    <row r="2" spans="1:32" s="7" customFormat="1" ht="13.5" thickBot="1">
      <c r="A2" s="3"/>
      <c r="B2" s="24" t="s">
        <v>149</v>
      </c>
      <c r="C2" s="4"/>
      <c r="D2" s="5"/>
      <c r="E2" s="6"/>
      <c r="F2" s="6"/>
      <c r="G2" s="119" t="s">
        <v>265</v>
      </c>
      <c r="H2" s="120"/>
      <c r="I2" s="120"/>
      <c r="J2" s="121"/>
      <c r="K2" s="122" t="s">
        <v>147</v>
      </c>
      <c r="L2" s="122"/>
      <c r="M2" s="122"/>
      <c r="N2" s="122"/>
      <c r="O2" s="122"/>
      <c r="P2" s="122"/>
      <c r="Q2" s="122" t="s">
        <v>146</v>
      </c>
      <c r="R2" s="128"/>
      <c r="S2" s="128"/>
      <c r="T2" s="128"/>
      <c r="U2" s="128"/>
      <c r="V2" s="128"/>
      <c r="W2" s="123" t="s">
        <v>59</v>
      </c>
      <c r="X2" s="123"/>
      <c r="Y2" s="123"/>
      <c r="Z2" s="123"/>
      <c r="AA2" s="123"/>
      <c r="AB2" s="123"/>
      <c r="AC2" s="124" t="s">
        <v>111</v>
      </c>
      <c r="AD2" s="125"/>
      <c r="AE2" s="125"/>
      <c r="AF2" s="126"/>
    </row>
    <row r="3" spans="1:32" ht="13">
      <c r="A3" s="8"/>
      <c r="B3" s="92" t="s">
        <v>310</v>
      </c>
      <c r="C3" s="9"/>
      <c r="D3" s="10" t="s">
        <v>0</v>
      </c>
      <c r="E3" s="11" t="s">
        <v>1</v>
      </c>
      <c r="F3" s="11" t="s">
        <v>2</v>
      </c>
      <c r="G3" s="34" t="s">
        <v>3</v>
      </c>
      <c r="H3" s="35"/>
      <c r="I3" s="36" t="s">
        <v>3</v>
      </c>
      <c r="J3" s="35"/>
      <c r="K3" s="38" t="s">
        <v>3</v>
      </c>
      <c r="L3" s="39"/>
      <c r="M3" s="39" t="s">
        <v>3</v>
      </c>
      <c r="N3" s="39"/>
      <c r="O3" s="40" t="s">
        <v>3</v>
      </c>
      <c r="P3" s="40"/>
      <c r="Q3" s="41" t="s">
        <v>3</v>
      </c>
      <c r="R3" s="41"/>
      <c r="S3" s="41" t="s">
        <v>3</v>
      </c>
      <c r="T3" s="43"/>
      <c r="U3" s="41" t="s">
        <v>3</v>
      </c>
      <c r="V3" s="43"/>
      <c r="W3" s="58" t="s">
        <v>3</v>
      </c>
      <c r="X3" s="59"/>
      <c r="Y3" s="58" t="s">
        <v>3</v>
      </c>
      <c r="Z3" s="58"/>
      <c r="AA3" s="58" t="s">
        <v>3</v>
      </c>
      <c r="AB3" s="60"/>
      <c r="AC3" s="63" t="s">
        <v>3</v>
      </c>
      <c r="AD3" s="64"/>
      <c r="AE3" s="64" t="s">
        <v>3</v>
      </c>
      <c r="AF3" s="65"/>
    </row>
    <row r="4" spans="1:32" s="17" customFormat="1" ht="12" customHeight="1">
      <c r="A4" s="55"/>
      <c r="B4" s="15" t="s">
        <v>42</v>
      </c>
      <c r="C4" s="16" t="s">
        <v>4</v>
      </c>
      <c r="D4" s="15" t="s">
        <v>5</v>
      </c>
      <c r="E4" s="16" t="s">
        <v>5</v>
      </c>
      <c r="F4" s="16" t="s">
        <v>5</v>
      </c>
      <c r="G4" s="45" t="s">
        <v>110</v>
      </c>
      <c r="H4" s="46" t="s">
        <v>5</v>
      </c>
      <c r="I4" s="45" t="s">
        <v>192</v>
      </c>
      <c r="J4" s="46" t="s">
        <v>5</v>
      </c>
      <c r="K4" s="48" t="s">
        <v>8</v>
      </c>
      <c r="L4" s="47" t="s">
        <v>5</v>
      </c>
      <c r="M4" s="48" t="s">
        <v>10</v>
      </c>
      <c r="N4" s="49" t="s">
        <v>5</v>
      </c>
      <c r="O4" s="50" t="s">
        <v>9</v>
      </c>
      <c r="P4" s="51" t="s">
        <v>5</v>
      </c>
      <c r="Q4" s="52" t="s">
        <v>8</v>
      </c>
      <c r="R4" s="53" t="s">
        <v>5</v>
      </c>
      <c r="S4" s="52" t="s">
        <v>283</v>
      </c>
      <c r="T4" s="53" t="s">
        <v>5</v>
      </c>
      <c r="U4" s="52" t="s">
        <v>9</v>
      </c>
      <c r="V4" s="53" t="s">
        <v>5</v>
      </c>
      <c r="W4" s="61" t="s">
        <v>8</v>
      </c>
      <c r="X4" s="62" t="s">
        <v>5</v>
      </c>
      <c r="Y4" s="61" t="s">
        <v>10</v>
      </c>
      <c r="Z4" s="62" t="s">
        <v>5</v>
      </c>
      <c r="AA4" s="61" t="s">
        <v>9</v>
      </c>
      <c r="AB4" s="62" t="s">
        <v>5</v>
      </c>
      <c r="AC4" s="66" t="s">
        <v>6</v>
      </c>
      <c r="AD4" s="67" t="s">
        <v>5</v>
      </c>
      <c r="AE4" s="66" t="s">
        <v>7</v>
      </c>
      <c r="AF4" s="67" t="s">
        <v>5</v>
      </c>
    </row>
    <row r="5" spans="1:32" ht="13">
      <c r="A5" s="22">
        <v>1</v>
      </c>
      <c r="B5" s="105" t="s">
        <v>180</v>
      </c>
      <c r="C5" s="22" t="s">
        <v>100</v>
      </c>
      <c r="D5" s="21">
        <f t="shared" ref="D5:D34" si="0">SUM(E5+F5)</f>
        <v>125</v>
      </c>
      <c r="E5" s="78">
        <f>SUM(L5+N5+R5+T5)</f>
        <v>100</v>
      </c>
      <c r="F5" s="79">
        <v>25</v>
      </c>
      <c r="G5" s="37">
        <v>1</v>
      </c>
      <c r="H5" s="93">
        <v>25</v>
      </c>
      <c r="I5" s="37">
        <v>2</v>
      </c>
      <c r="J5" s="37">
        <v>21</v>
      </c>
      <c r="K5" s="28">
        <v>1</v>
      </c>
      <c r="L5" s="94">
        <v>25</v>
      </c>
      <c r="M5" s="28">
        <v>1</v>
      </c>
      <c r="N5" s="95">
        <v>25</v>
      </c>
      <c r="O5" s="30">
        <v>1</v>
      </c>
      <c r="P5" s="30">
        <v>16</v>
      </c>
      <c r="Q5" s="44">
        <v>1</v>
      </c>
      <c r="R5" s="96">
        <v>25</v>
      </c>
      <c r="S5" s="44">
        <v>1</v>
      </c>
      <c r="T5" s="96">
        <v>25</v>
      </c>
      <c r="U5" s="44">
        <v>1</v>
      </c>
      <c r="V5" s="44">
        <v>16</v>
      </c>
      <c r="W5" s="68"/>
      <c r="X5" s="68"/>
      <c r="Y5" s="68"/>
      <c r="Z5" s="68"/>
      <c r="AA5" s="68"/>
      <c r="AB5" s="68"/>
      <c r="AC5" s="69"/>
      <c r="AD5" s="69"/>
      <c r="AE5" s="69"/>
      <c r="AF5" s="69"/>
    </row>
    <row r="6" spans="1:32" ht="13">
      <c r="A6" s="22">
        <v>2</v>
      </c>
      <c r="B6" s="105" t="s">
        <v>178</v>
      </c>
      <c r="C6" s="22" t="s">
        <v>126</v>
      </c>
      <c r="D6" s="21">
        <f t="shared" si="0"/>
        <v>101</v>
      </c>
      <c r="E6" s="78">
        <f>SUM(L6+N6+R6+T6)</f>
        <v>80</v>
      </c>
      <c r="F6" s="79">
        <f>SUM(H6+J6)</f>
        <v>21</v>
      </c>
      <c r="G6" s="37">
        <v>2</v>
      </c>
      <c r="H6" s="93">
        <v>21</v>
      </c>
      <c r="I6" s="37"/>
      <c r="J6" s="37"/>
      <c r="K6" s="28">
        <v>2</v>
      </c>
      <c r="L6" s="94">
        <v>21</v>
      </c>
      <c r="M6" s="28">
        <v>3</v>
      </c>
      <c r="N6" s="95">
        <v>17</v>
      </c>
      <c r="O6" s="30"/>
      <c r="P6" s="30"/>
      <c r="Q6" s="44">
        <v>2</v>
      </c>
      <c r="R6" s="96">
        <v>21</v>
      </c>
      <c r="S6" s="44">
        <v>2</v>
      </c>
      <c r="T6" s="96">
        <v>21</v>
      </c>
      <c r="U6" s="44"/>
      <c r="V6" s="44"/>
      <c r="W6" s="68"/>
      <c r="X6" s="68"/>
      <c r="Y6" s="68"/>
      <c r="Z6" s="68"/>
      <c r="AA6" s="68"/>
      <c r="AB6" s="68"/>
      <c r="AC6" s="69"/>
      <c r="AD6" s="69"/>
      <c r="AE6" s="69"/>
      <c r="AF6" s="69"/>
    </row>
    <row r="7" spans="1:32" ht="13">
      <c r="A7" s="22">
        <v>3</v>
      </c>
      <c r="B7" s="105" t="s">
        <v>179</v>
      </c>
      <c r="C7" s="22" t="s">
        <v>36</v>
      </c>
      <c r="D7" s="21">
        <f t="shared" si="0"/>
        <v>77</v>
      </c>
      <c r="E7" s="78">
        <f>SUM(L7+N7+R7+T7)</f>
        <v>62</v>
      </c>
      <c r="F7" s="79">
        <v>15</v>
      </c>
      <c r="G7" s="37">
        <v>4</v>
      </c>
      <c r="H7" s="93">
        <v>15</v>
      </c>
      <c r="I7" s="37">
        <v>11</v>
      </c>
      <c r="J7" s="37">
        <v>8</v>
      </c>
      <c r="K7" s="28">
        <v>6</v>
      </c>
      <c r="L7" s="94">
        <v>13</v>
      </c>
      <c r="M7" s="28">
        <v>2</v>
      </c>
      <c r="N7" s="95">
        <v>21</v>
      </c>
      <c r="O7" s="30">
        <v>5</v>
      </c>
      <c r="P7" s="30">
        <v>7</v>
      </c>
      <c r="Q7" s="44">
        <v>6</v>
      </c>
      <c r="R7" s="96">
        <v>13</v>
      </c>
      <c r="S7" s="44">
        <v>4</v>
      </c>
      <c r="T7" s="96">
        <v>15</v>
      </c>
      <c r="U7" s="44">
        <v>5</v>
      </c>
      <c r="V7" s="44">
        <v>7</v>
      </c>
      <c r="W7" s="68"/>
      <c r="X7" s="68"/>
      <c r="Y7" s="68"/>
      <c r="Z7" s="68"/>
      <c r="AA7" s="68"/>
      <c r="AB7" s="68"/>
      <c r="AC7" s="69"/>
      <c r="AD7" s="69"/>
      <c r="AE7" s="69"/>
      <c r="AF7" s="69"/>
    </row>
    <row r="8" spans="1:32" ht="13">
      <c r="A8" s="22">
        <v>4</v>
      </c>
      <c r="B8" s="105" t="s">
        <v>181</v>
      </c>
      <c r="C8" s="22" t="s">
        <v>22</v>
      </c>
      <c r="D8" s="21">
        <f t="shared" si="0"/>
        <v>76</v>
      </c>
      <c r="E8" s="78">
        <f>SUM(L8+N8+P8+R8)</f>
        <v>59</v>
      </c>
      <c r="F8" s="79">
        <v>17</v>
      </c>
      <c r="G8" s="37">
        <v>8</v>
      </c>
      <c r="H8" s="37">
        <v>11</v>
      </c>
      <c r="I8" s="37">
        <v>3</v>
      </c>
      <c r="J8" s="93">
        <v>17</v>
      </c>
      <c r="K8" s="28">
        <v>3</v>
      </c>
      <c r="L8" s="94">
        <v>17</v>
      </c>
      <c r="M8" s="28">
        <v>5</v>
      </c>
      <c r="N8" s="95">
        <v>14</v>
      </c>
      <c r="O8" s="30">
        <v>1</v>
      </c>
      <c r="P8" s="97">
        <v>16</v>
      </c>
      <c r="Q8" s="44">
        <v>7</v>
      </c>
      <c r="R8" s="96">
        <v>12</v>
      </c>
      <c r="S8" s="44">
        <v>7</v>
      </c>
      <c r="T8" s="44">
        <v>12</v>
      </c>
      <c r="U8" s="44">
        <v>1</v>
      </c>
      <c r="V8" s="44">
        <v>16</v>
      </c>
      <c r="W8" s="68"/>
      <c r="X8" s="68"/>
      <c r="Y8" s="68"/>
      <c r="Z8" s="68"/>
      <c r="AA8" s="68"/>
      <c r="AB8" s="68"/>
      <c r="AC8" s="69"/>
      <c r="AD8" s="69"/>
      <c r="AE8" s="69"/>
      <c r="AF8" s="69"/>
    </row>
    <row r="9" spans="1:32" ht="13">
      <c r="A9" s="22">
        <v>5</v>
      </c>
      <c r="B9" s="105" t="s">
        <v>188</v>
      </c>
      <c r="C9" s="22" t="s">
        <v>26</v>
      </c>
      <c r="D9" s="21">
        <f t="shared" si="0"/>
        <v>67</v>
      </c>
      <c r="E9" s="78">
        <f>SUM(L9+N9+R9+T9)</f>
        <v>54</v>
      </c>
      <c r="F9" s="79">
        <v>13</v>
      </c>
      <c r="G9" s="37">
        <v>10</v>
      </c>
      <c r="H9" s="37">
        <v>9</v>
      </c>
      <c r="I9" s="37">
        <v>6</v>
      </c>
      <c r="J9" s="93">
        <v>13</v>
      </c>
      <c r="K9" s="28">
        <v>4</v>
      </c>
      <c r="L9" s="94">
        <v>15</v>
      </c>
      <c r="M9" s="28">
        <v>7</v>
      </c>
      <c r="N9" s="95">
        <v>12</v>
      </c>
      <c r="O9" s="30">
        <v>4</v>
      </c>
      <c r="P9" s="30">
        <v>8</v>
      </c>
      <c r="Q9" s="44">
        <v>5</v>
      </c>
      <c r="R9" s="96">
        <v>14</v>
      </c>
      <c r="S9" s="44">
        <v>6</v>
      </c>
      <c r="T9" s="96">
        <v>13</v>
      </c>
      <c r="U9" s="44">
        <v>3</v>
      </c>
      <c r="V9" s="44">
        <v>10</v>
      </c>
      <c r="W9" s="68"/>
      <c r="X9" s="68"/>
      <c r="Y9" s="68"/>
      <c r="Z9" s="68"/>
      <c r="AA9" s="68"/>
      <c r="AB9" s="68"/>
      <c r="AC9" s="69"/>
      <c r="AD9" s="69"/>
      <c r="AE9" s="69"/>
      <c r="AF9" s="69"/>
    </row>
    <row r="10" spans="1:32" ht="13">
      <c r="A10" s="22">
        <v>6</v>
      </c>
      <c r="B10" s="105" t="s">
        <v>194</v>
      </c>
      <c r="C10" s="22" t="s">
        <v>23</v>
      </c>
      <c r="D10" s="21">
        <f t="shared" si="0"/>
        <v>66</v>
      </c>
      <c r="E10" s="78">
        <f>SUM(N10+R10+T10+V10)</f>
        <v>51</v>
      </c>
      <c r="F10" s="79">
        <v>15</v>
      </c>
      <c r="G10" s="37">
        <v>7</v>
      </c>
      <c r="H10" s="37">
        <v>12</v>
      </c>
      <c r="I10" s="37">
        <v>4</v>
      </c>
      <c r="J10" s="93">
        <v>15</v>
      </c>
      <c r="K10" s="28">
        <v>12</v>
      </c>
      <c r="L10" s="28">
        <v>7</v>
      </c>
      <c r="M10" s="28">
        <v>9</v>
      </c>
      <c r="N10" s="95">
        <v>10</v>
      </c>
      <c r="O10" s="30"/>
      <c r="P10" s="30"/>
      <c r="Q10" s="44">
        <v>8</v>
      </c>
      <c r="R10" s="96">
        <v>11</v>
      </c>
      <c r="S10" s="44">
        <v>3</v>
      </c>
      <c r="T10" s="96">
        <v>17</v>
      </c>
      <c r="U10" s="44">
        <v>2</v>
      </c>
      <c r="V10" s="98">
        <v>13</v>
      </c>
      <c r="W10" s="68"/>
      <c r="X10" s="68"/>
      <c r="Y10" s="68"/>
      <c r="Z10" s="68"/>
      <c r="AA10" s="68"/>
      <c r="AB10" s="68"/>
      <c r="AC10" s="69"/>
      <c r="AD10" s="69"/>
      <c r="AE10" s="69"/>
      <c r="AF10" s="69"/>
    </row>
    <row r="11" spans="1:32" ht="13">
      <c r="A11" s="22">
        <v>7</v>
      </c>
      <c r="B11" s="105" t="s">
        <v>183</v>
      </c>
      <c r="C11" s="22" t="s">
        <v>30</v>
      </c>
      <c r="D11" s="21">
        <f t="shared" si="0"/>
        <v>64</v>
      </c>
      <c r="E11" s="78">
        <f>SUM(R11+T11+V11)</f>
        <v>39</v>
      </c>
      <c r="F11" s="79">
        <v>25</v>
      </c>
      <c r="G11" s="37">
        <v>3</v>
      </c>
      <c r="H11" s="37">
        <v>17</v>
      </c>
      <c r="I11" s="37">
        <v>1</v>
      </c>
      <c r="J11" s="93">
        <v>25</v>
      </c>
      <c r="K11" s="28"/>
      <c r="L11" s="28"/>
      <c r="M11" s="28"/>
      <c r="N11" s="29"/>
      <c r="O11" s="30"/>
      <c r="P11" s="30"/>
      <c r="Q11" s="44">
        <v>4</v>
      </c>
      <c r="R11" s="96">
        <v>15</v>
      </c>
      <c r="S11" s="44">
        <v>8</v>
      </c>
      <c r="T11" s="96">
        <v>11</v>
      </c>
      <c r="U11" s="44">
        <v>2</v>
      </c>
      <c r="V11" s="98">
        <v>13</v>
      </c>
      <c r="W11" s="68"/>
      <c r="X11" s="68"/>
      <c r="Y11" s="68"/>
      <c r="Z11" s="68"/>
      <c r="AA11" s="68"/>
      <c r="AB11" s="68"/>
      <c r="AC11" s="69"/>
      <c r="AD11" s="69"/>
      <c r="AE11" s="69"/>
      <c r="AF11" s="69"/>
    </row>
    <row r="12" spans="1:32" ht="13">
      <c r="A12" s="22">
        <v>8</v>
      </c>
      <c r="B12" s="105" t="s">
        <v>186</v>
      </c>
      <c r="C12" s="22" t="s">
        <v>40</v>
      </c>
      <c r="D12" s="21">
        <f t="shared" si="0"/>
        <v>54</v>
      </c>
      <c r="E12" s="78">
        <f>SUM(L12+N12+R12+T12)</f>
        <v>40</v>
      </c>
      <c r="F12" s="79">
        <v>14</v>
      </c>
      <c r="G12" s="37">
        <v>5</v>
      </c>
      <c r="H12" s="93">
        <v>14</v>
      </c>
      <c r="I12" s="37">
        <v>9</v>
      </c>
      <c r="J12" s="37">
        <v>10</v>
      </c>
      <c r="K12" s="28">
        <v>9</v>
      </c>
      <c r="L12" s="94">
        <v>10</v>
      </c>
      <c r="M12" s="28">
        <v>4</v>
      </c>
      <c r="N12" s="95">
        <v>15</v>
      </c>
      <c r="O12" s="30">
        <v>6</v>
      </c>
      <c r="P12" s="30">
        <v>6</v>
      </c>
      <c r="Q12" s="44">
        <v>11</v>
      </c>
      <c r="R12" s="96">
        <v>8</v>
      </c>
      <c r="S12" s="44">
        <v>12</v>
      </c>
      <c r="T12" s="96">
        <v>7</v>
      </c>
      <c r="U12" s="44">
        <v>8</v>
      </c>
      <c r="V12" s="44">
        <v>4</v>
      </c>
      <c r="W12" s="68"/>
      <c r="X12" s="68"/>
      <c r="Y12" s="68"/>
      <c r="Z12" s="68"/>
      <c r="AA12" s="68"/>
      <c r="AB12" s="68"/>
      <c r="AC12" s="69"/>
      <c r="AD12" s="69"/>
      <c r="AE12" s="69"/>
      <c r="AF12" s="69"/>
    </row>
    <row r="13" spans="1:32" ht="13">
      <c r="A13" s="22">
        <v>9</v>
      </c>
      <c r="B13" s="105" t="s">
        <v>182</v>
      </c>
      <c r="C13" s="22" t="s">
        <v>37</v>
      </c>
      <c r="D13" s="21">
        <f t="shared" si="0"/>
        <v>50</v>
      </c>
      <c r="E13" s="78">
        <f>SUM(L13+N13+P13+T13)</f>
        <v>43</v>
      </c>
      <c r="F13" s="79">
        <v>7</v>
      </c>
      <c r="G13" s="37">
        <v>12</v>
      </c>
      <c r="H13" s="93">
        <v>7</v>
      </c>
      <c r="I13" s="37">
        <v>12</v>
      </c>
      <c r="J13" s="37">
        <v>7</v>
      </c>
      <c r="K13" s="28">
        <v>7</v>
      </c>
      <c r="L13" s="94">
        <v>12</v>
      </c>
      <c r="M13" s="28">
        <v>3</v>
      </c>
      <c r="N13" s="95">
        <v>13</v>
      </c>
      <c r="O13" s="30">
        <v>3</v>
      </c>
      <c r="P13" s="97">
        <v>10</v>
      </c>
      <c r="Q13" s="44"/>
      <c r="R13" s="44"/>
      <c r="S13" s="44">
        <v>11</v>
      </c>
      <c r="T13" s="96">
        <v>8</v>
      </c>
      <c r="U13" s="44"/>
      <c r="V13" s="44"/>
      <c r="W13" s="68"/>
      <c r="X13" s="68"/>
      <c r="Y13" s="68"/>
      <c r="Z13" s="68"/>
      <c r="AA13" s="68"/>
      <c r="AB13" s="68"/>
      <c r="AC13" s="69"/>
      <c r="AD13" s="69"/>
      <c r="AE13" s="69"/>
      <c r="AF13" s="69"/>
    </row>
    <row r="14" spans="1:32" ht="13">
      <c r="A14" s="22">
        <v>10</v>
      </c>
      <c r="B14" s="105" t="s">
        <v>221</v>
      </c>
      <c r="C14" s="22" t="s">
        <v>34</v>
      </c>
      <c r="D14" s="21">
        <f t="shared" si="0"/>
        <v>45</v>
      </c>
      <c r="E14" s="78">
        <f>SUM(R14+T14+V14)</f>
        <v>39</v>
      </c>
      <c r="F14" s="79">
        <v>6</v>
      </c>
      <c r="G14" s="37">
        <v>13</v>
      </c>
      <c r="H14" s="93">
        <v>6</v>
      </c>
      <c r="I14" s="37"/>
      <c r="J14" s="37"/>
      <c r="K14" s="28"/>
      <c r="L14" s="28"/>
      <c r="M14" s="28"/>
      <c r="N14" s="29"/>
      <c r="O14" s="30"/>
      <c r="P14" s="30"/>
      <c r="Q14" s="44">
        <v>3</v>
      </c>
      <c r="R14" s="96">
        <v>17</v>
      </c>
      <c r="S14" s="44">
        <v>5</v>
      </c>
      <c r="T14" s="96">
        <v>14</v>
      </c>
      <c r="U14" s="44">
        <v>4</v>
      </c>
      <c r="V14" s="98">
        <v>8</v>
      </c>
      <c r="W14" s="68"/>
      <c r="X14" s="68"/>
      <c r="Y14" s="68"/>
      <c r="Z14" s="68"/>
      <c r="AA14" s="68"/>
      <c r="AB14" s="68"/>
      <c r="AC14" s="69"/>
      <c r="AD14" s="69"/>
      <c r="AE14" s="69"/>
      <c r="AF14" s="69"/>
    </row>
    <row r="15" spans="1:32" ht="13">
      <c r="A15" s="22">
        <v>11</v>
      </c>
      <c r="B15" s="105" t="s">
        <v>187</v>
      </c>
      <c r="C15" s="22" t="s">
        <v>14</v>
      </c>
      <c r="D15" s="21">
        <f t="shared" si="0"/>
        <v>42</v>
      </c>
      <c r="E15" s="78">
        <f>SUM(L15+P15+R15+T15)</f>
        <v>29</v>
      </c>
      <c r="F15" s="79">
        <v>13</v>
      </c>
      <c r="G15" s="37">
        <v>6</v>
      </c>
      <c r="H15" s="93">
        <v>13</v>
      </c>
      <c r="I15" s="37">
        <v>10</v>
      </c>
      <c r="J15" s="37">
        <v>9</v>
      </c>
      <c r="K15" s="28">
        <v>13</v>
      </c>
      <c r="L15" s="94">
        <v>6</v>
      </c>
      <c r="M15" s="28">
        <v>16</v>
      </c>
      <c r="N15" s="29">
        <v>3</v>
      </c>
      <c r="O15" s="30">
        <v>6</v>
      </c>
      <c r="P15" s="97">
        <v>6</v>
      </c>
      <c r="Q15" s="44">
        <v>12</v>
      </c>
      <c r="R15" s="96">
        <v>7</v>
      </c>
      <c r="S15" s="44">
        <v>9</v>
      </c>
      <c r="T15" s="96">
        <v>10</v>
      </c>
      <c r="U15" s="44">
        <v>8</v>
      </c>
      <c r="V15" s="44">
        <v>4</v>
      </c>
      <c r="W15" s="68"/>
      <c r="X15" s="68"/>
      <c r="Y15" s="68"/>
      <c r="Z15" s="68"/>
      <c r="AA15" s="68"/>
      <c r="AB15" s="68"/>
      <c r="AC15" s="69"/>
      <c r="AD15" s="69"/>
      <c r="AE15" s="69"/>
      <c r="AF15" s="69"/>
    </row>
    <row r="16" spans="1:32" ht="13">
      <c r="A16" s="22">
        <v>12</v>
      </c>
      <c r="B16" s="105" t="s">
        <v>219</v>
      </c>
      <c r="C16" s="22" t="s">
        <v>23</v>
      </c>
      <c r="D16" s="21">
        <f t="shared" si="0"/>
        <v>40</v>
      </c>
      <c r="E16" s="78">
        <f>SUM(L16+N16+P16+R16)</f>
        <v>34</v>
      </c>
      <c r="F16" s="79">
        <v>6</v>
      </c>
      <c r="G16" s="37">
        <v>15</v>
      </c>
      <c r="H16" s="37">
        <v>4</v>
      </c>
      <c r="I16" s="37">
        <v>13</v>
      </c>
      <c r="J16" s="93">
        <v>6</v>
      </c>
      <c r="K16" s="28">
        <v>8</v>
      </c>
      <c r="L16" s="94">
        <v>11</v>
      </c>
      <c r="M16" s="28">
        <v>11</v>
      </c>
      <c r="N16" s="95">
        <v>8</v>
      </c>
      <c r="O16" s="30">
        <v>7</v>
      </c>
      <c r="P16" s="97">
        <v>5</v>
      </c>
      <c r="Q16" s="44">
        <v>9</v>
      </c>
      <c r="R16" s="96">
        <v>10</v>
      </c>
      <c r="S16" s="44"/>
      <c r="T16" s="44"/>
      <c r="U16" s="44"/>
      <c r="V16" s="44"/>
      <c r="W16" s="68"/>
      <c r="X16" s="68"/>
      <c r="Y16" s="68"/>
      <c r="Z16" s="68"/>
      <c r="AA16" s="68"/>
      <c r="AB16" s="68"/>
      <c r="AC16" s="69"/>
      <c r="AD16" s="69"/>
      <c r="AE16" s="69"/>
      <c r="AF16" s="69"/>
    </row>
    <row r="17" spans="1:32" ht="13">
      <c r="A17" s="22">
        <v>13</v>
      </c>
      <c r="B17" s="105" t="s">
        <v>185</v>
      </c>
      <c r="C17" s="22" t="s">
        <v>36</v>
      </c>
      <c r="D17" s="21">
        <f t="shared" si="0"/>
        <v>39</v>
      </c>
      <c r="E17" s="78">
        <f>SUM(N17+P17+R17+T17)</f>
        <v>25</v>
      </c>
      <c r="F17" s="79">
        <v>14</v>
      </c>
      <c r="G17" s="37">
        <v>14</v>
      </c>
      <c r="H17" s="37">
        <v>5</v>
      </c>
      <c r="I17" s="37">
        <v>5</v>
      </c>
      <c r="J17" s="93">
        <v>14</v>
      </c>
      <c r="K17" s="28">
        <v>18</v>
      </c>
      <c r="L17" s="28">
        <v>1</v>
      </c>
      <c r="M17" s="28">
        <v>12</v>
      </c>
      <c r="N17" s="95">
        <v>7</v>
      </c>
      <c r="O17" s="30">
        <v>5</v>
      </c>
      <c r="P17" s="97">
        <v>7</v>
      </c>
      <c r="Q17" s="44">
        <v>17</v>
      </c>
      <c r="R17" s="96">
        <v>2</v>
      </c>
      <c r="S17" s="44">
        <v>10</v>
      </c>
      <c r="T17" s="96">
        <v>9</v>
      </c>
      <c r="U17" s="44">
        <v>5</v>
      </c>
      <c r="V17" s="44">
        <v>7</v>
      </c>
      <c r="W17" s="68"/>
      <c r="X17" s="68"/>
      <c r="Y17" s="68"/>
      <c r="Z17" s="68"/>
      <c r="AA17" s="68"/>
      <c r="AB17" s="68"/>
      <c r="AC17" s="69"/>
      <c r="AD17" s="69"/>
      <c r="AE17" s="69"/>
      <c r="AF17" s="69"/>
    </row>
    <row r="18" spans="1:32" ht="13">
      <c r="A18" s="22">
        <v>14</v>
      </c>
      <c r="B18" s="118" t="s">
        <v>298</v>
      </c>
      <c r="C18" s="22" t="s">
        <v>21</v>
      </c>
      <c r="D18" s="21">
        <f t="shared" si="0"/>
        <v>37</v>
      </c>
      <c r="E18" s="78">
        <f>SUM(L18+N18+T18+V18)</f>
        <v>26</v>
      </c>
      <c r="F18" s="79">
        <v>11</v>
      </c>
      <c r="G18" s="37">
        <v>15</v>
      </c>
      <c r="H18" s="37">
        <v>4</v>
      </c>
      <c r="I18" s="37">
        <v>8</v>
      </c>
      <c r="J18" s="93">
        <v>11</v>
      </c>
      <c r="K18" s="28">
        <v>10</v>
      </c>
      <c r="L18" s="94">
        <v>9</v>
      </c>
      <c r="M18" s="28">
        <v>10</v>
      </c>
      <c r="N18" s="95">
        <v>9</v>
      </c>
      <c r="O18" s="30">
        <v>9</v>
      </c>
      <c r="P18" s="30">
        <v>3</v>
      </c>
      <c r="Q18" s="44"/>
      <c r="R18" s="44"/>
      <c r="S18" s="44">
        <v>16</v>
      </c>
      <c r="T18" s="96">
        <v>3</v>
      </c>
      <c r="U18" s="44">
        <v>7</v>
      </c>
      <c r="V18" s="98">
        <v>5</v>
      </c>
      <c r="W18" s="68"/>
      <c r="X18" s="68"/>
      <c r="Y18" s="68"/>
      <c r="Z18" s="68"/>
      <c r="AA18" s="68"/>
      <c r="AB18" s="68"/>
      <c r="AC18" s="69"/>
      <c r="AD18" s="69"/>
      <c r="AE18" s="69"/>
      <c r="AF18" s="69"/>
    </row>
    <row r="19" spans="1:32" ht="13">
      <c r="A19" s="22">
        <v>15</v>
      </c>
      <c r="B19" s="22" t="s">
        <v>236</v>
      </c>
      <c r="C19" s="22" t="s">
        <v>41</v>
      </c>
      <c r="D19" s="21">
        <f t="shared" si="0"/>
        <v>37</v>
      </c>
      <c r="E19" s="78">
        <f>SUM(L19+N19+P19)</f>
        <v>29</v>
      </c>
      <c r="F19" s="79">
        <v>8</v>
      </c>
      <c r="G19" s="37">
        <v>11</v>
      </c>
      <c r="H19" s="37">
        <v>8</v>
      </c>
      <c r="I19" s="37"/>
      <c r="J19" s="37"/>
      <c r="K19" s="28">
        <v>5</v>
      </c>
      <c r="L19" s="94">
        <v>14</v>
      </c>
      <c r="M19" s="28">
        <v>8</v>
      </c>
      <c r="N19" s="95">
        <v>11</v>
      </c>
      <c r="O19" s="30">
        <v>8</v>
      </c>
      <c r="P19" s="97">
        <v>4</v>
      </c>
      <c r="Q19" s="44"/>
      <c r="R19" s="44"/>
      <c r="S19" s="44"/>
      <c r="T19" s="44"/>
      <c r="U19" s="44"/>
      <c r="V19" s="44"/>
      <c r="W19" s="68"/>
      <c r="X19" s="68"/>
      <c r="Y19" s="68"/>
      <c r="Z19" s="68"/>
      <c r="AA19" s="68"/>
      <c r="AB19" s="68"/>
      <c r="AC19" s="69"/>
      <c r="AD19" s="69"/>
      <c r="AE19" s="69"/>
      <c r="AF19" s="69"/>
    </row>
    <row r="20" spans="1:32" ht="13">
      <c r="A20" s="22">
        <v>16</v>
      </c>
      <c r="B20" s="22" t="s">
        <v>190</v>
      </c>
      <c r="C20" s="22" t="s">
        <v>26</v>
      </c>
      <c r="D20" s="21">
        <f t="shared" si="0"/>
        <v>29</v>
      </c>
      <c r="E20" s="78">
        <f>SUM(L20+N20+P20)</f>
        <v>17</v>
      </c>
      <c r="F20" s="79">
        <v>12</v>
      </c>
      <c r="G20" s="37">
        <v>9</v>
      </c>
      <c r="H20" s="37">
        <v>10</v>
      </c>
      <c r="I20" s="37">
        <v>7</v>
      </c>
      <c r="J20" s="93">
        <v>12</v>
      </c>
      <c r="K20" s="28">
        <v>16</v>
      </c>
      <c r="L20" s="94">
        <v>3</v>
      </c>
      <c r="M20" s="28">
        <v>13</v>
      </c>
      <c r="N20" s="95">
        <v>6</v>
      </c>
      <c r="O20" s="30">
        <v>4</v>
      </c>
      <c r="P20" s="97">
        <v>8</v>
      </c>
      <c r="Q20" s="44"/>
      <c r="R20" s="44"/>
      <c r="S20" s="44"/>
      <c r="T20" s="44"/>
      <c r="U20" s="44">
        <v>10</v>
      </c>
      <c r="V20" s="44">
        <v>2</v>
      </c>
      <c r="W20" s="68"/>
      <c r="X20" s="68"/>
      <c r="Y20" s="68"/>
      <c r="Z20" s="68"/>
      <c r="AA20" s="68"/>
      <c r="AB20" s="68"/>
      <c r="AC20" s="69"/>
      <c r="AD20" s="69"/>
      <c r="AE20" s="69"/>
      <c r="AF20" s="69"/>
    </row>
    <row r="21" spans="1:32" ht="13">
      <c r="A21" s="22">
        <v>17</v>
      </c>
      <c r="B21" s="22" t="s">
        <v>193</v>
      </c>
      <c r="C21" s="22" t="s">
        <v>26</v>
      </c>
      <c r="D21" s="21">
        <f t="shared" si="0"/>
        <v>25</v>
      </c>
      <c r="E21" s="78">
        <f>SUM(L21+R21+V21)</f>
        <v>22</v>
      </c>
      <c r="F21" s="79">
        <v>3</v>
      </c>
      <c r="G21" s="37"/>
      <c r="H21" s="37"/>
      <c r="I21" s="37">
        <v>16</v>
      </c>
      <c r="J21" s="93">
        <v>3</v>
      </c>
      <c r="K21" s="28">
        <v>11</v>
      </c>
      <c r="L21" s="94">
        <v>8</v>
      </c>
      <c r="M21" s="28"/>
      <c r="N21" s="29"/>
      <c r="O21" s="30"/>
      <c r="P21" s="30"/>
      <c r="Q21" s="44">
        <v>15</v>
      </c>
      <c r="R21" s="96">
        <v>4</v>
      </c>
      <c r="S21" s="44"/>
      <c r="T21" s="44"/>
      <c r="U21" s="44">
        <v>3</v>
      </c>
      <c r="V21" s="98">
        <v>10</v>
      </c>
      <c r="W21" s="68"/>
      <c r="X21" s="68"/>
      <c r="Y21" s="68"/>
      <c r="Z21" s="68"/>
      <c r="AA21" s="68"/>
      <c r="AB21" s="68"/>
      <c r="AC21" s="69"/>
      <c r="AD21" s="69"/>
      <c r="AE21" s="69"/>
      <c r="AF21" s="69"/>
    </row>
    <row r="22" spans="1:32" ht="13">
      <c r="A22" s="22">
        <v>18</v>
      </c>
      <c r="B22" s="22" t="s">
        <v>191</v>
      </c>
      <c r="C22" s="22" t="s">
        <v>34</v>
      </c>
      <c r="D22" s="21">
        <f t="shared" si="0"/>
        <v>25</v>
      </c>
      <c r="E22" s="78">
        <f>SUM(L22+R22+T22+V22)</f>
        <v>23</v>
      </c>
      <c r="F22" s="79">
        <v>2</v>
      </c>
      <c r="G22" s="37">
        <v>17</v>
      </c>
      <c r="H22" s="93">
        <v>2</v>
      </c>
      <c r="I22" s="37"/>
      <c r="J22" s="37"/>
      <c r="K22" s="28">
        <v>15</v>
      </c>
      <c r="L22" s="94">
        <v>4</v>
      </c>
      <c r="M22" s="28"/>
      <c r="N22" s="29"/>
      <c r="O22" s="30"/>
      <c r="P22" s="30"/>
      <c r="Q22" s="44">
        <v>13</v>
      </c>
      <c r="R22" s="96">
        <v>6</v>
      </c>
      <c r="S22" s="44">
        <v>14</v>
      </c>
      <c r="T22" s="96">
        <v>5</v>
      </c>
      <c r="U22" s="44">
        <v>4</v>
      </c>
      <c r="V22" s="98">
        <v>8</v>
      </c>
      <c r="W22" s="68"/>
      <c r="X22" s="68"/>
      <c r="Y22" s="68"/>
      <c r="Z22" s="68"/>
      <c r="AA22" s="68"/>
      <c r="AB22" s="68"/>
      <c r="AC22" s="69"/>
      <c r="AD22" s="69"/>
      <c r="AE22" s="69"/>
      <c r="AF22" s="69"/>
    </row>
    <row r="23" spans="1:32" ht="13">
      <c r="A23" s="22">
        <v>19</v>
      </c>
      <c r="B23" s="22" t="s">
        <v>184</v>
      </c>
      <c r="C23" s="22" t="s">
        <v>37</v>
      </c>
      <c r="D23" s="21">
        <f t="shared" si="0"/>
        <v>20</v>
      </c>
      <c r="E23" s="78">
        <v>15</v>
      </c>
      <c r="F23" s="79">
        <v>5</v>
      </c>
      <c r="G23" s="37">
        <v>18</v>
      </c>
      <c r="H23" s="37">
        <v>1</v>
      </c>
      <c r="I23" s="37">
        <v>14</v>
      </c>
      <c r="J23" s="93">
        <v>5</v>
      </c>
      <c r="K23" s="28"/>
      <c r="L23" s="28"/>
      <c r="M23" s="28">
        <v>14</v>
      </c>
      <c r="N23" s="95">
        <v>5</v>
      </c>
      <c r="O23" s="30">
        <v>3</v>
      </c>
      <c r="P23" s="97">
        <v>10</v>
      </c>
      <c r="Q23" s="44"/>
      <c r="R23" s="44"/>
      <c r="S23" s="44"/>
      <c r="T23" s="44"/>
      <c r="U23" s="44"/>
      <c r="V23" s="44"/>
      <c r="W23" s="68"/>
      <c r="X23" s="68"/>
      <c r="Y23" s="68"/>
      <c r="Z23" s="68"/>
      <c r="AA23" s="68"/>
      <c r="AB23" s="68"/>
      <c r="AC23" s="69"/>
      <c r="AD23" s="69"/>
      <c r="AE23" s="69"/>
      <c r="AF23" s="69"/>
    </row>
    <row r="24" spans="1:32" ht="13">
      <c r="A24" s="22">
        <v>20</v>
      </c>
      <c r="B24" s="22" t="s">
        <v>220</v>
      </c>
      <c r="C24" s="22" t="s">
        <v>27</v>
      </c>
      <c r="D24" s="21">
        <f t="shared" si="0"/>
        <v>17</v>
      </c>
      <c r="E24" s="78">
        <v>17</v>
      </c>
      <c r="F24" s="79">
        <v>0</v>
      </c>
      <c r="G24" s="37"/>
      <c r="H24" s="37"/>
      <c r="I24" s="37"/>
      <c r="J24" s="37"/>
      <c r="K24" s="28">
        <v>14</v>
      </c>
      <c r="L24" s="94">
        <v>5</v>
      </c>
      <c r="M24" s="28"/>
      <c r="N24" s="29"/>
      <c r="O24" s="30">
        <v>11</v>
      </c>
      <c r="P24" s="97">
        <v>1</v>
      </c>
      <c r="Q24" s="44">
        <v>14</v>
      </c>
      <c r="R24" s="96">
        <v>5</v>
      </c>
      <c r="S24" s="44">
        <v>13</v>
      </c>
      <c r="T24" s="96">
        <v>6</v>
      </c>
      <c r="U24" s="44"/>
      <c r="V24" s="44"/>
      <c r="W24" s="68"/>
      <c r="X24" s="68"/>
      <c r="Y24" s="68"/>
      <c r="Z24" s="68"/>
      <c r="AA24" s="68"/>
      <c r="AB24" s="68"/>
      <c r="AC24" s="69"/>
      <c r="AD24" s="69"/>
      <c r="AE24" s="69"/>
      <c r="AF24" s="69"/>
    </row>
    <row r="25" spans="1:32" ht="13">
      <c r="A25" s="22">
        <v>21</v>
      </c>
      <c r="B25" s="22" t="s">
        <v>300</v>
      </c>
      <c r="C25" s="22" t="s">
        <v>19</v>
      </c>
      <c r="D25" s="21">
        <f t="shared" si="0"/>
        <v>10</v>
      </c>
      <c r="E25" s="78">
        <v>10</v>
      </c>
      <c r="F25" s="79">
        <v>0</v>
      </c>
      <c r="G25" s="37"/>
      <c r="H25" s="37"/>
      <c r="I25" s="37"/>
      <c r="J25" s="37"/>
      <c r="K25" s="28"/>
      <c r="L25" s="28"/>
      <c r="M25" s="28">
        <v>15</v>
      </c>
      <c r="N25" s="95">
        <v>4</v>
      </c>
      <c r="O25" s="30">
        <v>7</v>
      </c>
      <c r="P25" s="97">
        <v>5</v>
      </c>
      <c r="Q25" s="44">
        <v>18</v>
      </c>
      <c r="R25" s="96">
        <v>1</v>
      </c>
      <c r="S25" s="44"/>
      <c r="T25" s="44"/>
      <c r="U25" s="44"/>
      <c r="V25" s="44"/>
      <c r="W25" s="68"/>
      <c r="X25" s="68"/>
      <c r="Y25" s="68"/>
      <c r="Z25" s="68"/>
      <c r="AA25" s="68"/>
      <c r="AB25" s="68"/>
      <c r="AC25" s="69"/>
      <c r="AD25" s="69"/>
      <c r="AE25" s="69"/>
      <c r="AF25" s="69"/>
    </row>
    <row r="26" spans="1:32" ht="13">
      <c r="A26" s="22">
        <v>22</v>
      </c>
      <c r="B26" s="22" t="s">
        <v>237</v>
      </c>
      <c r="C26" s="22" t="s">
        <v>24</v>
      </c>
      <c r="D26" s="21">
        <f t="shared" si="0"/>
        <v>9</v>
      </c>
      <c r="E26" s="78">
        <v>9</v>
      </c>
      <c r="F26" s="79">
        <v>0</v>
      </c>
      <c r="G26" s="37"/>
      <c r="H26" s="37"/>
      <c r="I26" s="37"/>
      <c r="J26" s="37"/>
      <c r="K26" s="28"/>
      <c r="L26" s="28"/>
      <c r="M26" s="28"/>
      <c r="N26" s="29"/>
      <c r="O26" s="30"/>
      <c r="P26" s="30"/>
      <c r="Q26" s="44">
        <v>10</v>
      </c>
      <c r="R26" s="96">
        <v>9</v>
      </c>
      <c r="S26" s="44"/>
      <c r="T26" s="44"/>
      <c r="U26" s="44"/>
      <c r="V26" s="44"/>
      <c r="W26" s="68"/>
      <c r="X26" s="68"/>
      <c r="Y26" s="68"/>
      <c r="Z26" s="68"/>
      <c r="AA26" s="68"/>
      <c r="AB26" s="68"/>
      <c r="AC26" s="69"/>
      <c r="AD26" s="69"/>
      <c r="AE26" s="69"/>
      <c r="AF26" s="69"/>
    </row>
    <row r="27" spans="1:32" ht="13">
      <c r="A27" s="22">
        <v>23</v>
      </c>
      <c r="B27" s="22" t="s">
        <v>253</v>
      </c>
      <c r="C27" s="22" t="s">
        <v>29</v>
      </c>
      <c r="D27" s="21">
        <f t="shared" si="0"/>
        <v>8</v>
      </c>
      <c r="E27" s="78">
        <v>8</v>
      </c>
      <c r="F27" s="79">
        <v>0</v>
      </c>
      <c r="G27" s="37"/>
      <c r="H27" s="37"/>
      <c r="I27" s="37"/>
      <c r="J27" s="37"/>
      <c r="K27" s="28"/>
      <c r="L27" s="28"/>
      <c r="M27" s="28"/>
      <c r="N27" s="29"/>
      <c r="O27" s="30">
        <v>8</v>
      </c>
      <c r="P27" s="97">
        <v>4</v>
      </c>
      <c r="Q27" s="44">
        <v>16</v>
      </c>
      <c r="R27" s="96">
        <v>3</v>
      </c>
      <c r="S27" s="44">
        <v>18</v>
      </c>
      <c r="T27" s="96">
        <v>1</v>
      </c>
      <c r="U27" s="44"/>
      <c r="V27" s="44"/>
      <c r="W27" s="68"/>
      <c r="X27" s="68"/>
      <c r="Y27" s="68"/>
      <c r="Z27" s="68"/>
      <c r="AA27" s="68"/>
      <c r="AB27" s="68"/>
      <c r="AC27" s="69"/>
      <c r="AD27" s="69"/>
      <c r="AE27" s="69"/>
      <c r="AF27" s="69"/>
    </row>
    <row r="28" spans="1:32" ht="13">
      <c r="A28" s="22">
        <v>24</v>
      </c>
      <c r="B28" s="22" t="s">
        <v>299</v>
      </c>
      <c r="C28" s="22" t="s">
        <v>43</v>
      </c>
      <c r="D28" s="21">
        <f t="shared" si="0"/>
        <v>7</v>
      </c>
      <c r="E28" s="78">
        <v>3</v>
      </c>
      <c r="F28" s="79">
        <v>4</v>
      </c>
      <c r="G28" s="37"/>
      <c r="H28" s="37"/>
      <c r="I28" s="37">
        <v>15</v>
      </c>
      <c r="J28" s="93">
        <v>4</v>
      </c>
      <c r="K28" s="28"/>
      <c r="L28" s="28"/>
      <c r="M28" s="28"/>
      <c r="N28" s="29"/>
      <c r="O28" s="30"/>
      <c r="P28" s="30"/>
      <c r="Q28" s="44"/>
      <c r="R28" s="44"/>
      <c r="S28" s="44">
        <v>17</v>
      </c>
      <c r="T28" s="96">
        <v>2</v>
      </c>
      <c r="U28" s="44">
        <v>11</v>
      </c>
      <c r="V28" s="98">
        <v>1</v>
      </c>
      <c r="W28" s="68"/>
      <c r="X28" s="68"/>
      <c r="Y28" s="68"/>
      <c r="Z28" s="68"/>
      <c r="AA28" s="68"/>
      <c r="AB28" s="68"/>
      <c r="AC28" s="69"/>
      <c r="AD28" s="69"/>
      <c r="AE28" s="69"/>
      <c r="AF28" s="69"/>
    </row>
    <row r="29" spans="1:32" ht="13">
      <c r="A29" s="22">
        <v>25</v>
      </c>
      <c r="B29" s="22" t="s">
        <v>235</v>
      </c>
      <c r="C29" s="22" t="s">
        <v>21</v>
      </c>
      <c r="D29" s="21">
        <f t="shared" si="0"/>
        <v>6</v>
      </c>
      <c r="E29" s="78">
        <v>6</v>
      </c>
      <c r="F29" s="79">
        <v>0</v>
      </c>
      <c r="G29" s="37"/>
      <c r="H29" s="37"/>
      <c r="I29" s="37"/>
      <c r="J29" s="37"/>
      <c r="K29" s="28"/>
      <c r="L29" s="28"/>
      <c r="M29" s="28">
        <v>18</v>
      </c>
      <c r="N29" s="95">
        <v>1</v>
      </c>
      <c r="O29" s="30">
        <v>9</v>
      </c>
      <c r="P29" s="30">
        <v>3</v>
      </c>
      <c r="Q29" s="44"/>
      <c r="R29" s="44"/>
      <c r="S29" s="44"/>
      <c r="T29" s="44"/>
      <c r="U29" s="44">
        <v>7</v>
      </c>
      <c r="V29" s="98">
        <v>5</v>
      </c>
      <c r="W29" s="68"/>
      <c r="X29" s="68"/>
      <c r="Y29" s="68"/>
      <c r="Z29" s="68"/>
      <c r="AA29" s="68"/>
      <c r="AB29" s="68"/>
      <c r="AC29" s="69"/>
      <c r="AD29" s="69"/>
      <c r="AE29" s="69"/>
      <c r="AF29" s="69"/>
    </row>
    <row r="30" spans="1:32" ht="13">
      <c r="A30" s="22">
        <v>26</v>
      </c>
      <c r="B30" s="22" t="s">
        <v>302</v>
      </c>
      <c r="C30" s="22" t="s">
        <v>166</v>
      </c>
      <c r="D30" s="21">
        <f t="shared" si="0"/>
        <v>6</v>
      </c>
      <c r="E30" s="78">
        <v>6</v>
      </c>
      <c r="F30" s="79">
        <v>0</v>
      </c>
      <c r="G30" s="37"/>
      <c r="H30" s="37"/>
      <c r="I30" s="37"/>
      <c r="J30" s="37"/>
      <c r="K30" s="28">
        <v>17</v>
      </c>
      <c r="L30" s="94">
        <v>2</v>
      </c>
      <c r="M30" s="28"/>
      <c r="N30" s="29"/>
      <c r="O30" s="30"/>
      <c r="P30" s="30"/>
      <c r="Q30" s="44"/>
      <c r="R30" s="44"/>
      <c r="S30" s="44">
        <v>15</v>
      </c>
      <c r="T30" s="96">
        <v>4</v>
      </c>
      <c r="U30" s="44"/>
      <c r="V30" s="44"/>
      <c r="W30" s="68"/>
      <c r="X30" s="68"/>
      <c r="Y30" s="68"/>
      <c r="Z30" s="68"/>
      <c r="AA30" s="68"/>
      <c r="AB30" s="68"/>
      <c r="AC30" s="69"/>
      <c r="AD30" s="69"/>
      <c r="AE30" s="69"/>
      <c r="AF30" s="69"/>
    </row>
    <row r="31" spans="1:32" ht="13">
      <c r="A31" s="22">
        <v>27</v>
      </c>
      <c r="B31" s="22" t="s">
        <v>218</v>
      </c>
      <c r="C31" s="22" t="s">
        <v>26</v>
      </c>
      <c r="D31" s="21">
        <f t="shared" si="0"/>
        <v>4</v>
      </c>
      <c r="E31" s="78">
        <v>2</v>
      </c>
      <c r="F31" s="79">
        <v>2</v>
      </c>
      <c r="G31" s="37"/>
      <c r="H31" s="37"/>
      <c r="I31" s="37">
        <v>17</v>
      </c>
      <c r="J31" s="93">
        <v>2</v>
      </c>
      <c r="K31" s="28"/>
      <c r="L31" s="28"/>
      <c r="M31" s="28"/>
      <c r="N31" s="29"/>
      <c r="O31" s="30"/>
      <c r="P31" s="30"/>
      <c r="Q31" s="44"/>
      <c r="R31" s="44"/>
      <c r="S31" s="44"/>
      <c r="T31" s="44"/>
      <c r="U31" s="44">
        <v>10</v>
      </c>
      <c r="V31" s="98">
        <v>2</v>
      </c>
      <c r="W31" s="68"/>
      <c r="X31" s="68"/>
      <c r="Y31" s="68"/>
      <c r="Z31" s="68"/>
      <c r="AA31" s="68"/>
      <c r="AB31" s="68"/>
      <c r="AC31" s="69"/>
      <c r="AD31" s="69"/>
      <c r="AE31" s="69"/>
      <c r="AF31" s="69"/>
    </row>
    <row r="32" spans="1:32" ht="13">
      <c r="A32" s="22">
        <v>28</v>
      </c>
      <c r="B32" s="22" t="s">
        <v>256</v>
      </c>
      <c r="C32" s="22" t="s">
        <v>14</v>
      </c>
      <c r="D32" s="21">
        <f t="shared" si="0"/>
        <v>2</v>
      </c>
      <c r="E32" s="78">
        <v>2</v>
      </c>
      <c r="F32" s="79">
        <v>0</v>
      </c>
      <c r="G32" s="37"/>
      <c r="H32" s="37"/>
      <c r="I32" s="37"/>
      <c r="J32" s="37"/>
      <c r="K32" s="28"/>
      <c r="L32" s="28"/>
      <c r="M32" s="28">
        <v>17</v>
      </c>
      <c r="N32" s="95">
        <v>2</v>
      </c>
      <c r="O32" s="30"/>
      <c r="P32" s="30"/>
      <c r="Q32" s="44"/>
      <c r="R32" s="44"/>
      <c r="S32" s="44"/>
      <c r="T32" s="44"/>
      <c r="U32" s="44"/>
      <c r="V32" s="44"/>
      <c r="W32" s="68"/>
      <c r="X32" s="68"/>
      <c r="Y32" s="68"/>
      <c r="Z32" s="68"/>
      <c r="AA32" s="68"/>
      <c r="AB32" s="68"/>
      <c r="AC32" s="69"/>
      <c r="AD32" s="69"/>
      <c r="AE32" s="69"/>
      <c r="AF32" s="69"/>
    </row>
    <row r="33" spans="1:32" ht="13">
      <c r="A33" s="22">
        <v>29</v>
      </c>
      <c r="B33" s="22" t="s">
        <v>189</v>
      </c>
      <c r="C33" s="22" t="s">
        <v>19</v>
      </c>
      <c r="D33" s="21">
        <f t="shared" si="0"/>
        <v>2</v>
      </c>
      <c r="E33" s="78">
        <v>1</v>
      </c>
      <c r="F33" s="79">
        <v>1</v>
      </c>
      <c r="G33" s="37"/>
      <c r="H33" s="37"/>
      <c r="I33" s="37">
        <v>18</v>
      </c>
      <c r="J33" s="93">
        <v>1</v>
      </c>
      <c r="K33" s="28"/>
      <c r="L33" s="28"/>
      <c r="M33" s="28"/>
      <c r="N33" s="29"/>
      <c r="O33" s="30"/>
      <c r="P33" s="30"/>
      <c r="Q33" s="44"/>
      <c r="R33" s="44"/>
      <c r="S33" s="44"/>
      <c r="T33" s="44"/>
      <c r="U33" s="44">
        <v>11</v>
      </c>
      <c r="V33" s="98">
        <v>1</v>
      </c>
      <c r="W33" s="68"/>
      <c r="X33" s="68"/>
      <c r="Y33" s="68"/>
      <c r="Z33" s="68"/>
      <c r="AA33" s="68"/>
      <c r="AB33" s="68"/>
      <c r="AC33" s="69"/>
      <c r="AD33" s="69"/>
      <c r="AE33" s="69"/>
      <c r="AF33" s="69"/>
    </row>
    <row r="34" spans="1:32" ht="13">
      <c r="A34" s="22">
        <v>30</v>
      </c>
      <c r="B34" s="22" t="s">
        <v>301</v>
      </c>
      <c r="C34" s="22" t="s">
        <v>27</v>
      </c>
      <c r="D34" s="21">
        <f t="shared" si="0"/>
        <v>1</v>
      </c>
      <c r="E34" s="78">
        <v>1</v>
      </c>
      <c r="F34" s="79">
        <v>0</v>
      </c>
      <c r="G34" s="37"/>
      <c r="H34" s="37"/>
      <c r="I34" s="37"/>
      <c r="J34" s="37"/>
      <c r="K34" s="28"/>
      <c r="L34" s="28"/>
      <c r="M34" s="28"/>
      <c r="N34" s="29"/>
      <c r="O34" s="30">
        <v>11</v>
      </c>
      <c r="P34" s="97">
        <v>1</v>
      </c>
      <c r="Q34" s="44"/>
      <c r="R34" s="44"/>
      <c r="S34" s="44"/>
      <c r="T34" s="44"/>
      <c r="U34" s="44"/>
      <c r="V34" s="44"/>
      <c r="W34" s="68"/>
      <c r="X34" s="68"/>
      <c r="Y34" s="68"/>
      <c r="Z34" s="68"/>
      <c r="AA34" s="68"/>
      <c r="AB34" s="68"/>
      <c r="AC34" s="69"/>
      <c r="AD34" s="69"/>
      <c r="AE34" s="69"/>
      <c r="AF34" s="69"/>
    </row>
    <row r="35" spans="1:32" ht="13">
      <c r="A35" s="22"/>
      <c r="B35" s="22"/>
      <c r="C35" s="22"/>
      <c r="D35" s="21"/>
      <c r="E35" s="78"/>
      <c r="F35" s="79"/>
      <c r="G35" s="56"/>
      <c r="H35" s="56"/>
      <c r="I35" s="56"/>
      <c r="J35" s="56"/>
      <c r="K35" s="20"/>
      <c r="L35" s="20"/>
      <c r="M35" s="20"/>
      <c r="N35" s="57"/>
      <c r="O35" s="26"/>
      <c r="P35" s="2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</row>
  </sheetData>
  <sheetProtection selectLockedCells="1" selectUnlockedCells="1"/>
  <sortState ref="A5:AF35">
    <sortCondition descending="1" ref="D5:D35"/>
  </sortState>
  <mergeCells count="5">
    <mergeCell ref="K2:P2"/>
    <mergeCell ref="Q2:V2"/>
    <mergeCell ref="W2:AB2"/>
    <mergeCell ref="AC2:AF2"/>
    <mergeCell ref="G2:J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44"/>
  <sheetViews>
    <sheetView workbookViewId="0">
      <pane xSplit="3" topLeftCell="D1" activePane="topRight" state="frozen"/>
      <selection pane="topRight" activeCell="B45" sqref="B45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4" style="1" customWidth="1"/>
    <col min="25" max="25" width="7.90625" style="1" customWidth="1"/>
    <col min="26" max="26" width="4.5429687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9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9.1796875" style="1"/>
    <col min="38" max="38" width="4" style="1" customWidth="1"/>
    <col min="39" max="39" width="9.1796875" style="1"/>
    <col min="40" max="40" width="3.81640625" style="1" customWidth="1"/>
    <col min="41" max="16384" width="9.1796875" style="1"/>
  </cols>
  <sheetData>
    <row r="1" spans="1:40" ht="13" thickBot="1"/>
    <row r="2" spans="1:40" s="7" customFormat="1" ht="13.5" thickBot="1">
      <c r="A2" s="3"/>
      <c r="B2" s="24" t="s">
        <v>263</v>
      </c>
      <c r="C2" s="4"/>
      <c r="D2" s="5"/>
      <c r="E2" s="6"/>
      <c r="F2" s="6"/>
      <c r="G2" s="119" t="s">
        <v>265</v>
      </c>
      <c r="H2" s="120"/>
      <c r="I2" s="120"/>
      <c r="J2" s="121"/>
      <c r="K2" s="122" t="s">
        <v>147</v>
      </c>
      <c r="L2" s="128"/>
      <c r="M2" s="128"/>
      <c r="N2" s="128"/>
      <c r="O2" s="128"/>
      <c r="P2" s="128"/>
      <c r="Q2" s="128"/>
      <c r="R2" s="129"/>
      <c r="S2" s="122" t="s">
        <v>146</v>
      </c>
      <c r="T2" s="128"/>
      <c r="U2" s="128"/>
      <c r="V2" s="128"/>
      <c r="W2" s="128"/>
      <c r="X2" s="128"/>
      <c r="Y2" s="128"/>
      <c r="Z2" s="129"/>
      <c r="AA2" s="123" t="s">
        <v>59</v>
      </c>
      <c r="AB2" s="123"/>
      <c r="AC2" s="123"/>
      <c r="AD2" s="123"/>
      <c r="AE2" s="123"/>
      <c r="AF2" s="123"/>
      <c r="AG2" s="123"/>
      <c r="AH2" s="123"/>
      <c r="AI2" s="123"/>
      <c r="AJ2" s="123"/>
      <c r="AK2" s="124" t="s">
        <v>111</v>
      </c>
      <c r="AL2" s="125"/>
      <c r="AM2" s="125"/>
      <c r="AN2" s="126"/>
    </row>
    <row r="3" spans="1:40" ht="13">
      <c r="A3" s="8"/>
      <c r="B3" s="92" t="s">
        <v>310</v>
      </c>
      <c r="C3" s="9"/>
      <c r="D3" s="10" t="s">
        <v>0</v>
      </c>
      <c r="E3" s="11" t="s">
        <v>1</v>
      </c>
      <c r="F3" s="11" t="s">
        <v>2</v>
      </c>
      <c r="G3" s="34" t="s">
        <v>3</v>
      </c>
      <c r="H3" s="35"/>
      <c r="I3" s="36" t="s">
        <v>3</v>
      </c>
      <c r="J3" s="35"/>
      <c r="K3" s="38" t="s">
        <v>3</v>
      </c>
      <c r="L3" s="39"/>
      <c r="M3" s="39" t="s">
        <v>3</v>
      </c>
      <c r="N3" s="39"/>
      <c r="O3" s="40" t="s">
        <v>3</v>
      </c>
      <c r="P3" s="40"/>
      <c r="Q3" s="40" t="s">
        <v>3</v>
      </c>
      <c r="R3" s="40"/>
      <c r="S3" s="41" t="s">
        <v>3</v>
      </c>
      <c r="T3" s="41"/>
      <c r="U3" s="41" t="s">
        <v>3</v>
      </c>
      <c r="V3" s="43"/>
      <c r="W3" s="41" t="s">
        <v>3</v>
      </c>
      <c r="X3" s="43"/>
      <c r="Y3" s="41" t="s">
        <v>3</v>
      </c>
      <c r="Z3" s="43"/>
      <c r="AA3" s="58" t="s">
        <v>3</v>
      </c>
      <c r="AB3" s="59"/>
      <c r="AC3" s="58" t="s">
        <v>3</v>
      </c>
      <c r="AD3" s="59"/>
      <c r="AE3" s="58" t="s">
        <v>3</v>
      </c>
      <c r="AF3" s="59"/>
      <c r="AG3" s="58" t="s">
        <v>3</v>
      </c>
      <c r="AH3" s="58"/>
      <c r="AI3" s="58" t="s">
        <v>3</v>
      </c>
      <c r="AJ3" s="60"/>
      <c r="AK3" s="63" t="s">
        <v>3</v>
      </c>
      <c r="AL3" s="64"/>
      <c r="AM3" s="64" t="s">
        <v>3</v>
      </c>
      <c r="AN3" s="65"/>
    </row>
    <row r="4" spans="1:40" s="17" customFormat="1" ht="12" customHeight="1">
      <c r="A4" s="12"/>
      <c r="B4" s="13" t="s">
        <v>42</v>
      </c>
      <c r="C4" s="14" t="s">
        <v>4</v>
      </c>
      <c r="D4" s="15" t="s">
        <v>5</v>
      </c>
      <c r="E4" s="16" t="s">
        <v>5</v>
      </c>
      <c r="F4" s="16" t="s">
        <v>5</v>
      </c>
      <c r="G4" s="45" t="s">
        <v>110</v>
      </c>
      <c r="H4" s="46" t="s">
        <v>5</v>
      </c>
      <c r="I4" s="45" t="s">
        <v>177</v>
      </c>
      <c r="J4" s="46" t="s">
        <v>5</v>
      </c>
      <c r="K4" s="48" t="s">
        <v>8</v>
      </c>
      <c r="L4" s="47" t="s">
        <v>5</v>
      </c>
      <c r="M4" s="48" t="s">
        <v>10</v>
      </c>
      <c r="N4" s="49" t="s">
        <v>5</v>
      </c>
      <c r="O4" s="50" t="s">
        <v>9</v>
      </c>
      <c r="P4" s="51" t="s">
        <v>5</v>
      </c>
      <c r="Q4" s="50" t="s">
        <v>234</v>
      </c>
      <c r="R4" s="51" t="s">
        <v>5</v>
      </c>
      <c r="S4" s="52" t="s">
        <v>8</v>
      </c>
      <c r="T4" s="53" t="s">
        <v>5</v>
      </c>
      <c r="U4" s="52" t="s">
        <v>283</v>
      </c>
      <c r="V4" s="53" t="s">
        <v>5</v>
      </c>
      <c r="W4" s="52" t="s">
        <v>9</v>
      </c>
      <c r="X4" s="53" t="s">
        <v>5</v>
      </c>
      <c r="Y4" s="52" t="s">
        <v>207</v>
      </c>
      <c r="Z4" s="53" t="s">
        <v>5</v>
      </c>
      <c r="AA4" s="61" t="s">
        <v>229</v>
      </c>
      <c r="AB4" s="62" t="s">
        <v>5</v>
      </c>
      <c r="AC4" s="61" t="s">
        <v>8</v>
      </c>
      <c r="AD4" s="62" t="s">
        <v>5</v>
      </c>
      <c r="AE4" s="61" t="s">
        <v>10</v>
      </c>
      <c r="AF4" s="62" t="s">
        <v>5</v>
      </c>
      <c r="AG4" s="61" t="s">
        <v>9</v>
      </c>
      <c r="AH4" s="62" t="s">
        <v>5</v>
      </c>
      <c r="AI4" s="61" t="s">
        <v>207</v>
      </c>
      <c r="AJ4" s="62" t="s">
        <v>5</v>
      </c>
      <c r="AK4" s="66" t="s">
        <v>6</v>
      </c>
      <c r="AL4" s="67" t="s">
        <v>5</v>
      </c>
      <c r="AM4" s="66" t="s">
        <v>7</v>
      </c>
      <c r="AN4" s="67" t="s">
        <v>5</v>
      </c>
    </row>
    <row r="5" spans="1:40" ht="13">
      <c r="A5" s="20">
        <v>1</v>
      </c>
      <c r="B5" s="115" t="s">
        <v>112</v>
      </c>
      <c r="C5" s="20" t="s">
        <v>21</v>
      </c>
      <c r="D5" s="18">
        <f t="shared" ref="D5:D12" si="0">SUM(E5+F5)</f>
        <v>72</v>
      </c>
      <c r="E5" s="78">
        <f>SUM(L5+N5+T5+V5)</f>
        <v>58</v>
      </c>
      <c r="F5" s="32">
        <v>14</v>
      </c>
      <c r="G5" s="37">
        <v>5</v>
      </c>
      <c r="H5" s="93">
        <v>14</v>
      </c>
      <c r="I5" s="37">
        <v>5</v>
      </c>
      <c r="J5" s="37">
        <v>14</v>
      </c>
      <c r="K5" s="28">
        <v>2</v>
      </c>
      <c r="L5" s="94">
        <v>21</v>
      </c>
      <c r="M5" s="28">
        <v>4</v>
      </c>
      <c r="N5" s="94">
        <v>15</v>
      </c>
      <c r="O5" s="28">
        <v>5</v>
      </c>
      <c r="P5" s="30">
        <v>7</v>
      </c>
      <c r="Q5" s="28">
        <v>5</v>
      </c>
      <c r="R5" s="30">
        <v>7</v>
      </c>
      <c r="S5" s="44" t="s">
        <v>278</v>
      </c>
      <c r="T5" s="96">
        <v>15</v>
      </c>
      <c r="U5" s="44" t="s">
        <v>282</v>
      </c>
      <c r="V5" s="96">
        <v>7</v>
      </c>
      <c r="W5" s="44">
        <v>5</v>
      </c>
      <c r="X5" s="44">
        <v>7</v>
      </c>
      <c r="Y5" s="44">
        <v>5</v>
      </c>
      <c r="Z5" s="44">
        <v>7</v>
      </c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9"/>
      <c r="AL5" s="69"/>
      <c r="AM5" s="69"/>
      <c r="AN5" s="69"/>
    </row>
    <row r="6" spans="1:40" ht="13">
      <c r="A6" s="20">
        <v>2</v>
      </c>
      <c r="B6" s="112" t="s">
        <v>114</v>
      </c>
      <c r="C6" s="20" t="s">
        <v>37</v>
      </c>
      <c r="D6" s="18">
        <f t="shared" si="0"/>
        <v>32</v>
      </c>
      <c r="E6" s="78">
        <f>SUM(N6+P6+T6+V6)</f>
        <v>22</v>
      </c>
      <c r="F6" s="32">
        <v>10</v>
      </c>
      <c r="G6" s="37">
        <v>11</v>
      </c>
      <c r="H6" s="37">
        <v>8</v>
      </c>
      <c r="I6" s="37">
        <v>9</v>
      </c>
      <c r="J6" s="93">
        <v>10</v>
      </c>
      <c r="K6" s="28">
        <v>16</v>
      </c>
      <c r="L6" s="28">
        <v>3</v>
      </c>
      <c r="M6" s="28">
        <v>15</v>
      </c>
      <c r="N6" s="94">
        <v>4</v>
      </c>
      <c r="O6" s="28">
        <v>5</v>
      </c>
      <c r="P6" s="97">
        <v>7</v>
      </c>
      <c r="Q6" s="28">
        <v>5</v>
      </c>
      <c r="R6" s="30">
        <v>7</v>
      </c>
      <c r="S6" s="44">
        <v>14</v>
      </c>
      <c r="T6" s="96">
        <v>5</v>
      </c>
      <c r="U6" s="44">
        <v>13</v>
      </c>
      <c r="V6" s="96">
        <v>6</v>
      </c>
      <c r="W6" s="44">
        <v>5</v>
      </c>
      <c r="X6" s="44">
        <v>7</v>
      </c>
      <c r="Y6" s="44">
        <v>5</v>
      </c>
      <c r="Z6" s="44">
        <v>7</v>
      </c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9"/>
      <c r="AL6" s="69"/>
      <c r="AM6" s="69"/>
      <c r="AN6" s="69"/>
    </row>
    <row r="7" spans="1:40" ht="13">
      <c r="A7" s="20">
        <v>3</v>
      </c>
      <c r="B7" s="112" t="s">
        <v>113</v>
      </c>
      <c r="C7" s="20" t="s">
        <v>38</v>
      </c>
      <c r="D7" s="18">
        <f t="shared" si="0"/>
        <v>30</v>
      </c>
      <c r="E7" s="78">
        <f>SUM(L7+N7+R7+T7)</f>
        <v>30</v>
      </c>
      <c r="F7" s="32">
        <f t="shared" ref="F7:F12" si="1">SUM(H7+J7)</f>
        <v>0</v>
      </c>
      <c r="G7" s="37"/>
      <c r="H7" s="37"/>
      <c r="I7" s="37"/>
      <c r="J7" s="37"/>
      <c r="K7" s="28">
        <v>14</v>
      </c>
      <c r="L7" s="94">
        <v>5</v>
      </c>
      <c r="M7" s="28">
        <v>12</v>
      </c>
      <c r="N7" s="94">
        <v>7</v>
      </c>
      <c r="O7" s="28">
        <v>6</v>
      </c>
      <c r="P7" s="30">
        <v>6</v>
      </c>
      <c r="Q7" s="28">
        <v>4</v>
      </c>
      <c r="R7" s="97">
        <v>8</v>
      </c>
      <c r="S7" s="44">
        <v>9</v>
      </c>
      <c r="T7" s="96">
        <v>10</v>
      </c>
      <c r="U7" s="44"/>
      <c r="V7" s="44"/>
      <c r="W7" s="44">
        <v>6</v>
      </c>
      <c r="X7" s="44">
        <v>6</v>
      </c>
      <c r="Y7" s="44">
        <v>4</v>
      </c>
      <c r="Z7" s="44">
        <v>8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9"/>
      <c r="AL7" s="69"/>
      <c r="AM7" s="69"/>
      <c r="AN7" s="69"/>
    </row>
    <row r="8" spans="1:40" ht="13">
      <c r="A8" s="20">
        <v>4</v>
      </c>
      <c r="B8" s="112" t="s">
        <v>135</v>
      </c>
      <c r="C8" s="20" t="s">
        <v>13</v>
      </c>
      <c r="D8" s="18">
        <f t="shared" si="0"/>
        <v>10</v>
      </c>
      <c r="E8" s="78">
        <v>10</v>
      </c>
      <c r="F8" s="32">
        <f t="shared" si="1"/>
        <v>0</v>
      </c>
      <c r="G8" s="37"/>
      <c r="H8" s="37"/>
      <c r="I8" s="37"/>
      <c r="J8" s="37"/>
      <c r="K8" s="28"/>
      <c r="L8" s="28"/>
      <c r="M8" s="28">
        <v>14</v>
      </c>
      <c r="N8" s="94">
        <v>5</v>
      </c>
      <c r="O8" s="28"/>
      <c r="P8" s="30"/>
      <c r="Q8" s="28">
        <v>9</v>
      </c>
      <c r="R8" s="30">
        <v>3</v>
      </c>
      <c r="S8" s="44"/>
      <c r="T8" s="44"/>
      <c r="U8" s="44"/>
      <c r="V8" s="44"/>
      <c r="W8" s="44"/>
      <c r="X8" s="44"/>
      <c r="Y8" s="44">
        <v>7</v>
      </c>
      <c r="Z8" s="98">
        <v>5</v>
      </c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9"/>
      <c r="AL8" s="69"/>
      <c r="AM8" s="69"/>
      <c r="AN8" s="69"/>
    </row>
    <row r="9" spans="1:40" ht="13">
      <c r="A9" s="20">
        <v>5</v>
      </c>
      <c r="B9" s="112" t="s">
        <v>134</v>
      </c>
      <c r="C9" s="20" t="s">
        <v>40</v>
      </c>
      <c r="D9" s="18">
        <f t="shared" si="0"/>
        <v>9</v>
      </c>
      <c r="E9" s="78">
        <f>SUM(T9+V9+Z9)</f>
        <v>8</v>
      </c>
      <c r="F9" s="32">
        <f t="shared" si="1"/>
        <v>1</v>
      </c>
      <c r="G9" s="37">
        <v>18</v>
      </c>
      <c r="H9" s="93">
        <v>1</v>
      </c>
      <c r="I9" s="37"/>
      <c r="J9" s="37"/>
      <c r="K9" s="28"/>
      <c r="L9" s="28"/>
      <c r="M9" s="28"/>
      <c r="N9" s="28"/>
      <c r="O9" s="28"/>
      <c r="P9" s="30"/>
      <c r="Q9" s="28">
        <v>9</v>
      </c>
      <c r="R9" s="30">
        <v>3</v>
      </c>
      <c r="S9" s="44">
        <v>18</v>
      </c>
      <c r="T9" s="96">
        <v>1</v>
      </c>
      <c r="U9" s="44">
        <v>17</v>
      </c>
      <c r="V9" s="96">
        <v>2</v>
      </c>
      <c r="W9" s="44"/>
      <c r="X9" s="44"/>
      <c r="Y9" s="44">
        <v>7</v>
      </c>
      <c r="Z9" s="98">
        <v>5</v>
      </c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69"/>
      <c r="AM9" s="69"/>
      <c r="AN9" s="69"/>
    </row>
    <row r="10" spans="1:40" ht="13">
      <c r="A10" s="20">
        <v>6</v>
      </c>
      <c r="B10" s="23" t="s">
        <v>115</v>
      </c>
      <c r="C10" s="20" t="s">
        <v>35</v>
      </c>
      <c r="D10" s="18">
        <f t="shared" si="0"/>
        <v>5</v>
      </c>
      <c r="E10" s="78">
        <v>4</v>
      </c>
      <c r="F10" s="32">
        <f t="shared" si="1"/>
        <v>1</v>
      </c>
      <c r="G10" s="37"/>
      <c r="H10" s="37"/>
      <c r="I10" s="37">
        <v>18</v>
      </c>
      <c r="J10" s="93">
        <v>1</v>
      </c>
      <c r="K10" s="28">
        <v>17</v>
      </c>
      <c r="L10" s="94">
        <v>2</v>
      </c>
      <c r="M10" s="28"/>
      <c r="N10" s="28"/>
      <c r="O10" s="28"/>
      <c r="P10" s="30"/>
      <c r="Q10" s="28"/>
      <c r="R10" s="30"/>
      <c r="S10" s="44"/>
      <c r="T10" s="44"/>
      <c r="U10" s="44"/>
      <c r="V10" s="44"/>
      <c r="W10" s="44">
        <v>10</v>
      </c>
      <c r="X10" s="98">
        <v>2</v>
      </c>
      <c r="Y10" s="44">
        <v>10</v>
      </c>
      <c r="Z10" s="44">
        <v>2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9"/>
      <c r="AL10" s="69"/>
      <c r="AM10" s="69"/>
      <c r="AN10" s="69"/>
    </row>
    <row r="11" spans="1:40" ht="13">
      <c r="A11" s="20">
        <v>7</v>
      </c>
      <c r="B11" s="87" t="s">
        <v>116</v>
      </c>
      <c r="C11" s="80" t="s">
        <v>74</v>
      </c>
      <c r="D11" s="18">
        <f t="shared" si="0"/>
        <v>2</v>
      </c>
      <c r="E11" s="78">
        <v>2</v>
      </c>
      <c r="F11" s="32">
        <f t="shared" si="1"/>
        <v>0</v>
      </c>
      <c r="G11" s="37"/>
      <c r="H11" s="37"/>
      <c r="I11" s="37"/>
      <c r="J11" s="37"/>
      <c r="K11" s="28"/>
      <c r="L11" s="28"/>
      <c r="M11" s="28">
        <v>17</v>
      </c>
      <c r="N11" s="94">
        <v>2</v>
      </c>
      <c r="O11" s="28"/>
      <c r="P11" s="30"/>
      <c r="Q11" s="28"/>
      <c r="R11" s="30"/>
      <c r="S11" s="44"/>
      <c r="T11" s="44"/>
      <c r="U11" s="44"/>
      <c r="V11" s="44"/>
      <c r="W11" s="44"/>
      <c r="X11" s="44"/>
      <c r="Y11" s="44"/>
      <c r="Z11" s="44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9"/>
      <c r="AL11" s="69"/>
      <c r="AM11" s="69"/>
      <c r="AN11" s="69"/>
    </row>
    <row r="12" spans="1:40" ht="13">
      <c r="A12" s="20">
        <v>8</v>
      </c>
      <c r="B12" s="25" t="s">
        <v>118</v>
      </c>
      <c r="C12" s="26" t="s">
        <v>35</v>
      </c>
      <c r="D12" s="18">
        <f t="shared" si="0"/>
        <v>2</v>
      </c>
      <c r="E12" s="78">
        <v>2</v>
      </c>
      <c r="F12" s="32">
        <f t="shared" si="1"/>
        <v>0</v>
      </c>
      <c r="G12" s="37"/>
      <c r="H12" s="37"/>
      <c r="I12" s="37"/>
      <c r="J12" s="37"/>
      <c r="K12" s="28"/>
      <c r="L12" s="28"/>
      <c r="M12" s="28"/>
      <c r="N12" s="28"/>
      <c r="O12" s="28"/>
      <c r="P12" s="30"/>
      <c r="Q12" s="28"/>
      <c r="R12" s="30"/>
      <c r="S12" s="44"/>
      <c r="T12" s="44"/>
      <c r="U12" s="44"/>
      <c r="V12" s="44"/>
      <c r="W12" s="44">
        <v>10</v>
      </c>
      <c r="X12" s="98">
        <v>2</v>
      </c>
      <c r="Y12" s="44">
        <v>10</v>
      </c>
      <c r="Z12" s="44">
        <v>2</v>
      </c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9"/>
      <c r="AL12" s="69"/>
      <c r="AM12" s="69"/>
      <c r="AN12" s="69"/>
    </row>
    <row r="13" spans="1:40" ht="13">
      <c r="A13" s="26"/>
      <c r="B13" s="25"/>
      <c r="C13" s="26"/>
      <c r="D13" s="18"/>
      <c r="E13" s="78"/>
      <c r="F13" s="32"/>
      <c r="G13" s="56"/>
      <c r="H13" s="56"/>
      <c r="I13" s="56"/>
      <c r="J13" s="56"/>
      <c r="K13" s="20"/>
      <c r="L13" s="20"/>
      <c r="M13" s="20"/>
      <c r="N13" s="20"/>
      <c r="O13" s="20"/>
      <c r="P13" s="26"/>
      <c r="Q13" s="20"/>
      <c r="R13" s="2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</row>
    <row r="15" spans="1:40" ht="13" thickBot="1"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AB15" s="1"/>
    </row>
    <row r="16" spans="1:40" ht="13.5" thickBot="1">
      <c r="A16" s="3"/>
      <c r="B16" s="24" t="s">
        <v>148</v>
      </c>
      <c r="C16" s="4"/>
      <c r="D16" s="5"/>
      <c r="E16" s="6"/>
      <c r="F16" s="6"/>
      <c r="G16" s="119" t="s">
        <v>265</v>
      </c>
      <c r="H16" s="120"/>
      <c r="I16" s="120"/>
      <c r="J16" s="121"/>
      <c r="K16" s="122" t="s">
        <v>147</v>
      </c>
      <c r="L16" s="128"/>
      <c r="M16" s="128"/>
      <c r="N16" s="128"/>
      <c r="O16" s="128"/>
      <c r="P16" s="128"/>
      <c r="Q16" s="128"/>
      <c r="R16" s="129"/>
      <c r="S16" s="122" t="s">
        <v>146</v>
      </c>
      <c r="T16" s="128"/>
      <c r="U16" s="128"/>
      <c r="V16" s="128"/>
      <c r="W16" s="128"/>
      <c r="X16" s="128"/>
      <c r="Y16" s="128"/>
      <c r="Z16" s="129"/>
      <c r="AA16" s="123" t="s">
        <v>59</v>
      </c>
      <c r="AB16" s="123"/>
      <c r="AC16" s="123"/>
      <c r="AD16" s="123"/>
      <c r="AE16" s="123"/>
      <c r="AF16" s="123"/>
      <c r="AG16" s="123"/>
      <c r="AH16" s="123"/>
      <c r="AI16" s="123"/>
      <c r="AJ16" s="123"/>
      <c r="AK16" s="124" t="s">
        <v>111</v>
      </c>
      <c r="AL16" s="125"/>
      <c r="AM16" s="125"/>
      <c r="AN16" s="126"/>
    </row>
    <row r="17" spans="1:40" ht="13">
      <c r="A17" s="8"/>
      <c r="B17" s="92" t="s">
        <v>310</v>
      </c>
      <c r="C17" s="9"/>
      <c r="D17" s="10" t="s">
        <v>0</v>
      </c>
      <c r="E17" s="11" t="s">
        <v>1</v>
      </c>
      <c r="F17" s="11" t="s">
        <v>2</v>
      </c>
      <c r="G17" s="34" t="s">
        <v>3</v>
      </c>
      <c r="H17" s="35"/>
      <c r="I17" s="36" t="s">
        <v>3</v>
      </c>
      <c r="J17" s="35"/>
      <c r="K17" s="38" t="s">
        <v>3</v>
      </c>
      <c r="L17" s="39"/>
      <c r="M17" s="39" t="s">
        <v>3</v>
      </c>
      <c r="N17" s="39"/>
      <c r="O17" s="40" t="s">
        <v>3</v>
      </c>
      <c r="P17" s="40"/>
      <c r="Q17" s="40" t="s">
        <v>3</v>
      </c>
      <c r="R17" s="40"/>
      <c r="S17" s="41" t="s">
        <v>3</v>
      </c>
      <c r="T17" s="41"/>
      <c r="U17" s="41" t="s">
        <v>3</v>
      </c>
      <c r="V17" s="43"/>
      <c r="W17" s="41" t="s">
        <v>3</v>
      </c>
      <c r="X17" s="43"/>
      <c r="Y17" s="41" t="s">
        <v>3</v>
      </c>
      <c r="Z17" s="43"/>
      <c r="AA17" s="58" t="s">
        <v>3</v>
      </c>
      <c r="AB17" s="59"/>
      <c r="AC17" s="58" t="s">
        <v>3</v>
      </c>
      <c r="AD17" s="59"/>
      <c r="AE17" s="58" t="s">
        <v>3</v>
      </c>
      <c r="AF17" s="59"/>
      <c r="AG17" s="58" t="s">
        <v>3</v>
      </c>
      <c r="AH17" s="58"/>
      <c r="AI17" s="58" t="s">
        <v>3</v>
      </c>
      <c r="AJ17" s="60"/>
      <c r="AK17" s="63" t="s">
        <v>3</v>
      </c>
      <c r="AL17" s="64"/>
      <c r="AM17" s="64" t="s">
        <v>3</v>
      </c>
      <c r="AN17" s="65"/>
    </row>
    <row r="18" spans="1:40" ht="14">
      <c r="A18" s="12"/>
      <c r="B18" s="13" t="s">
        <v>42</v>
      </c>
      <c r="C18" s="14" t="s">
        <v>4</v>
      </c>
      <c r="D18" s="15" t="s">
        <v>5</v>
      </c>
      <c r="E18" s="16" t="s">
        <v>5</v>
      </c>
      <c r="F18" s="16" t="s">
        <v>5</v>
      </c>
      <c r="G18" s="45" t="s">
        <v>110</v>
      </c>
      <c r="H18" s="46" t="s">
        <v>5</v>
      </c>
      <c r="I18" s="45" t="s">
        <v>177</v>
      </c>
      <c r="J18" s="46" t="s">
        <v>5</v>
      </c>
      <c r="K18" s="48" t="s">
        <v>8</v>
      </c>
      <c r="L18" s="47" t="s">
        <v>5</v>
      </c>
      <c r="M18" s="48" t="s">
        <v>10</v>
      </c>
      <c r="N18" s="49" t="s">
        <v>5</v>
      </c>
      <c r="O18" s="50" t="s">
        <v>9</v>
      </c>
      <c r="P18" s="51" t="s">
        <v>5</v>
      </c>
      <c r="Q18" s="50" t="s">
        <v>234</v>
      </c>
      <c r="R18" s="51" t="s">
        <v>5</v>
      </c>
      <c r="S18" s="52" t="s">
        <v>8</v>
      </c>
      <c r="T18" s="53" t="s">
        <v>5</v>
      </c>
      <c r="U18" s="52" t="s">
        <v>283</v>
      </c>
      <c r="V18" s="53" t="s">
        <v>5</v>
      </c>
      <c r="W18" s="52" t="s">
        <v>9</v>
      </c>
      <c r="X18" s="53" t="s">
        <v>5</v>
      </c>
      <c r="Y18" s="52" t="s">
        <v>207</v>
      </c>
      <c r="Z18" s="53" t="s">
        <v>5</v>
      </c>
      <c r="AA18" s="61" t="s">
        <v>229</v>
      </c>
      <c r="AB18" s="62" t="s">
        <v>5</v>
      </c>
      <c r="AC18" s="61" t="s">
        <v>8</v>
      </c>
      <c r="AD18" s="62" t="s">
        <v>5</v>
      </c>
      <c r="AE18" s="61" t="s">
        <v>10</v>
      </c>
      <c r="AF18" s="62" t="s">
        <v>5</v>
      </c>
      <c r="AG18" s="61" t="s">
        <v>9</v>
      </c>
      <c r="AH18" s="62" t="s">
        <v>5</v>
      </c>
      <c r="AI18" s="61" t="s">
        <v>207</v>
      </c>
      <c r="AJ18" s="62" t="s">
        <v>5</v>
      </c>
      <c r="AK18" s="66" t="s">
        <v>6</v>
      </c>
      <c r="AL18" s="67" t="s">
        <v>5</v>
      </c>
      <c r="AM18" s="66" t="s">
        <v>7</v>
      </c>
      <c r="AN18" s="67" t="s">
        <v>5</v>
      </c>
    </row>
    <row r="19" spans="1:40" ht="13">
      <c r="A19" s="20">
        <v>1</v>
      </c>
      <c r="B19" s="114" t="s">
        <v>78</v>
      </c>
      <c r="C19" s="8" t="s">
        <v>74</v>
      </c>
      <c r="D19" s="18">
        <f t="shared" ref="D19:D43" si="2">SUM(E19+F19)</f>
        <v>100</v>
      </c>
      <c r="E19" s="78">
        <f>SUM(L19+N19+T19+Z19)</f>
        <v>75</v>
      </c>
      <c r="F19" s="32">
        <v>25</v>
      </c>
      <c r="G19" s="37">
        <v>1</v>
      </c>
      <c r="H19" s="93">
        <v>25</v>
      </c>
      <c r="I19" s="37">
        <v>1</v>
      </c>
      <c r="J19" s="37">
        <v>25</v>
      </c>
      <c r="K19" s="28">
        <v>1</v>
      </c>
      <c r="L19" s="94">
        <v>25</v>
      </c>
      <c r="M19" s="28">
        <v>1</v>
      </c>
      <c r="N19" s="94">
        <v>25</v>
      </c>
      <c r="O19" s="28" t="s">
        <v>278</v>
      </c>
      <c r="P19" s="30">
        <v>8</v>
      </c>
      <c r="Q19" s="28"/>
      <c r="R19" s="30"/>
      <c r="S19" s="44" t="s">
        <v>281</v>
      </c>
      <c r="T19" s="96">
        <v>12</v>
      </c>
      <c r="U19" s="44" t="s">
        <v>284</v>
      </c>
      <c r="V19" s="44">
        <v>9</v>
      </c>
      <c r="W19" s="44" t="s">
        <v>285</v>
      </c>
      <c r="X19" s="44">
        <v>13</v>
      </c>
      <c r="Y19" s="44" t="s">
        <v>285</v>
      </c>
      <c r="Z19" s="98">
        <v>13</v>
      </c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L19" s="69"/>
      <c r="AM19" s="69"/>
      <c r="AN19" s="69"/>
    </row>
    <row r="20" spans="1:40" ht="13">
      <c r="A20" s="20">
        <v>2</v>
      </c>
      <c r="B20" s="106" t="s">
        <v>80</v>
      </c>
      <c r="C20" s="8" t="s">
        <v>13</v>
      </c>
      <c r="D20" s="18">
        <f t="shared" si="2"/>
        <v>90</v>
      </c>
      <c r="E20" s="78">
        <f>SUM(L20+N20+V20+Z20)</f>
        <v>73</v>
      </c>
      <c r="F20" s="32">
        <v>17</v>
      </c>
      <c r="G20" s="37">
        <v>3</v>
      </c>
      <c r="H20" s="93">
        <v>17</v>
      </c>
      <c r="I20" s="37">
        <v>6</v>
      </c>
      <c r="J20" s="37">
        <v>13</v>
      </c>
      <c r="K20" s="28">
        <v>4</v>
      </c>
      <c r="L20" s="94">
        <v>15</v>
      </c>
      <c r="M20" s="28">
        <v>3</v>
      </c>
      <c r="N20" s="94">
        <v>17</v>
      </c>
      <c r="O20" s="28">
        <v>2</v>
      </c>
      <c r="P20" s="102">
        <v>13</v>
      </c>
      <c r="Q20" s="28">
        <v>2</v>
      </c>
      <c r="R20" s="30">
        <v>13</v>
      </c>
      <c r="S20" s="44">
        <v>7</v>
      </c>
      <c r="T20" s="44">
        <v>12</v>
      </c>
      <c r="U20" s="44">
        <v>1</v>
      </c>
      <c r="V20" s="96">
        <v>25</v>
      </c>
      <c r="W20" s="44">
        <v>2</v>
      </c>
      <c r="X20" s="44">
        <v>13</v>
      </c>
      <c r="Y20" s="44">
        <v>1</v>
      </c>
      <c r="Z20" s="98">
        <v>16</v>
      </c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9"/>
      <c r="AL20" s="69"/>
      <c r="AM20" s="69"/>
      <c r="AN20" s="69"/>
    </row>
    <row r="21" spans="1:40" ht="13">
      <c r="A21" s="20">
        <v>3</v>
      </c>
      <c r="B21" s="106" t="s">
        <v>79</v>
      </c>
      <c r="C21" s="8" t="s">
        <v>39</v>
      </c>
      <c r="D21" s="18">
        <f t="shared" si="2"/>
        <v>85</v>
      </c>
      <c r="E21" s="78">
        <f>SUM(L21+N21+T21+V21)</f>
        <v>64</v>
      </c>
      <c r="F21" s="32">
        <v>21</v>
      </c>
      <c r="G21" s="37">
        <v>2</v>
      </c>
      <c r="H21" s="93">
        <v>21</v>
      </c>
      <c r="I21" s="37">
        <v>2</v>
      </c>
      <c r="J21" s="37">
        <v>21</v>
      </c>
      <c r="K21" s="28">
        <v>7</v>
      </c>
      <c r="L21" s="94">
        <v>12</v>
      </c>
      <c r="M21" s="28">
        <v>9</v>
      </c>
      <c r="N21" s="94">
        <v>10</v>
      </c>
      <c r="O21" s="28">
        <v>8</v>
      </c>
      <c r="P21" s="30">
        <v>4</v>
      </c>
      <c r="Q21" s="28">
        <v>10</v>
      </c>
      <c r="R21" s="30">
        <v>2</v>
      </c>
      <c r="S21" s="44">
        <v>1</v>
      </c>
      <c r="T21" s="96">
        <v>25</v>
      </c>
      <c r="U21" s="44">
        <v>3</v>
      </c>
      <c r="V21" s="96">
        <v>17</v>
      </c>
      <c r="W21" s="44">
        <v>3</v>
      </c>
      <c r="X21" s="44">
        <v>10</v>
      </c>
      <c r="Y21" s="44">
        <v>6</v>
      </c>
      <c r="Z21" s="44">
        <v>6</v>
      </c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9"/>
      <c r="AL21" s="69"/>
      <c r="AM21" s="69"/>
      <c r="AN21" s="69"/>
    </row>
    <row r="22" spans="1:40" ht="13">
      <c r="A22" s="20">
        <v>4</v>
      </c>
      <c r="B22" s="111" t="s">
        <v>99</v>
      </c>
      <c r="C22" s="82" t="s">
        <v>17</v>
      </c>
      <c r="D22" s="18">
        <f t="shared" si="2"/>
        <v>83</v>
      </c>
      <c r="E22" s="78">
        <f>SUM(N22+P22+T22+V22)</f>
        <v>66</v>
      </c>
      <c r="F22" s="32">
        <v>17</v>
      </c>
      <c r="G22" s="37">
        <v>4</v>
      </c>
      <c r="H22" s="37">
        <v>15</v>
      </c>
      <c r="I22" s="37">
        <v>3</v>
      </c>
      <c r="J22" s="93">
        <v>17</v>
      </c>
      <c r="K22" s="28">
        <v>9</v>
      </c>
      <c r="L22" s="28">
        <v>10</v>
      </c>
      <c r="M22" s="28">
        <v>5</v>
      </c>
      <c r="N22" s="94">
        <v>14</v>
      </c>
      <c r="O22" s="28">
        <v>1</v>
      </c>
      <c r="P22" s="97">
        <v>16</v>
      </c>
      <c r="Q22" s="28">
        <v>1</v>
      </c>
      <c r="R22" s="30">
        <v>16</v>
      </c>
      <c r="S22" s="44">
        <v>4</v>
      </c>
      <c r="T22" s="96">
        <v>15</v>
      </c>
      <c r="U22" s="44">
        <v>2</v>
      </c>
      <c r="V22" s="96">
        <v>21</v>
      </c>
      <c r="W22" s="44">
        <v>1</v>
      </c>
      <c r="X22" s="44">
        <v>16</v>
      </c>
      <c r="Y22" s="44">
        <v>2</v>
      </c>
      <c r="Z22" s="44">
        <v>13</v>
      </c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9"/>
      <c r="AL22" s="69"/>
      <c r="AM22" s="69"/>
      <c r="AN22" s="69"/>
    </row>
    <row r="23" spans="1:40" ht="13">
      <c r="A23" s="20">
        <v>5</v>
      </c>
      <c r="B23" s="105" t="s">
        <v>245</v>
      </c>
      <c r="C23" s="22" t="s">
        <v>27</v>
      </c>
      <c r="D23" s="18">
        <f t="shared" si="2"/>
        <v>75</v>
      </c>
      <c r="E23" s="78">
        <f>SUM(L23+N23+T23+V23)</f>
        <v>63</v>
      </c>
      <c r="F23" s="32">
        <v>12</v>
      </c>
      <c r="G23" s="37">
        <v>14</v>
      </c>
      <c r="H23" s="37">
        <v>5</v>
      </c>
      <c r="I23" s="37">
        <v>7</v>
      </c>
      <c r="J23" s="93">
        <v>12</v>
      </c>
      <c r="K23" s="28">
        <v>3</v>
      </c>
      <c r="L23" s="94">
        <v>17</v>
      </c>
      <c r="M23" s="28">
        <v>2</v>
      </c>
      <c r="N23" s="94">
        <v>21</v>
      </c>
      <c r="O23" s="28">
        <v>4</v>
      </c>
      <c r="P23" s="30">
        <v>8</v>
      </c>
      <c r="Q23" s="28">
        <v>7</v>
      </c>
      <c r="R23" s="30">
        <v>5</v>
      </c>
      <c r="S23" s="44">
        <v>3</v>
      </c>
      <c r="T23" s="96">
        <v>17</v>
      </c>
      <c r="U23" s="44">
        <v>11</v>
      </c>
      <c r="V23" s="96">
        <v>8</v>
      </c>
      <c r="W23" s="44" t="s">
        <v>290</v>
      </c>
      <c r="X23" s="44">
        <v>7</v>
      </c>
      <c r="Y23" s="44" t="s">
        <v>286</v>
      </c>
      <c r="Z23" s="44">
        <v>4</v>
      </c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  <c r="AL23" s="69"/>
      <c r="AM23" s="69"/>
      <c r="AN23" s="69"/>
    </row>
    <row r="24" spans="1:40" ht="13">
      <c r="A24" s="20">
        <v>6</v>
      </c>
      <c r="B24" s="105" t="s">
        <v>84</v>
      </c>
      <c r="C24" s="22" t="s">
        <v>13</v>
      </c>
      <c r="D24" s="18">
        <f t="shared" si="2"/>
        <v>75</v>
      </c>
      <c r="E24" s="78">
        <f>SUM(L24+P24+T24+V24)</f>
        <v>64</v>
      </c>
      <c r="F24" s="32">
        <v>11</v>
      </c>
      <c r="G24" s="37">
        <v>12</v>
      </c>
      <c r="H24" s="37">
        <v>7</v>
      </c>
      <c r="I24" s="37">
        <v>8</v>
      </c>
      <c r="J24" s="93">
        <v>11</v>
      </c>
      <c r="K24" s="28">
        <v>5</v>
      </c>
      <c r="L24" s="94">
        <v>14</v>
      </c>
      <c r="M24" s="28">
        <v>8</v>
      </c>
      <c r="N24" s="28">
        <v>11</v>
      </c>
      <c r="O24" s="28">
        <v>1</v>
      </c>
      <c r="P24" s="97">
        <v>16</v>
      </c>
      <c r="Q24" s="28">
        <v>1</v>
      </c>
      <c r="R24" s="30">
        <v>16</v>
      </c>
      <c r="S24" s="44">
        <v>2</v>
      </c>
      <c r="T24" s="96">
        <v>21</v>
      </c>
      <c r="U24" s="44">
        <v>6</v>
      </c>
      <c r="V24" s="96">
        <v>13</v>
      </c>
      <c r="W24" s="44">
        <v>1</v>
      </c>
      <c r="X24" s="44">
        <v>16</v>
      </c>
      <c r="Y24" s="44">
        <v>2</v>
      </c>
      <c r="Z24" s="44">
        <v>13</v>
      </c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9"/>
      <c r="AL24" s="69"/>
      <c r="AM24" s="69"/>
      <c r="AN24" s="69"/>
    </row>
    <row r="25" spans="1:40" ht="13">
      <c r="A25" s="20">
        <v>7</v>
      </c>
      <c r="B25" s="105" t="s">
        <v>82</v>
      </c>
      <c r="C25" s="22" t="s">
        <v>35</v>
      </c>
      <c r="D25" s="18">
        <f t="shared" si="2"/>
        <v>65</v>
      </c>
      <c r="E25" s="78">
        <f>SUM(L25+P25+T25+V25)</f>
        <v>55</v>
      </c>
      <c r="F25" s="32">
        <v>10</v>
      </c>
      <c r="G25" s="37">
        <v>9</v>
      </c>
      <c r="H25" s="93">
        <v>10</v>
      </c>
      <c r="I25" s="37">
        <v>16</v>
      </c>
      <c r="J25" s="37">
        <v>3</v>
      </c>
      <c r="K25" s="28">
        <v>6</v>
      </c>
      <c r="L25" s="94">
        <v>13</v>
      </c>
      <c r="M25" s="28">
        <v>10</v>
      </c>
      <c r="N25" s="28">
        <v>9</v>
      </c>
      <c r="O25" s="28">
        <v>2</v>
      </c>
      <c r="P25" s="101">
        <v>13</v>
      </c>
      <c r="Q25" s="28">
        <v>3</v>
      </c>
      <c r="R25" s="30">
        <v>10</v>
      </c>
      <c r="S25" s="44">
        <v>5</v>
      </c>
      <c r="T25" s="96">
        <v>14</v>
      </c>
      <c r="U25" s="44">
        <v>4</v>
      </c>
      <c r="V25" s="96">
        <v>15</v>
      </c>
      <c r="W25" s="44">
        <v>4</v>
      </c>
      <c r="X25" s="44">
        <v>8</v>
      </c>
      <c r="Y25" s="44">
        <v>3</v>
      </c>
      <c r="Z25" s="44">
        <v>10</v>
      </c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9"/>
      <c r="AL25" s="69"/>
      <c r="AM25" s="69"/>
      <c r="AN25" s="69"/>
    </row>
    <row r="26" spans="1:40" ht="13">
      <c r="A26" s="20">
        <v>8</v>
      </c>
      <c r="B26" s="105" t="s">
        <v>103</v>
      </c>
      <c r="C26" s="22" t="s">
        <v>23</v>
      </c>
      <c r="D26" s="18">
        <f t="shared" si="2"/>
        <v>64</v>
      </c>
      <c r="E26" s="78">
        <f>SUM(N26+P26+T26+V26)</f>
        <v>52</v>
      </c>
      <c r="F26" s="32">
        <v>12</v>
      </c>
      <c r="G26" s="37">
        <v>7</v>
      </c>
      <c r="H26" s="93">
        <v>12</v>
      </c>
      <c r="I26" s="37">
        <v>10</v>
      </c>
      <c r="J26" s="37">
        <v>9</v>
      </c>
      <c r="K26" s="28">
        <v>11</v>
      </c>
      <c r="L26" s="28">
        <v>8</v>
      </c>
      <c r="M26" s="28">
        <v>7</v>
      </c>
      <c r="N26" s="94">
        <v>12</v>
      </c>
      <c r="O26" s="28">
        <v>2</v>
      </c>
      <c r="P26" s="101">
        <v>13</v>
      </c>
      <c r="Q26" s="28">
        <v>3</v>
      </c>
      <c r="R26" s="30">
        <v>10</v>
      </c>
      <c r="S26" s="44">
        <v>6</v>
      </c>
      <c r="T26" s="96">
        <v>13</v>
      </c>
      <c r="U26" s="44">
        <v>5</v>
      </c>
      <c r="V26" s="96">
        <v>14</v>
      </c>
      <c r="W26" s="44">
        <v>4</v>
      </c>
      <c r="X26" s="44">
        <v>8</v>
      </c>
      <c r="Y26" s="44">
        <v>3</v>
      </c>
      <c r="Z26" s="44">
        <v>10</v>
      </c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9"/>
      <c r="AL26" s="69"/>
      <c r="AM26" s="69"/>
      <c r="AN26" s="69"/>
    </row>
    <row r="27" spans="1:40" ht="13">
      <c r="A27" s="20">
        <v>9</v>
      </c>
      <c r="B27" s="105" t="s">
        <v>105</v>
      </c>
      <c r="C27" s="22" t="s">
        <v>40</v>
      </c>
      <c r="D27" s="18">
        <f t="shared" si="2"/>
        <v>50</v>
      </c>
      <c r="E27" s="78">
        <f>SUM(L27+N27+T27+V27)</f>
        <v>37</v>
      </c>
      <c r="F27" s="32">
        <v>13</v>
      </c>
      <c r="G27" s="37">
        <v>6</v>
      </c>
      <c r="H27" s="93">
        <v>13</v>
      </c>
      <c r="I27" s="37">
        <v>11</v>
      </c>
      <c r="J27" s="37">
        <v>8</v>
      </c>
      <c r="K27" s="28">
        <v>13</v>
      </c>
      <c r="L27" s="94">
        <v>6</v>
      </c>
      <c r="M27" s="28">
        <v>6</v>
      </c>
      <c r="N27" s="94">
        <v>13</v>
      </c>
      <c r="O27" s="28">
        <v>10</v>
      </c>
      <c r="P27" s="30">
        <v>2</v>
      </c>
      <c r="Q27" s="28"/>
      <c r="R27" s="30"/>
      <c r="S27" s="44">
        <v>12</v>
      </c>
      <c r="T27" s="96">
        <v>7</v>
      </c>
      <c r="U27" s="44">
        <v>8</v>
      </c>
      <c r="V27" s="96">
        <v>11</v>
      </c>
      <c r="W27" s="44"/>
      <c r="X27" s="44"/>
      <c r="Y27" s="44"/>
      <c r="Z27" s="44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9"/>
      <c r="AL27" s="69"/>
      <c r="AM27" s="69"/>
      <c r="AN27" s="69"/>
    </row>
    <row r="28" spans="1:40" ht="13">
      <c r="A28" s="20">
        <v>10</v>
      </c>
      <c r="B28" s="22" t="s">
        <v>254</v>
      </c>
      <c r="C28" s="22" t="s">
        <v>36</v>
      </c>
      <c r="D28" s="18">
        <f t="shared" si="2"/>
        <v>44</v>
      </c>
      <c r="E28" s="78">
        <f>SUM(L28+V28+Z28)</f>
        <v>37</v>
      </c>
      <c r="F28" s="32">
        <v>7</v>
      </c>
      <c r="G28" s="37">
        <v>13</v>
      </c>
      <c r="H28" s="37">
        <v>6</v>
      </c>
      <c r="I28" s="37">
        <v>12</v>
      </c>
      <c r="J28" s="93">
        <v>7</v>
      </c>
      <c r="K28" s="28">
        <v>8</v>
      </c>
      <c r="L28" s="94">
        <v>11</v>
      </c>
      <c r="M28" s="28"/>
      <c r="N28" s="28"/>
      <c r="O28" s="28">
        <v>2</v>
      </c>
      <c r="P28" s="102">
        <v>13</v>
      </c>
      <c r="Q28" s="28">
        <v>2</v>
      </c>
      <c r="R28" s="30">
        <v>13</v>
      </c>
      <c r="S28" s="44"/>
      <c r="T28" s="44"/>
      <c r="U28" s="44">
        <v>9</v>
      </c>
      <c r="V28" s="96">
        <v>10</v>
      </c>
      <c r="W28" s="44">
        <v>2</v>
      </c>
      <c r="X28" s="44">
        <v>13</v>
      </c>
      <c r="Y28" s="44">
        <v>1</v>
      </c>
      <c r="Z28" s="98">
        <v>16</v>
      </c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9"/>
      <c r="AL28" s="69"/>
      <c r="AM28" s="69"/>
      <c r="AN28" s="69"/>
    </row>
    <row r="29" spans="1:40" ht="13">
      <c r="A29" s="20">
        <v>11</v>
      </c>
      <c r="B29" s="22" t="s">
        <v>85</v>
      </c>
      <c r="C29" s="22" t="s">
        <v>24</v>
      </c>
      <c r="D29" s="18">
        <f t="shared" si="2"/>
        <v>44</v>
      </c>
      <c r="E29" s="78">
        <f>SUM(N29+R29+T29+V29)</f>
        <v>29</v>
      </c>
      <c r="F29" s="32">
        <v>15</v>
      </c>
      <c r="G29" s="37">
        <v>10</v>
      </c>
      <c r="H29" s="37">
        <v>9</v>
      </c>
      <c r="I29" s="37">
        <v>4</v>
      </c>
      <c r="J29" s="93">
        <v>15</v>
      </c>
      <c r="K29" s="28">
        <v>15</v>
      </c>
      <c r="L29" s="28">
        <v>4</v>
      </c>
      <c r="M29" s="28">
        <v>13</v>
      </c>
      <c r="N29" s="94">
        <v>6</v>
      </c>
      <c r="O29" s="28">
        <v>9</v>
      </c>
      <c r="P29" s="30">
        <v>3</v>
      </c>
      <c r="Q29" s="28">
        <v>6</v>
      </c>
      <c r="R29" s="97">
        <v>6</v>
      </c>
      <c r="S29" s="44">
        <v>11</v>
      </c>
      <c r="T29" s="96">
        <v>8</v>
      </c>
      <c r="U29" s="44">
        <v>10</v>
      </c>
      <c r="V29" s="96">
        <v>9</v>
      </c>
      <c r="W29" s="44">
        <v>9</v>
      </c>
      <c r="X29" s="44">
        <v>3</v>
      </c>
      <c r="Y29" s="44">
        <v>9</v>
      </c>
      <c r="Z29" s="44">
        <v>3</v>
      </c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9"/>
      <c r="AL29" s="69"/>
      <c r="AM29" s="69"/>
      <c r="AN29" s="69"/>
    </row>
    <row r="30" spans="1:40" ht="13">
      <c r="A30" s="20">
        <v>12</v>
      </c>
      <c r="B30" s="22" t="s">
        <v>291</v>
      </c>
      <c r="C30" s="22" t="s">
        <v>21</v>
      </c>
      <c r="D30" s="18">
        <f t="shared" si="2"/>
        <v>35</v>
      </c>
      <c r="E30" s="78">
        <f>SUM(L30+R30+T30+V30)</f>
        <v>31</v>
      </c>
      <c r="F30" s="32">
        <v>4</v>
      </c>
      <c r="G30" s="37">
        <v>15</v>
      </c>
      <c r="H30" s="93">
        <v>4</v>
      </c>
      <c r="I30" s="37"/>
      <c r="J30" s="37"/>
      <c r="K30" s="28">
        <v>10</v>
      </c>
      <c r="L30" s="94">
        <v>9</v>
      </c>
      <c r="M30" s="28"/>
      <c r="N30" s="28"/>
      <c r="O30" s="28"/>
      <c r="P30" s="30"/>
      <c r="Q30" s="28">
        <v>11</v>
      </c>
      <c r="R30" s="97">
        <v>1</v>
      </c>
      <c r="S30" s="44">
        <v>10</v>
      </c>
      <c r="T30" s="96">
        <v>9</v>
      </c>
      <c r="U30" s="44">
        <v>7</v>
      </c>
      <c r="V30" s="96">
        <v>12</v>
      </c>
      <c r="W30" s="44">
        <v>11</v>
      </c>
      <c r="X30" s="44">
        <v>1</v>
      </c>
      <c r="Y30" s="44">
        <v>11</v>
      </c>
      <c r="Z30" s="44">
        <v>1</v>
      </c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9"/>
      <c r="AL30" s="69"/>
      <c r="AM30" s="69"/>
      <c r="AN30" s="69"/>
    </row>
    <row r="31" spans="1:40" ht="13">
      <c r="A31" s="20">
        <v>13</v>
      </c>
      <c r="B31" s="22" t="s">
        <v>83</v>
      </c>
      <c r="C31" s="22" t="s">
        <v>24</v>
      </c>
      <c r="D31" s="18">
        <f t="shared" si="2"/>
        <v>23</v>
      </c>
      <c r="E31" s="78">
        <f>SUM(N31+R31+T31+V31)</f>
        <v>18</v>
      </c>
      <c r="F31" s="32">
        <v>5</v>
      </c>
      <c r="G31" s="37">
        <v>16</v>
      </c>
      <c r="H31" s="37">
        <v>3</v>
      </c>
      <c r="I31" s="37">
        <v>14</v>
      </c>
      <c r="J31" s="93">
        <v>5</v>
      </c>
      <c r="K31" s="28"/>
      <c r="L31" s="28"/>
      <c r="M31" s="28">
        <v>11</v>
      </c>
      <c r="N31" s="94">
        <v>8</v>
      </c>
      <c r="O31" s="28">
        <v>9</v>
      </c>
      <c r="P31" s="30">
        <v>3</v>
      </c>
      <c r="Q31" s="28">
        <v>6</v>
      </c>
      <c r="R31" s="97">
        <v>6</v>
      </c>
      <c r="S31" s="44">
        <v>16</v>
      </c>
      <c r="T31" s="96">
        <v>3</v>
      </c>
      <c r="U31" s="44">
        <v>18</v>
      </c>
      <c r="V31" s="96">
        <v>1</v>
      </c>
      <c r="W31" s="44">
        <v>9</v>
      </c>
      <c r="X31" s="44">
        <v>3</v>
      </c>
      <c r="Y31" s="44">
        <v>9</v>
      </c>
      <c r="Z31" s="44">
        <v>3</v>
      </c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9"/>
      <c r="AL31" s="69"/>
      <c r="AM31" s="69"/>
      <c r="AN31" s="69"/>
    </row>
    <row r="32" spans="1:40" ht="13">
      <c r="A32" s="20">
        <v>14</v>
      </c>
      <c r="B32" s="22" t="s">
        <v>81</v>
      </c>
      <c r="C32" s="22" t="s">
        <v>24</v>
      </c>
      <c r="D32" s="18">
        <f t="shared" si="2"/>
        <v>21</v>
      </c>
      <c r="E32" s="78">
        <f>SUM(T32+X32)</f>
        <v>21</v>
      </c>
      <c r="F32" s="32">
        <v>0</v>
      </c>
      <c r="G32" s="37"/>
      <c r="H32" s="37"/>
      <c r="I32" s="37"/>
      <c r="J32" s="37"/>
      <c r="K32" s="28"/>
      <c r="L32" s="28"/>
      <c r="M32" s="28"/>
      <c r="N32" s="28"/>
      <c r="O32" s="28">
        <v>8</v>
      </c>
      <c r="P32" s="30">
        <v>4</v>
      </c>
      <c r="Q32" s="28">
        <v>10</v>
      </c>
      <c r="R32" s="30">
        <v>2</v>
      </c>
      <c r="S32" s="44">
        <v>8</v>
      </c>
      <c r="T32" s="96">
        <v>11</v>
      </c>
      <c r="U32" s="44"/>
      <c r="V32" s="44"/>
      <c r="W32" s="44">
        <v>3</v>
      </c>
      <c r="X32" s="98">
        <v>10</v>
      </c>
      <c r="Y32" s="44">
        <v>6</v>
      </c>
      <c r="Z32" s="44">
        <v>6</v>
      </c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9"/>
      <c r="AL32" s="69"/>
      <c r="AM32" s="69"/>
      <c r="AN32" s="69"/>
    </row>
    <row r="33" spans="1:40" ht="13">
      <c r="A33" s="20">
        <v>15</v>
      </c>
      <c r="B33" s="22" t="s">
        <v>104</v>
      </c>
      <c r="C33" s="22" t="s">
        <v>27</v>
      </c>
      <c r="D33" s="18">
        <f t="shared" si="2"/>
        <v>20</v>
      </c>
      <c r="E33" s="78">
        <v>9</v>
      </c>
      <c r="F33" s="32">
        <v>11</v>
      </c>
      <c r="G33" s="37">
        <v>8</v>
      </c>
      <c r="H33" s="93">
        <v>11</v>
      </c>
      <c r="I33" s="37">
        <v>17</v>
      </c>
      <c r="J33" s="37">
        <v>2</v>
      </c>
      <c r="K33" s="28">
        <v>18</v>
      </c>
      <c r="L33" s="94">
        <v>1</v>
      </c>
      <c r="M33" s="28"/>
      <c r="N33" s="28"/>
      <c r="O33" s="28">
        <v>4</v>
      </c>
      <c r="P33" s="97">
        <v>8</v>
      </c>
      <c r="Q33" s="28">
        <v>7</v>
      </c>
      <c r="R33" s="30">
        <v>5</v>
      </c>
      <c r="S33" s="44"/>
      <c r="T33" s="44"/>
      <c r="U33" s="44"/>
      <c r="V33" s="44"/>
      <c r="W33" s="44"/>
      <c r="X33" s="44"/>
      <c r="Y33" s="44"/>
      <c r="Z33" s="44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9"/>
      <c r="AL33" s="69"/>
      <c r="AM33" s="69"/>
      <c r="AN33" s="69"/>
    </row>
    <row r="34" spans="1:40" ht="13">
      <c r="A34" s="20">
        <v>16</v>
      </c>
      <c r="B34" s="22" t="s">
        <v>108</v>
      </c>
      <c r="C34" s="22" t="s">
        <v>18</v>
      </c>
      <c r="D34" s="18">
        <f t="shared" si="2"/>
        <v>15</v>
      </c>
      <c r="E34" s="78">
        <f>SUM(T34+V34+X34)</f>
        <v>15</v>
      </c>
      <c r="F34" s="32">
        <v>0</v>
      </c>
      <c r="G34" s="37"/>
      <c r="H34" s="37"/>
      <c r="I34" s="37"/>
      <c r="J34" s="37"/>
      <c r="K34" s="28"/>
      <c r="L34" s="28"/>
      <c r="M34" s="28"/>
      <c r="N34" s="28"/>
      <c r="O34" s="28">
        <v>11</v>
      </c>
      <c r="P34" s="30">
        <v>1</v>
      </c>
      <c r="Q34" s="28"/>
      <c r="R34" s="30"/>
      <c r="S34" s="44">
        <v>13</v>
      </c>
      <c r="T34" s="96">
        <v>6</v>
      </c>
      <c r="U34" s="44">
        <v>15</v>
      </c>
      <c r="V34" s="96">
        <v>4</v>
      </c>
      <c r="W34" s="44">
        <v>7</v>
      </c>
      <c r="X34" s="98">
        <v>5</v>
      </c>
      <c r="Y34" s="44"/>
      <c r="Z34" s="44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9"/>
      <c r="AL34" s="69"/>
      <c r="AM34" s="69"/>
      <c r="AN34" s="69"/>
    </row>
    <row r="35" spans="1:40" ht="13">
      <c r="A35" s="20">
        <v>17</v>
      </c>
      <c r="B35" s="22" t="s">
        <v>292</v>
      </c>
      <c r="C35" s="22" t="s">
        <v>11</v>
      </c>
      <c r="D35" s="18">
        <f t="shared" si="2"/>
        <v>15</v>
      </c>
      <c r="E35" s="78">
        <f>SUM(P35+T35+V35)</f>
        <v>13</v>
      </c>
      <c r="F35" s="32">
        <v>2</v>
      </c>
      <c r="G35" s="37">
        <v>17</v>
      </c>
      <c r="H35" s="93">
        <v>2</v>
      </c>
      <c r="I35" s="37"/>
      <c r="J35" s="37"/>
      <c r="K35" s="28"/>
      <c r="L35" s="28"/>
      <c r="M35" s="28"/>
      <c r="N35" s="28"/>
      <c r="O35" s="28">
        <v>10</v>
      </c>
      <c r="P35" s="97">
        <v>2</v>
      </c>
      <c r="Q35" s="28"/>
      <c r="R35" s="30"/>
      <c r="S35" s="44">
        <v>15</v>
      </c>
      <c r="T35" s="96">
        <v>4</v>
      </c>
      <c r="U35" s="44">
        <v>12</v>
      </c>
      <c r="V35" s="96">
        <v>7</v>
      </c>
      <c r="W35" s="44"/>
      <c r="X35" s="44"/>
      <c r="Y35" s="44"/>
      <c r="Z35" s="44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9"/>
      <c r="AL35" s="69"/>
      <c r="AM35" s="69"/>
      <c r="AN35" s="69"/>
    </row>
    <row r="36" spans="1:40" ht="13">
      <c r="A36" s="20">
        <v>18</v>
      </c>
      <c r="B36" s="22" t="s">
        <v>293</v>
      </c>
      <c r="C36" s="22" t="s">
        <v>38</v>
      </c>
      <c r="D36" s="18">
        <f t="shared" si="2"/>
        <v>14</v>
      </c>
      <c r="E36" s="78">
        <v>8</v>
      </c>
      <c r="F36" s="32">
        <v>6</v>
      </c>
      <c r="G36" s="37"/>
      <c r="H36" s="37"/>
      <c r="I36" s="37">
        <v>13</v>
      </c>
      <c r="J36" s="93">
        <v>6</v>
      </c>
      <c r="K36" s="28"/>
      <c r="L36" s="28"/>
      <c r="M36" s="28"/>
      <c r="N36" s="28"/>
      <c r="O36" s="28">
        <v>6</v>
      </c>
      <c r="P36" s="30">
        <v>6</v>
      </c>
      <c r="Q36" s="28">
        <v>4</v>
      </c>
      <c r="R36" s="97">
        <v>8</v>
      </c>
      <c r="S36" s="44"/>
      <c r="T36" s="44"/>
      <c r="U36" s="44"/>
      <c r="V36" s="44"/>
      <c r="W36" s="44">
        <v>6</v>
      </c>
      <c r="X36" s="44">
        <v>6</v>
      </c>
      <c r="Y36" s="44">
        <v>4</v>
      </c>
      <c r="Z36" s="44">
        <v>8</v>
      </c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9"/>
      <c r="AL36" s="69"/>
      <c r="AM36" s="69"/>
      <c r="AN36" s="69"/>
    </row>
    <row r="37" spans="1:40" ht="13">
      <c r="A37" s="20">
        <v>19</v>
      </c>
      <c r="B37" s="22" t="s">
        <v>247</v>
      </c>
      <c r="C37" s="22" t="s">
        <v>40</v>
      </c>
      <c r="D37" s="18">
        <f t="shared" si="2"/>
        <v>12</v>
      </c>
      <c r="E37" s="78">
        <f>SUM(N37+V37+Z37)</f>
        <v>12</v>
      </c>
      <c r="F37" s="32">
        <v>0</v>
      </c>
      <c r="G37" s="37"/>
      <c r="H37" s="37"/>
      <c r="I37" s="37"/>
      <c r="J37" s="37"/>
      <c r="K37" s="28"/>
      <c r="L37" s="28"/>
      <c r="M37" s="28">
        <v>16</v>
      </c>
      <c r="N37" s="94">
        <v>3</v>
      </c>
      <c r="O37" s="28"/>
      <c r="P37" s="30"/>
      <c r="Q37" s="28">
        <v>8</v>
      </c>
      <c r="R37" s="30">
        <v>4</v>
      </c>
      <c r="S37" s="44"/>
      <c r="T37" s="44"/>
      <c r="U37" s="44">
        <v>14</v>
      </c>
      <c r="V37" s="96">
        <v>5</v>
      </c>
      <c r="W37" s="44"/>
      <c r="X37" s="44"/>
      <c r="Y37" s="44">
        <v>8</v>
      </c>
      <c r="Z37" s="98">
        <v>4</v>
      </c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9"/>
      <c r="AL37" s="69"/>
      <c r="AM37" s="69"/>
      <c r="AN37" s="69"/>
    </row>
    <row r="38" spans="1:40" ht="13">
      <c r="A38" s="20">
        <v>20</v>
      </c>
      <c r="B38" s="22" t="s">
        <v>246</v>
      </c>
      <c r="C38" s="22" t="s">
        <v>40</v>
      </c>
      <c r="D38" s="18">
        <f t="shared" si="2"/>
        <v>11</v>
      </c>
      <c r="E38" s="78">
        <f>SUM(P38+T38)</f>
        <v>7</v>
      </c>
      <c r="F38" s="32">
        <v>4</v>
      </c>
      <c r="G38" s="37"/>
      <c r="H38" s="37"/>
      <c r="I38" s="37">
        <v>15</v>
      </c>
      <c r="J38" s="93">
        <v>4</v>
      </c>
      <c r="K38" s="28"/>
      <c r="L38" s="28"/>
      <c r="M38" s="28"/>
      <c r="N38" s="28"/>
      <c r="O38" s="28">
        <v>7</v>
      </c>
      <c r="P38" s="97">
        <v>5</v>
      </c>
      <c r="Q38" s="28">
        <v>8</v>
      </c>
      <c r="R38" s="30">
        <v>4</v>
      </c>
      <c r="S38" s="44">
        <v>17</v>
      </c>
      <c r="T38" s="96">
        <v>2</v>
      </c>
      <c r="U38" s="44"/>
      <c r="V38" s="44"/>
      <c r="W38" s="44">
        <v>8</v>
      </c>
      <c r="X38" s="44">
        <v>4</v>
      </c>
      <c r="Y38" s="44">
        <v>8</v>
      </c>
      <c r="Z38" s="44">
        <v>4</v>
      </c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9"/>
      <c r="AL38" s="69"/>
      <c r="AM38" s="69"/>
      <c r="AN38" s="69"/>
    </row>
    <row r="39" spans="1:40" ht="13">
      <c r="A39" s="20">
        <v>21</v>
      </c>
      <c r="B39" s="22" t="s">
        <v>294</v>
      </c>
      <c r="C39" s="22" t="s">
        <v>27</v>
      </c>
      <c r="D39" s="18">
        <f t="shared" si="2"/>
        <v>10</v>
      </c>
      <c r="E39" s="78">
        <v>10</v>
      </c>
      <c r="F39" s="32">
        <v>0</v>
      </c>
      <c r="G39" s="37"/>
      <c r="H39" s="37"/>
      <c r="I39" s="37"/>
      <c r="J39" s="37"/>
      <c r="K39" s="28">
        <v>12</v>
      </c>
      <c r="L39" s="94">
        <v>7</v>
      </c>
      <c r="M39" s="28"/>
      <c r="N39" s="28"/>
      <c r="O39" s="28"/>
      <c r="P39" s="30"/>
      <c r="Q39" s="28"/>
      <c r="R39" s="30"/>
      <c r="S39" s="44"/>
      <c r="T39" s="44"/>
      <c r="U39" s="44">
        <v>16</v>
      </c>
      <c r="V39" s="96">
        <v>3</v>
      </c>
      <c r="W39" s="44"/>
      <c r="X39" s="44"/>
      <c r="Y39" s="44"/>
      <c r="Z39" s="44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9"/>
      <c r="AL39" s="69"/>
      <c r="AM39" s="69"/>
      <c r="AN39" s="69"/>
    </row>
    <row r="40" spans="1:40" ht="13">
      <c r="A40" s="20">
        <v>22</v>
      </c>
      <c r="B40" s="22" t="s">
        <v>295</v>
      </c>
      <c r="C40" s="22" t="s">
        <v>40</v>
      </c>
      <c r="D40" s="18">
        <f t="shared" si="2"/>
        <v>5</v>
      </c>
      <c r="E40" s="78">
        <v>5</v>
      </c>
      <c r="F40" s="32">
        <v>0</v>
      </c>
      <c r="G40" s="37"/>
      <c r="H40" s="37"/>
      <c r="I40" s="37"/>
      <c r="J40" s="37"/>
      <c r="K40" s="28"/>
      <c r="L40" s="28"/>
      <c r="M40" s="28"/>
      <c r="N40" s="28"/>
      <c r="O40" s="28">
        <v>7</v>
      </c>
      <c r="P40" s="97">
        <v>5</v>
      </c>
      <c r="Q40" s="28"/>
      <c r="R40" s="30"/>
      <c r="S40" s="44"/>
      <c r="T40" s="44"/>
      <c r="U40" s="44"/>
      <c r="V40" s="44"/>
      <c r="W40" s="44">
        <v>8</v>
      </c>
      <c r="X40" s="44">
        <v>4</v>
      </c>
      <c r="Y40" s="44"/>
      <c r="Z40" s="44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9"/>
      <c r="AL40" s="69"/>
      <c r="AM40" s="69"/>
      <c r="AN40" s="69"/>
    </row>
    <row r="41" spans="1:40" ht="13">
      <c r="A41" s="20">
        <v>23</v>
      </c>
      <c r="B41" s="22" t="s">
        <v>296</v>
      </c>
      <c r="C41" s="22" t="s">
        <v>13</v>
      </c>
      <c r="D41" s="18">
        <f t="shared" si="2"/>
        <v>5</v>
      </c>
      <c r="E41" s="78">
        <v>5</v>
      </c>
      <c r="F41" s="32">
        <v>0</v>
      </c>
      <c r="G41" s="37"/>
      <c r="H41" s="37"/>
      <c r="I41" s="37"/>
      <c r="J41" s="37"/>
      <c r="K41" s="28"/>
      <c r="L41" s="28"/>
      <c r="M41" s="28"/>
      <c r="N41" s="28"/>
      <c r="O41" s="28">
        <v>11</v>
      </c>
      <c r="P41" s="30">
        <v>1</v>
      </c>
      <c r="Q41" s="28"/>
      <c r="R41" s="30"/>
      <c r="S41" s="44"/>
      <c r="T41" s="44"/>
      <c r="U41" s="44"/>
      <c r="V41" s="44"/>
      <c r="W41" s="44">
        <v>7</v>
      </c>
      <c r="X41" s="98">
        <v>5</v>
      </c>
      <c r="Y41" s="44"/>
      <c r="Z41" s="44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9"/>
      <c r="AL41" s="69"/>
      <c r="AM41" s="69"/>
      <c r="AN41" s="69"/>
    </row>
    <row r="42" spans="1:40" ht="13">
      <c r="A42" s="20">
        <v>24</v>
      </c>
      <c r="B42" s="22" t="s">
        <v>313</v>
      </c>
      <c r="C42" s="22" t="s">
        <v>26</v>
      </c>
      <c r="D42" s="18">
        <f t="shared" si="2"/>
        <v>1</v>
      </c>
      <c r="E42" s="78">
        <v>1</v>
      </c>
      <c r="F42" s="32">
        <v>0</v>
      </c>
      <c r="G42" s="37"/>
      <c r="H42" s="37"/>
      <c r="I42" s="37"/>
      <c r="J42" s="37"/>
      <c r="K42" s="28"/>
      <c r="L42" s="28"/>
      <c r="M42" s="28">
        <v>18</v>
      </c>
      <c r="N42" s="94">
        <v>1</v>
      </c>
      <c r="O42" s="28"/>
      <c r="P42" s="30"/>
      <c r="Q42" s="28"/>
      <c r="R42" s="30"/>
      <c r="S42" s="44"/>
      <c r="T42" s="44"/>
      <c r="U42" s="44"/>
      <c r="V42" s="44"/>
      <c r="W42" s="44"/>
      <c r="X42" s="44"/>
      <c r="Y42" s="44"/>
      <c r="Z42" s="44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9"/>
      <c r="AL42" s="69"/>
      <c r="AM42" s="69"/>
      <c r="AN42" s="69"/>
    </row>
    <row r="43" spans="1:40" ht="13">
      <c r="A43" s="20">
        <v>25</v>
      </c>
      <c r="B43" s="22" t="s">
        <v>297</v>
      </c>
      <c r="C43" s="22" t="s">
        <v>21</v>
      </c>
      <c r="D43" s="18">
        <f t="shared" si="2"/>
        <v>1</v>
      </c>
      <c r="E43" s="78">
        <v>1</v>
      </c>
      <c r="F43" s="32">
        <v>0</v>
      </c>
      <c r="G43" s="37"/>
      <c r="H43" s="37"/>
      <c r="I43" s="37"/>
      <c r="J43" s="37"/>
      <c r="K43" s="28"/>
      <c r="L43" s="28"/>
      <c r="M43" s="28"/>
      <c r="N43" s="28"/>
      <c r="O43" s="28"/>
      <c r="P43" s="30"/>
      <c r="Q43" s="28">
        <v>11</v>
      </c>
      <c r="R43" s="97">
        <v>1</v>
      </c>
      <c r="S43" s="44"/>
      <c r="T43" s="44"/>
      <c r="U43" s="44"/>
      <c r="V43" s="44"/>
      <c r="W43" s="44">
        <v>11</v>
      </c>
      <c r="X43" s="44">
        <v>1</v>
      </c>
      <c r="Y43" s="44">
        <v>11</v>
      </c>
      <c r="Z43" s="44">
        <v>1</v>
      </c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9"/>
      <c r="AL43" s="69"/>
      <c r="AM43" s="69"/>
      <c r="AN43" s="69"/>
    </row>
    <row r="44" spans="1:40" ht="13">
      <c r="A44" s="20"/>
      <c r="B44" s="22"/>
      <c r="C44" s="22"/>
      <c r="D44" s="18"/>
      <c r="E44" s="78"/>
      <c r="F44" s="32"/>
      <c r="G44" s="56"/>
      <c r="H44" s="56"/>
      <c r="I44" s="56"/>
      <c r="J44" s="56"/>
      <c r="K44" s="20"/>
      <c r="L44" s="20"/>
      <c r="M44" s="20"/>
      <c r="N44" s="20"/>
      <c r="O44" s="20"/>
      <c r="P44" s="26"/>
      <c r="Q44" s="20"/>
      <c r="R44" s="2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</row>
  </sheetData>
  <sheetProtection selectLockedCells="1" selectUnlockedCells="1"/>
  <sortState ref="A5:AN13">
    <sortCondition descending="1" ref="D5:D13"/>
  </sortState>
  <mergeCells count="10">
    <mergeCell ref="AK2:AN2"/>
    <mergeCell ref="G16:J16"/>
    <mergeCell ref="G2:J2"/>
    <mergeCell ref="AA16:AJ16"/>
    <mergeCell ref="AK16:AN16"/>
    <mergeCell ref="AA2:AJ2"/>
    <mergeCell ref="S16:Z16"/>
    <mergeCell ref="S2:Z2"/>
    <mergeCell ref="K2:R2"/>
    <mergeCell ref="K16:R16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3"/>
  <sheetViews>
    <sheetView zoomScaleNormal="100" workbookViewId="0">
      <pane xSplit="3" topLeftCell="D1" activePane="topRight" state="frozen"/>
      <selection activeCell="A46" sqref="A46"/>
      <selection pane="topRight" activeCell="L44" sqref="L44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3" width="5.81640625" style="1" customWidth="1"/>
    <col min="4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54296875" customWidth="1"/>
    <col min="12" max="12" width="4.453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style="1" customWidth="1"/>
    <col min="20" max="20" width="3.6328125" style="2" customWidth="1"/>
    <col min="21" max="21" width="8.08984375" style="1" customWidth="1"/>
    <col min="22" max="22" width="3.6328125" style="2" customWidth="1"/>
    <col min="23" max="23" width="8.453125" style="2" customWidth="1"/>
    <col min="24" max="24" width="3.90625" style="2" customWidth="1"/>
    <col min="25" max="25" width="6.453125" style="2" customWidth="1"/>
    <col min="26" max="26" width="3.36328125" style="2" customWidth="1"/>
    <col min="27" max="27" width="9.08984375" style="2" customWidth="1"/>
    <col min="28" max="28" width="4" style="2" customWidth="1"/>
    <col min="29" max="29" width="8.08984375" style="2" customWidth="1"/>
    <col min="30" max="30" width="4.81640625" style="2" customWidth="1"/>
    <col min="31" max="31" width="7.6328125" style="1" customWidth="1"/>
    <col min="32" max="32" width="3.6328125" style="1" customWidth="1"/>
    <col min="33" max="33" width="8.08984375" style="1" customWidth="1"/>
    <col min="34" max="34" width="3.6328125" style="2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9" style="1" customWidth="1"/>
    <col min="42" max="42" width="3.6328125" style="1" customWidth="1"/>
    <col min="43" max="43" width="7.6328125" style="1" customWidth="1"/>
    <col min="44" max="44" width="3.6328125" style="1" customWidth="1"/>
    <col min="45" max="16384" width="9.1796875" style="1"/>
  </cols>
  <sheetData>
    <row r="1" spans="1:42" ht="13" thickBo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1"/>
      <c r="V1" s="1"/>
      <c r="W1" s="1"/>
      <c r="X1" s="1"/>
      <c r="Y1" s="1"/>
      <c r="Z1" s="1"/>
      <c r="AA1" s="1"/>
      <c r="AB1" s="1"/>
      <c r="AC1" s="1"/>
      <c r="AD1" s="1"/>
      <c r="AH1" s="1"/>
    </row>
    <row r="2" spans="1:42" s="7" customFormat="1" ht="13.5" thickBot="1">
      <c r="A2" s="3"/>
      <c r="B2" s="24" t="s">
        <v>264</v>
      </c>
      <c r="C2" s="4"/>
      <c r="D2" s="5"/>
      <c r="E2" s="6"/>
      <c r="F2" s="6"/>
      <c r="G2" s="119" t="s">
        <v>265</v>
      </c>
      <c r="H2" s="120"/>
      <c r="I2" s="120"/>
      <c r="J2" s="121"/>
      <c r="K2" s="122" t="s">
        <v>147</v>
      </c>
      <c r="L2" s="128"/>
      <c r="M2" s="128"/>
      <c r="N2" s="128"/>
      <c r="O2" s="128"/>
      <c r="P2" s="128"/>
      <c r="Q2" s="128"/>
      <c r="R2" s="129"/>
      <c r="S2" s="123" t="s">
        <v>146</v>
      </c>
      <c r="T2" s="123"/>
      <c r="U2" s="123"/>
      <c r="V2" s="123"/>
      <c r="W2" s="123"/>
      <c r="X2" s="123"/>
      <c r="Y2" s="123"/>
      <c r="Z2" s="123"/>
      <c r="AA2" s="123"/>
      <c r="AB2" s="123"/>
      <c r="AC2" s="123" t="s">
        <v>59</v>
      </c>
      <c r="AD2" s="123"/>
      <c r="AE2" s="123"/>
      <c r="AF2" s="123"/>
      <c r="AG2" s="123"/>
      <c r="AH2" s="123"/>
      <c r="AI2" s="123"/>
      <c r="AJ2" s="123"/>
      <c r="AK2" s="123"/>
      <c r="AL2" s="123"/>
      <c r="AM2" s="124" t="s">
        <v>111</v>
      </c>
      <c r="AN2" s="125"/>
      <c r="AO2" s="125"/>
      <c r="AP2" s="126"/>
    </row>
    <row r="3" spans="1:42" ht="13">
      <c r="A3" s="8"/>
      <c r="B3" s="92" t="s">
        <v>311</v>
      </c>
      <c r="C3" s="9"/>
      <c r="D3" s="10" t="s">
        <v>0</v>
      </c>
      <c r="E3" s="11" t="s">
        <v>1</v>
      </c>
      <c r="F3" s="11" t="s">
        <v>2</v>
      </c>
      <c r="G3" s="34" t="s">
        <v>3</v>
      </c>
      <c r="H3" s="35"/>
      <c r="I3" s="36" t="s">
        <v>3</v>
      </c>
      <c r="J3" s="35"/>
      <c r="K3" s="38" t="s">
        <v>3</v>
      </c>
      <c r="L3" s="39"/>
      <c r="M3" s="39" t="s">
        <v>3</v>
      </c>
      <c r="N3" s="39"/>
      <c r="O3" s="40" t="s">
        <v>3</v>
      </c>
      <c r="P3" s="40"/>
      <c r="Q3" s="40" t="s">
        <v>3</v>
      </c>
      <c r="R3" s="40"/>
      <c r="S3" s="41" t="s">
        <v>3</v>
      </c>
      <c r="T3" s="42"/>
      <c r="U3" s="41" t="s">
        <v>3</v>
      </c>
      <c r="V3" s="42"/>
      <c r="W3" s="41" t="s">
        <v>3</v>
      </c>
      <c r="X3" s="42"/>
      <c r="Y3" s="41" t="s">
        <v>3</v>
      </c>
      <c r="Z3" s="41"/>
      <c r="AA3" s="41" t="s">
        <v>3</v>
      </c>
      <c r="AB3" s="43"/>
      <c r="AC3" s="58" t="s">
        <v>3</v>
      </c>
      <c r="AD3" s="59"/>
      <c r="AE3" s="58" t="s">
        <v>3</v>
      </c>
      <c r="AF3" s="59"/>
      <c r="AG3" s="58" t="s">
        <v>3</v>
      </c>
      <c r="AH3" s="59"/>
      <c r="AI3" s="58" t="s">
        <v>3</v>
      </c>
      <c r="AJ3" s="58"/>
      <c r="AK3" s="58" t="s">
        <v>3</v>
      </c>
      <c r="AL3" s="60"/>
      <c r="AM3" s="63" t="s">
        <v>3</v>
      </c>
      <c r="AN3" s="64"/>
      <c r="AO3" s="64" t="s">
        <v>3</v>
      </c>
      <c r="AP3" s="65"/>
    </row>
    <row r="4" spans="1:42" s="17" customFormat="1" ht="12" customHeight="1">
      <c r="A4" s="12"/>
      <c r="B4" s="13" t="s">
        <v>42</v>
      </c>
      <c r="C4" s="14" t="s">
        <v>4</v>
      </c>
      <c r="D4" s="15" t="s">
        <v>5</v>
      </c>
      <c r="E4" s="16" t="s">
        <v>5</v>
      </c>
      <c r="F4" s="16" t="s">
        <v>5</v>
      </c>
      <c r="G4" s="45" t="s">
        <v>110</v>
      </c>
      <c r="H4" s="46" t="s">
        <v>5</v>
      </c>
      <c r="I4" s="45" t="s">
        <v>177</v>
      </c>
      <c r="J4" s="46" t="s">
        <v>5</v>
      </c>
      <c r="K4" s="48" t="s">
        <v>8</v>
      </c>
      <c r="L4" s="47" t="s">
        <v>5</v>
      </c>
      <c r="M4" s="48" t="s">
        <v>10</v>
      </c>
      <c r="N4" s="49" t="s">
        <v>5</v>
      </c>
      <c r="O4" s="50" t="s">
        <v>9</v>
      </c>
      <c r="P4" s="51" t="s">
        <v>5</v>
      </c>
      <c r="Q4" s="50" t="s">
        <v>207</v>
      </c>
      <c r="R4" s="51" t="s">
        <v>5</v>
      </c>
      <c r="S4" s="52" t="s">
        <v>229</v>
      </c>
      <c r="T4" s="53" t="s">
        <v>5</v>
      </c>
      <c r="U4" s="52" t="s">
        <v>8</v>
      </c>
      <c r="V4" s="53" t="s">
        <v>5</v>
      </c>
      <c r="W4" s="52" t="s">
        <v>10</v>
      </c>
      <c r="X4" s="53" t="s">
        <v>5</v>
      </c>
      <c r="Y4" s="52" t="s">
        <v>9</v>
      </c>
      <c r="Z4" s="53" t="s">
        <v>5</v>
      </c>
      <c r="AA4" s="52" t="s">
        <v>207</v>
      </c>
      <c r="AB4" s="53" t="s">
        <v>5</v>
      </c>
      <c r="AC4" s="61" t="s">
        <v>229</v>
      </c>
      <c r="AD4" s="62" t="s">
        <v>5</v>
      </c>
      <c r="AE4" s="61" t="s">
        <v>8</v>
      </c>
      <c r="AF4" s="62" t="s">
        <v>5</v>
      </c>
      <c r="AG4" s="61" t="s">
        <v>10</v>
      </c>
      <c r="AH4" s="62" t="s">
        <v>5</v>
      </c>
      <c r="AI4" s="61" t="s">
        <v>9</v>
      </c>
      <c r="AJ4" s="62" t="s">
        <v>5</v>
      </c>
      <c r="AK4" s="61" t="s">
        <v>207</v>
      </c>
      <c r="AL4" s="62" t="s">
        <v>5</v>
      </c>
      <c r="AM4" s="66" t="s">
        <v>6</v>
      </c>
      <c r="AN4" s="67" t="s">
        <v>5</v>
      </c>
      <c r="AO4" s="66" t="s">
        <v>7</v>
      </c>
      <c r="AP4" s="67" t="s">
        <v>5</v>
      </c>
    </row>
    <row r="5" spans="1:42" ht="13">
      <c r="A5" s="20">
        <v>1</v>
      </c>
      <c r="B5" s="114" t="s">
        <v>49</v>
      </c>
      <c r="C5" s="8" t="s">
        <v>27</v>
      </c>
      <c r="D5" s="18">
        <f t="shared" ref="D5:D23" si="0">SUM(E5+F5)</f>
        <v>127</v>
      </c>
      <c r="E5" s="19">
        <f>SUM(L5+N5+P5+V5+X5)</f>
        <v>102</v>
      </c>
      <c r="F5" s="32">
        <v>25</v>
      </c>
      <c r="G5" s="37">
        <v>1</v>
      </c>
      <c r="H5" s="93">
        <v>25</v>
      </c>
      <c r="I5" s="37">
        <v>1</v>
      </c>
      <c r="J5" s="37">
        <v>25</v>
      </c>
      <c r="K5" s="28">
        <v>1</v>
      </c>
      <c r="L5" s="94">
        <v>25</v>
      </c>
      <c r="M5" s="28">
        <v>1</v>
      </c>
      <c r="N5" s="94">
        <v>25</v>
      </c>
      <c r="O5" s="28">
        <v>2</v>
      </c>
      <c r="P5" s="99">
        <v>13</v>
      </c>
      <c r="Q5" s="28">
        <v>3</v>
      </c>
      <c r="R5" s="28">
        <v>10</v>
      </c>
      <c r="S5" s="44">
        <v>8</v>
      </c>
      <c r="T5" s="44">
        <v>11</v>
      </c>
      <c r="U5" s="44">
        <v>5</v>
      </c>
      <c r="V5" s="96">
        <v>14</v>
      </c>
      <c r="W5" s="44">
        <v>1</v>
      </c>
      <c r="X5" s="96">
        <v>25</v>
      </c>
      <c r="Y5" s="44">
        <v>8</v>
      </c>
      <c r="Z5" s="44">
        <v>4</v>
      </c>
      <c r="AA5" s="44"/>
      <c r="AB5" s="44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9"/>
      <c r="AN5" s="69"/>
      <c r="AO5" s="69"/>
      <c r="AP5" s="69"/>
    </row>
    <row r="6" spans="1:42" ht="13">
      <c r="A6" s="20">
        <v>2</v>
      </c>
      <c r="B6" s="108" t="s">
        <v>50</v>
      </c>
      <c r="C6" s="8" t="s">
        <v>36</v>
      </c>
      <c r="D6" s="18">
        <f t="shared" si="0"/>
        <v>101</v>
      </c>
      <c r="E6" s="19">
        <f>SUM(L6+N6+P6+T6+V6)</f>
        <v>87</v>
      </c>
      <c r="F6" s="32">
        <v>14</v>
      </c>
      <c r="G6" s="37">
        <v>14</v>
      </c>
      <c r="H6" s="37">
        <v>5</v>
      </c>
      <c r="I6" s="37">
        <v>5</v>
      </c>
      <c r="J6" s="93">
        <v>14</v>
      </c>
      <c r="K6" s="28">
        <v>4</v>
      </c>
      <c r="L6" s="94">
        <v>15</v>
      </c>
      <c r="M6" s="28">
        <v>7</v>
      </c>
      <c r="N6" s="94">
        <v>12</v>
      </c>
      <c r="O6" s="28">
        <v>3</v>
      </c>
      <c r="P6" s="99">
        <v>10</v>
      </c>
      <c r="Q6" s="28">
        <v>4</v>
      </c>
      <c r="R6" s="28">
        <v>8</v>
      </c>
      <c r="S6" s="44">
        <v>1</v>
      </c>
      <c r="T6" s="96">
        <v>25</v>
      </c>
      <c r="U6" s="44">
        <v>1</v>
      </c>
      <c r="V6" s="96">
        <v>25</v>
      </c>
      <c r="W6" s="44"/>
      <c r="X6" s="44"/>
      <c r="Y6" s="44"/>
      <c r="Z6" s="44"/>
      <c r="AA6" s="44"/>
      <c r="AB6" s="44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9"/>
      <c r="AN6" s="69"/>
      <c r="AO6" s="69"/>
      <c r="AP6" s="69"/>
    </row>
    <row r="7" spans="1:42" ht="13">
      <c r="A7" s="20">
        <v>3</v>
      </c>
      <c r="B7" s="108" t="s">
        <v>175</v>
      </c>
      <c r="C7" s="8" t="s">
        <v>27</v>
      </c>
      <c r="D7" s="18">
        <f t="shared" si="0"/>
        <v>88</v>
      </c>
      <c r="E7" s="19">
        <f>SUM(L7+N7+P7+V7+X7)</f>
        <v>79</v>
      </c>
      <c r="F7" s="32">
        <v>9</v>
      </c>
      <c r="G7" s="37">
        <v>10</v>
      </c>
      <c r="H7" s="93">
        <v>9</v>
      </c>
      <c r="I7" s="37"/>
      <c r="J7" s="37"/>
      <c r="K7" s="28">
        <v>2</v>
      </c>
      <c r="L7" s="94">
        <v>21</v>
      </c>
      <c r="M7" s="28">
        <v>5</v>
      </c>
      <c r="N7" s="94">
        <v>14</v>
      </c>
      <c r="O7" s="28">
        <v>2</v>
      </c>
      <c r="P7" s="99">
        <v>13</v>
      </c>
      <c r="Q7" s="28">
        <v>3</v>
      </c>
      <c r="R7" s="28">
        <v>10</v>
      </c>
      <c r="S7" s="44">
        <v>7</v>
      </c>
      <c r="T7" s="44">
        <v>12</v>
      </c>
      <c r="U7" s="44">
        <v>3</v>
      </c>
      <c r="V7" s="96">
        <v>17</v>
      </c>
      <c r="W7" s="44">
        <v>5</v>
      </c>
      <c r="X7" s="96">
        <v>14</v>
      </c>
      <c r="Y7" s="44">
        <v>8</v>
      </c>
      <c r="Z7" s="44">
        <v>4</v>
      </c>
      <c r="AA7" s="44"/>
      <c r="AB7" s="44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9"/>
      <c r="AN7" s="69"/>
      <c r="AO7" s="69"/>
      <c r="AP7" s="69"/>
    </row>
    <row r="8" spans="1:42" ht="13">
      <c r="A8" s="20">
        <v>4</v>
      </c>
      <c r="B8" s="111" t="s">
        <v>51</v>
      </c>
      <c r="C8" s="82" t="s">
        <v>18</v>
      </c>
      <c r="D8" s="18">
        <f t="shared" si="0"/>
        <v>83</v>
      </c>
      <c r="E8" s="19">
        <f>SUM(N8+R8+V8+X8+AB8)</f>
        <v>66</v>
      </c>
      <c r="F8" s="32">
        <v>17</v>
      </c>
      <c r="G8" s="37">
        <v>3</v>
      </c>
      <c r="H8" s="93">
        <v>17</v>
      </c>
      <c r="I8" s="37">
        <v>11</v>
      </c>
      <c r="J8" s="37">
        <v>8</v>
      </c>
      <c r="K8" s="28">
        <v>11</v>
      </c>
      <c r="L8" s="28">
        <v>8</v>
      </c>
      <c r="M8" s="28">
        <v>4</v>
      </c>
      <c r="N8" s="94">
        <v>15</v>
      </c>
      <c r="O8" s="28">
        <v>4</v>
      </c>
      <c r="P8" s="28">
        <v>8</v>
      </c>
      <c r="Q8" s="28">
        <v>2</v>
      </c>
      <c r="R8" s="99">
        <v>13</v>
      </c>
      <c r="S8" s="44">
        <v>15</v>
      </c>
      <c r="T8" s="44">
        <v>4</v>
      </c>
      <c r="U8" s="44">
        <v>9</v>
      </c>
      <c r="V8" s="96">
        <v>10</v>
      </c>
      <c r="W8" s="44">
        <v>4</v>
      </c>
      <c r="X8" s="96">
        <v>15</v>
      </c>
      <c r="Y8" s="44">
        <v>2</v>
      </c>
      <c r="Z8" s="44">
        <v>13</v>
      </c>
      <c r="AA8" s="44">
        <v>2</v>
      </c>
      <c r="AB8" s="98">
        <v>13</v>
      </c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9"/>
      <c r="AN8" s="69"/>
      <c r="AO8" s="69"/>
      <c r="AP8" s="69"/>
    </row>
    <row r="9" spans="1:42" ht="13">
      <c r="A9" s="20">
        <v>5</v>
      </c>
      <c r="B9" s="105" t="s">
        <v>89</v>
      </c>
      <c r="C9" s="22" t="s">
        <v>24</v>
      </c>
      <c r="D9" s="18">
        <f t="shared" si="0"/>
        <v>82</v>
      </c>
      <c r="E9" s="19">
        <f>SUM(L9+N9+V9+X9+AB9)</f>
        <v>70</v>
      </c>
      <c r="F9" s="32">
        <v>12</v>
      </c>
      <c r="G9" s="37">
        <v>7</v>
      </c>
      <c r="H9" s="93">
        <v>12</v>
      </c>
      <c r="I9" s="37">
        <v>8</v>
      </c>
      <c r="J9" s="37">
        <v>11</v>
      </c>
      <c r="K9" s="28">
        <v>6</v>
      </c>
      <c r="L9" s="94">
        <v>13</v>
      </c>
      <c r="M9" s="28">
        <v>2</v>
      </c>
      <c r="N9" s="94">
        <v>21</v>
      </c>
      <c r="O9" s="28">
        <v>8</v>
      </c>
      <c r="P9" s="28">
        <v>4</v>
      </c>
      <c r="Q9" s="28">
        <v>6</v>
      </c>
      <c r="R9" s="28">
        <v>6</v>
      </c>
      <c r="S9" s="44">
        <v>14</v>
      </c>
      <c r="T9" s="44">
        <v>5</v>
      </c>
      <c r="U9" s="44">
        <v>6</v>
      </c>
      <c r="V9" s="96">
        <v>13</v>
      </c>
      <c r="W9" s="44">
        <v>6</v>
      </c>
      <c r="X9" s="96">
        <v>13</v>
      </c>
      <c r="Y9" s="44">
        <v>6</v>
      </c>
      <c r="Z9" s="44">
        <v>6</v>
      </c>
      <c r="AA9" s="44">
        <v>3</v>
      </c>
      <c r="AB9" s="98">
        <v>10</v>
      </c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9"/>
      <c r="AN9" s="69"/>
      <c r="AO9" s="69"/>
      <c r="AP9" s="69"/>
    </row>
    <row r="10" spans="1:42" ht="13">
      <c r="A10" s="20">
        <v>6</v>
      </c>
      <c r="B10" s="105" t="s">
        <v>58</v>
      </c>
      <c r="C10" s="22" t="s">
        <v>38</v>
      </c>
      <c r="D10" s="18">
        <f t="shared" si="0"/>
        <v>80</v>
      </c>
      <c r="E10" s="19">
        <f>SUM(L10+N10+P10+V10+X10)</f>
        <v>59</v>
      </c>
      <c r="F10" s="32">
        <v>21</v>
      </c>
      <c r="G10" s="37">
        <v>2</v>
      </c>
      <c r="H10" s="93">
        <v>21</v>
      </c>
      <c r="I10" s="37">
        <v>6</v>
      </c>
      <c r="J10" s="37">
        <v>13</v>
      </c>
      <c r="K10" s="28">
        <v>14</v>
      </c>
      <c r="L10" s="94">
        <v>5</v>
      </c>
      <c r="M10" s="28">
        <v>3</v>
      </c>
      <c r="N10" s="94">
        <v>17</v>
      </c>
      <c r="O10" s="28">
        <v>3</v>
      </c>
      <c r="P10" s="99">
        <v>10</v>
      </c>
      <c r="Q10" s="28">
        <v>4</v>
      </c>
      <c r="R10" s="28">
        <v>8</v>
      </c>
      <c r="S10" s="44"/>
      <c r="T10" s="44"/>
      <c r="U10" s="44">
        <v>13</v>
      </c>
      <c r="V10" s="96">
        <v>6</v>
      </c>
      <c r="W10" s="44">
        <v>2</v>
      </c>
      <c r="X10" s="96">
        <v>21</v>
      </c>
      <c r="Y10" s="44"/>
      <c r="Z10" s="44"/>
      <c r="AA10" s="44"/>
      <c r="AB10" s="44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9"/>
      <c r="AN10" s="69"/>
      <c r="AO10" s="69"/>
      <c r="AP10" s="69"/>
    </row>
    <row r="11" spans="1:42" ht="13">
      <c r="A11" s="20">
        <v>7</v>
      </c>
      <c r="B11" s="105" t="s">
        <v>88</v>
      </c>
      <c r="C11" s="22" t="s">
        <v>22</v>
      </c>
      <c r="D11" s="18">
        <f t="shared" si="0"/>
        <v>47</v>
      </c>
      <c r="E11" s="19">
        <f>SUM(L11+N11+T11+V11+AB11)</f>
        <v>38</v>
      </c>
      <c r="F11" s="32">
        <v>9</v>
      </c>
      <c r="G11" s="37"/>
      <c r="H11" s="37"/>
      <c r="I11" s="37">
        <v>10</v>
      </c>
      <c r="J11" s="93">
        <v>9</v>
      </c>
      <c r="K11" s="28">
        <v>7</v>
      </c>
      <c r="L11" s="94">
        <v>12</v>
      </c>
      <c r="M11" s="28">
        <v>13</v>
      </c>
      <c r="N11" s="94">
        <v>6</v>
      </c>
      <c r="O11" s="28"/>
      <c r="P11" s="28"/>
      <c r="Q11" s="28"/>
      <c r="R11" s="28"/>
      <c r="S11" s="44">
        <v>11</v>
      </c>
      <c r="T11" s="96">
        <v>8</v>
      </c>
      <c r="U11" s="44">
        <v>12</v>
      </c>
      <c r="V11" s="96">
        <v>7</v>
      </c>
      <c r="W11" s="44">
        <v>15</v>
      </c>
      <c r="X11" s="44">
        <v>4</v>
      </c>
      <c r="Y11" s="44">
        <v>10</v>
      </c>
      <c r="Z11" s="44">
        <v>2</v>
      </c>
      <c r="AA11" s="44">
        <v>7</v>
      </c>
      <c r="AB11" s="98">
        <v>5</v>
      </c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9"/>
      <c r="AN11" s="69"/>
      <c r="AO11" s="69"/>
      <c r="AP11" s="69"/>
    </row>
    <row r="12" spans="1:42" ht="13">
      <c r="A12" s="20">
        <v>8</v>
      </c>
      <c r="B12" s="22" t="s">
        <v>87</v>
      </c>
      <c r="C12" s="22" t="s">
        <v>39</v>
      </c>
      <c r="D12" s="21">
        <f t="shared" si="0"/>
        <v>42</v>
      </c>
      <c r="E12" s="19">
        <f>SUM(N12+R12+V12+X12+AB12)</f>
        <v>27</v>
      </c>
      <c r="F12" s="32">
        <v>15</v>
      </c>
      <c r="G12" s="37">
        <v>18</v>
      </c>
      <c r="H12" s="37">
        <v>1</v>
      </c>
      <c r="I12" s="37">
        <v>4</v>
      </c>
      <c r="J12" s="93">
        <v>15</v>
      </c>
      <c r="K12" s="28">
        <v>17</v>
      </c>
      <c r="L12" s="28">
        <v>2</v>
      </c>
      <c r="M12" s="28">
        <v>16</v>
      </c>
      <c r="N12" s="94">
        <v>3</v>
      </c>
      <c r="O12" s="28">
        <v>8</v>
      </c>
      <c r="P12" s="28">
        <v>4</v>
      </c>
      <c r="Q12" s="28">
        <v>6</v>
      </c>
      <c r="R12" s="99">
        <v>6</v>
      </c>
      <c r="S12" s="44"/>
      <c r="T12" s="44"/>
      <c r="U12" s="44">
        <v>16</v>
      </c>
      <c r="V12" s="96">
        <v>3</v>
      </c>
      <c r="W12" s="44">
        <v>14</v>
      </c>
      <c r="X12" s="96">
        <v>5</v>
      </c>
      <c r="Y12" s="44">
        <v>6</v>
      </c>
      <c r="Z12" s="44">
        <v>6</v>
      </c>
      <c r="AA12" s="44">
        <v>3</v>
      </c>
      <c r="AB12" s="98">
        <v>10</v>
      </c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9"/>
      <c r="AN12" s="69"/>
      <c r="AO12" s="69"/>
      <c r="AP12" s="69"/>
    </row>
    <row r="13" spans="1:42" ht="13">
      <c r="A13" s="20">
        <v>9</v>
      </c>
      <c r="B13" s="22" t="s">
        <v>176</v>
      </c>
      <c r="C13" s="22" t="s">
        <v>21</v>
      </c>
      <c r="D13" s="21">
        <f t="shared" si="0"/>
        <v>34</v>
      </c>
      <c r="E13" s="19">
        <f>SUM(L13+N13+X13+Z13+AB13)</f>
        <v>21</v>
      </c>
      <c r="F13" s="32">
        <v>13</v>
      </c>
      <c r="G13" s="37">
        <v>6</v>
      </c>
      <c r="H13" s="93">
        <v>13</v>
      </c>
      <c r="I13" s="37">
        <v>13</v>
      </c>
      <c r="J13" s="37">
        <v>6</v>
      </c>
      <c r="K13" s="28">
        <v>15</v>
      </c>
      <c r="L13" s="94">
        <v>4</v>
      </c>
      <c r="M13" s="28">
        <v>14</v>
      </c>
      <c r="N13" s="94">
        <v>5</v>
      </c>
      <c r="O13" s="28">
        <v>10</v>
      </c>
      <c r="P13" s="28">
        <v>2</v>
      </c>
      <c r="Q13" s="28"/>
      <c r="R13" s="28"/>
      <c r="S13" s="44"/>
      <c r="T13" s="44"/>
      <c r="U13" s="44">
        <v>17</v>
      </c>
      <c r="V13" s="44">
        <v>2</v>
      </c>
      <c r="W13" s="44">
        <v>13</v>
      </c>
      <c r="X13" s="96">
        <v>6</v>
      </c>
      <c r="Y13" s="44">
        <v>9</v>
      </c>
      <c r="Z13" s="98">
        <v>3</v>
      </c>
      <c r="AA13" s="44">
        <v>9</v>
      </c>
      <c r="AB13" s="98">
        <v>3</v>
      </c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9"/>
      <c r="AN13" s="69"/>
      <c r="AO13" s="69"/>
      <c r="AP13" s="69"/>
    </row>
    <row r="14" spans="1:42" ht="13">
      <c r="A14" s="20">
        <v>10</v>
      </c>
      <c r="B14" s="22" t="s">
        <v>174</v>
      </c>
      <c r="C14" s="22" t="s">
        <v>27</v>
      </c>
      <c r="D14" s="21">
        <f t="shared" si="0"/>
        <v>18</v>
      </c>
      <c r="E14" s="19">
        <v>11</v>
      </c>
      <c r="F14" s="32">
        <v>7</v>
      </c>
      <c r="G14" s="37">
        <v>12</v>
      </c>
      <c r="H14" s="93">
        <v>7</v>
      </c>
      <c r="I14" s="37">
        <v>12</v>
      </c>
      <c r="J14" s="37">
        <v>7</v>
      </c>
      <c r="K14" s="28"/>
      <c r="L14" s="28"/>
      <c r="M14" s="28">
        <v>18</v>
      </c>
      <c r="N14" s="94">
        <v>1</v>
      </c>
      <c r="O14" s="28">
        <v>7</v>
      </c>
      <c r="P14" s="28">
        <v>5</v>
      </c>
      <c r="Q14" s="28">
        <v>5</v>
      </c>
      <c r="R14" s="28">
        <v>7</v>
      </c>
      <c r="S14" s="44"/>
      <c r="T14" s="44"/>
      <c r="U14" s="44"/>
      <c r="V14" s="44"/>
      <c r="W14" s="44">
        <v>16</v>
      </c>
      <c r="X14" s="96">
        <v>3</v>
      </c>
      <c r="Y14" s="44">
        <v>7</v>
      </c>
      <c r="Z14" s="44">
        <v>5</v>
      </c>
      <c r="AA14" s="44">
        <v>5</v>
      </c>
      <c r="AB14" s="98">
        <v>7</v>
      </c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9"/>
      <c r="AN14" s="69"/>
      <c r="AO14" s="69"/>
      <c r="AP14" s="69"/>
    </row>
    <row r="15" spans="1:42" ht="13">
      <c r="A15" s="20">
        <v>11</v>
      </c>
      <c r="B15" s="22" t="s">
        <v>86</v>
      </c>
      <c r="C15" s="22" t="s">
        <v>24</v>
      </c>
      <c r="D15" s="21">
        <f t="shared" si="0"/>
        <v>17</v>
      </c>
      <c r="E15" s="19">
        <v>7</v>
      </c>
      <c r="F15" s="32">
        <v>10</v>
      </c>
      <c r="G15" s="37">
        <v>9</v>
      </c>
      <c r="H15" s="93">
        <v>10</v>
      </c>
      <c r="I15" s="37">
        <v>16</v>
      </c>
      <c r="J15" s="37">
        <v>3</v>
      </c>
      <c r="K15" s="28"/>
      <c r="L15" s="28"/>
      <c r="M15" s="28"/>
      <c r="N15" s="28"/>
      <c r="O15" s="28"/>
      <c r="P15" s="28"/>
      <c r="Q15" s="28"/>
      <c r="R15" s="28"/>
      <c r="S15" s="44"/>
      <c r="T15" s="44"/>
      <c r="U15" s="44"/>
      <c r="V15" s="44"/>
      <c r="W15" s="44"/>
      <c r="X15" s="44"/>
      <c r="Y15" s="44">
        <v>10</v>
      </c>
      <c r="Z15" s="98">
        <v>2</v>
      </c>
      <c r="AA15" s="44">
        <v>7</v>
      </c>
      <c r="AB15" s="98">
        <v>5</v>
      </c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9"/>
      <c r="AN15" s="69"/>
      <c r="AO15" s="69"/>
      <c r="AP15" s="69"/>
    </row>
    <row r="16" spans="1:42" ht="13">
      <c r="A16" s="20">
        <v>12</v>
      </c>
      <c r="B16" s="22" t="s">
        <v>232</v>
      </c>
      <c r="C16" s="22" t="s">
        <v>100</v>
      </c>
      <c r="D16" s="21">
        <f t="shared" si="0"/>
        <v>6</v>
      </c>
      <c r="E16" s="19">
        <v>6</v>
      </c>
      <c r="F16" s="32">
        <v>0</v>
      </c>
      <c r="G16" s="37"/>
      <c r="H16" s="37"/>
      <c r="I16" s="37"/>
      <c r="J16" s="37"/>
      <c r="K16" s="28"/>
      <c r="L16" s="28"/>
      <c r="M16" s="28"/>
      <c r="N16" s="28"/>
      <c r="O16" s="28">
        <v>10</v>
      </c>
      <c r="P16" s="28">
        <v>2</v>
      </c>
      <c r="Q16" s="28">
        <v>10</v>
      </c>
      <c r="R16" s="28">
        <v>2</v>
      </c>
      <c r="S16" s="44"/>
      <c r="T16" s="44"/>
      <c r="U16" s="44"/>
      <c r="V16" s="44"/>
      <c r="W16" s="44"/>
      <c r="X16" s="44"/>
      <c r="Y16" s="44">
        <v>9</v>
      </c>
      <c r="Z16" s="98">
        <v>3</v>
      </c>
      <c r="AA16" s="44">
        <v>9</v>
      </c>
      <c r="AB16" s="98">
        <v>3</v>
      </c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  <c r="AN16" s="69"/>
      <c r="AO16" s="69"/>
      <c r="AP16" s="69"/>
    </row>
    <row r="17" spans="1:42" ht="13">
      <c r="A17" s="20">
        <v>13</v>
      </c>
      <c r="B17" s="22" t="s">
        <v>231</v>
      </c>
      <c r="C17" s="22" t="s">
        <v>14</v>
      </c>
      <c r="D17" s="21">
        <f t="shared" si="0"/>
        <v>4</v>
      </c>
      <c r="E17" s="19">
        <v>4</v>
      </c>
      <c r="F17" s="32">
        <v>0</v>
      </c>
      <c r="G17" s="37"/>
      <c r="H17" s="37"/>
      <c r="I17" s="37"/>
      <c r="J17" s="37"/>
      <c r="K17" s="28">
        <v>18</v>
      </c>
      <c r="L17" s="94">
        <v>1</v>
      </c>
      <c r="M17" s="28"/>
      <c r="N17" s="28"/>
      <c r="O17" s="28"/>
      <c r="P17" s="28"/>
      <c r="Q17" s="28">
        <v>11</v>
      </c>
      <c r="R17" s="99">
        <v>1</v>
      </c>
      <c r="S17" s="44">
        <v>17</v>
      </c>
      <c r="T17" s="96">
        <v>2</v>
      </c>
      <c r="U17" s="44"/>
      <c r="V17" s="44"/>
      <c r="W17" s="44"/>
      <c r="X17" s="44"/>
      <c r="Y17" s="44"/>
      <c r="Z17" s="44"/>
      <c r="AA17" s="44"/>
      <c r="AB17" s="44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9"/>
      <c r="AN17" s="69"/>
      <c r="AO17" s="69"/>
      <c r="AP17" s="69"/>
    </row>
    <row r="18" spans="1:42" ht="13">
      <c r="A18" s="20">
        <v>14</v>
      </c>
      <c r="B18" s="22" t="s">
        <v>279</v>
      </c>
      <c r="C18" s="22" t="s">
        <v>41</v>
      </c>
      <c r="D18" s="21">
        <f t="shared" si="0"/>
        <v>4</v>
      </c>
      <c r="E18" s="19">
        <v>4</v>
      </c>
      <c r="F18" s="32">
        <v>0</v>
      </c>
      <c r="G18" s="37"/>
      <c r="H18" s="37"/>
      <c r="I18" s="37"/>
      <c r="J18" s="37"/>
      <c r="K18" s="28"/>
      <c r="L18" s="28"/>
      <c r="M18" s="28"/>
      <c r="N18" s="28"/>
      <c r="O18" s="28">
        <v>11</v>
      </c>
      <c r="P18" s="28">
        <v>1</v>
      </c>
      <c r="Q18" s="28">
        <v>10</v>
      </c>
      <c r="R18" s="99">
        <v>2</v>
      </c>
      <c r="S18" s="44"/>
      <c r="T18" s="44"/>
      <c r="U18" s="44"/>
      <c r="V18" s="44"/>
      <c r="W18" s="44"/>
      <c r="X18" s="44"/>
      <c r="Y18" s="44">
        <v>11</v>
      </c>
      <c r="Z18" s="44">
        <v>1</v>
      </c>
      <c r="AA18" s="44">
        <v>10</v>
      </c>
      <c r="AB18" s="98">
        <v>2</v>
      </c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9"/>
      <c r="AN18" s="69"/>
      <c r="AO18" s="69"/>
      <c r="AP18" s="69"/>
    </row>
    <row r="19" spans="1:42" ht="13">
      <c r="A19" s="20">
        <v>15</v>
      </c>
      <c r="B19" s="22" t="s">
        <v>287</v>
      </c>
      <c r="C19" s="22" t="s">
        <v>41</v>
      </c>
      <c r="D19" s="21">
        <f t="shared" si="0"/>
        <v>3</v>
      </c>
      <c r="E19" s="19">
        <v>3</v>
      </c>
      <c r="F19" s="32">
        <v>0</v>
      </c>
      <c r="G19" s="37"/>
      <c r="H19" s="37"/>
      <c r="I19" s="37"/>
      <c r="J19" s="37"/>
      <c r="K19" s="28"/>
      <c r="L19" s="28"/>
      <c r="M19" s="28"/>
      <c r="N19" s="28"/>
      <c r="O19" s="28"/>
      <c r="P19" s="28"/>
      <c r="Q19" s="28"/>
      <c r="R19" s="28"/>
      <c r="S19" s="44"/>
      <c r="T19" s="44"/>
      <c r="U19" s="44"/>
      <c r="V19" s="44"/>
      <c r="W19" s="44"/>
      <c r="X19" s="44"/>
      <c r="Y19" s="44">
        <v>11</v>
      </c>
      <c r="Z19" s="98">
        <v>1</v>
      </c>
      <c r="AA19" s="44">
        <v>10</v>
      </c>
      <c r="AB19" s="98">
        <v>2</v>
      </c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/>
      <c r="AN19" s="69"/>
      <c r="AO19" s="69"/>
      <c r="AP19" s="69"/>
    </row>
    <row r="20" spans="1:42" ht="13">
      <c r="A20" s="20">
        <v>16</v>
      </c>
      <c r="B20" s="22" t="s">
        <v>280</v>
      </c>
      <c r="C20" s="22" t="s">
        <v>14</v>
      </c>
      <c r="D20" s="21">
        <f t="shared" si="0"/>
        <v>1</v>
      </c>
      <c r="E20" s="19">
        <v>1</v>
      </c>
      <c r="F20" s="32">
        <v>0</v>
      </c>
      <c r="G20" s="37"/>
      <c r="H20" s="37"/>
      <c r="I20" s="37"/>
      <c r="J20" s="37"/>
      <c r="K20" s="28"/>
      <c r="L20" s="28"/>
      <c r="M20" s="28"/>
      <c r="N20" s="28"/>
      <c r="O20" s="28"/>
      <c r="P20" s="28"/>
      <c r="Q20" s="28">
        <v>11</v>
      </c>
      <c r="R20" s="99">
        <v>1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9"/>
      <c r="AN20" s="69"/>
      <c r="AO20" s="69"/>
      <c r="AP20" s="69"/>
    </row>
    <row r="21" spans="1:42" ht="13">
      <c r="A21" s="20">
        <v>17</v>
      </c>
      <c r="B21" s="22" t="s">
        <v>289</v>
      </c>
      <c r="C21" s="22" t="s">
        <v>27</v>
      </c>
      <c r="D21" s="21">
        <f t="shared" si="0"/>
        <v>1</v>
      </c>
      <c r="E21" s="19">
        <v>1</v>
      </c>
      <c r="F21" s="32">
        <v>0</v>
      </c>
      <c r="G21" s="37"/>
      <c r="H21" s="37"/>
      <c r="I21" s="37"/>
      <c r="J21" s="37"/>
      <c r="K21" s="28"/>
      <c r="L21" s="28"/>
      <c r="M21" s="28"/>
      <c r="N21" s="28"/>
      <c r="O21" s="28"/>
      <c r="P21" s="28"/>
      <c r="Q21" s="28"/>
      <c r="R21" s="28"/>
      <c r="S21" s="44"/>
      <c r="T21" s="44"/>
      <c r="U21" s="44"/>
      <c r="V21" s="44"/>
      <c r="W21" s="44"/>
      <c r="X21" s="44"/>
      <c r="Y21" s="44"/>
      <c r="Z21" s="44"/>
      <c r="AA21" s="44">
        <v>11</v>
      </c>
      <c r="AB21" s="98">
        <v>1</v>
      </c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69"/>
      <c r="AO21" s="69"/>
      <c r="AP21" s="69"/>
    </row>
    <row r="22" spans="1:42" ht="13">
      <c r="A22" s="20">
        <v>18</v>
      </c>
      <c r="B22" s="22" t="s">
        <v>288</v>
      </c>
      <c r="C22" s="22" t="s">
        <v>27</v>
      </c>
      <c r="D22" s="21">
        <f t="shared" si="0"/>
        <v>1</v>
      </c>
      <c r="E22" s="19">
        <v>1</v>
      </c>
      <c r="F22" s="32">
        <v>0</v>
      </c>
      <c r="G22" s="37"/>
      <c r="H22" s="37"/>
      <c r="I22" s="37"/>
      <c r="J22" s="37"/>
      <c r="K22" s="28"/>
      <c r="L22" s="28"/>
      <c r="M22" s="28"/>
      <c r="N22" s="28"/>
      <c r="O22" s="28"/>
      <c r="P22" s="28"/>
      <c r="Q22" s="28"/>
      <c r="R22" s="28"/>
      <c r="S22" s="44"/>
      <c r="T22" s="44"/>
      <c r="U22" s="44"/>
      <c r="V22" s="44"/>
      <c r="W22" s="44"/>
      <c r="X22" s="44"/>
      <c r="Y22" s="44"/>
      <c r="Z22" s="44"/>
      <c r="AA22" s="44">
        <v>11</v>
      </c>
      <c r="AB22" s="98">
        <v>1</v>
      </c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69"/>
      <c r="AO22" s="69"/>
      <c r="AP22" s="69"/>
    </row>
    <row r="23" spans="1:42" ht="13">
      <c r="A23" s="20">
        <v>19</v>
      </c>
      <c r="B23" s="22" t="s">
        <v>255</v>
      </c>
      <c r="C23" s="22" t="s">
        <v>41</v>
      </c>
      <c r="D23" s="21">
        <f t="shared" si="0"/>
        <v>1</v>
      </c>
      <c r="E23" s="19">
        <v>1</v>
      </c>
      <c r="F23" s="32">
        <v>0</v>
      </c>
      <c r="G23" s="37"/>
      <c r="H23" s="37"/>
      <c r="I23" s="37"/>
      <c r="J23" s="37"/>
      <c r="K23" s="28"/>
      <c r="L23" s="28"/>
      <c r="M23" s="28"/>
      <c r="N23" s="28"/>
      <c r="O23" s="28">
        <v>11</v>
      </c>
      <c r="P23" s="94">
        <v>1</v>
      </c>
      <c r="Q23" s="28"/>
      <c r="R23" s="28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69"/>
      <c r="AO23" s="69"/>
      <c r="AP23" s="69"/>
    </row>
  </sheetData>
  <sheetProtection selectLockedCells="1" selectUnlockedCells="1"/>
  <sortState ref="A5:AR23">
    <sortCondition descending="1" ref="D5:D23"/>
  </sortState>
  <mergeCells count="5">
    <mergeCell ref="AM2:AP2"/>
    <mergeCell ref="G2:J2"/>
    <mergeCell ref="S2:AB2"/>
    <mergeCell ref="AC2:AL2"/>
    <mergeCell ref="K2:R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3"/>
  <sheetViews>
    <sheetView workbookViewId="0">
      <pane xSplit="3" topLeftCell="D1" activePane="topRight" state="frozen"/>
      <selection activeCell="A13" sqref="A13"/>
      <selection pane="topRight" activeCell="K30" sqref="K30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36328125" style="2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9" style="1" customWidth="1"/>
    <col min="30" max="30" width="3.6328125" style="1" customWidth="1"/>
    <col min="31" max="31" width="7.6328125" style="1" customWidth="1"/>
    <col min="32" max="32" width="3.6328125" style="1" customWidth="1"/>
    <col min="33" max="16384" width="9.1796875" style="1"/>
  </cols>
  <sheetData>
    <row r="1" spans="1:32" ht="13" thickBot="1"/>
    <row r="2" spans="1:32" s="7" customFormat="1" ht="13.5" thickBot="1">
      <c r="A2" s="3"/>
      <c r="B2" s="24" t="s">
        <v>149</v>
      </c>
      <c r="C2" s="4"/>
      <c r="D2" s="5"/>
      <c r="E2" s="6"/>
      <c r="F2" s="6"/>
      <c r="G2" s="119" t="s">
        <v>265</v>
      </c>
      <c r="H2" s="120"/>
      <c r="I2" s="120"/>
      <c r="J2" s="121"/>
      <c r="K2" s="122" t="s">
        <v>147</v>
      </c>
      <c r="L2" s="122"/>
      <c r="M2" s="122"/>
      <c r="N2" s="122"/>
      <c r="O2" s="122"/>
      <c r="P2" s="122"/>
      <c r="Q2" s="122" t="s">
        <v>146</v>
      </c>
      <c r="R2" s="128"/>
      <c r="S2" s="128"/>
      <c r="T2" s="128"/>
      <c r="U2" s="128"/>
      <c r="V2" s="129"/>
      <c r="W2" s="123" t="s">
        <v>59</v>
      </c>
      <c r="X2" s="123"/>
      <c r="Y2" s="123"/>
      <c r="Z2" s="123"/>
      <c r="AA2" s="123"/>
      <c r="AB2" s="123"/>
      <c r="AC2" s="124" t="s">
        <v>111</v>
      </c>
      <c r="AD2" s="125"/>
      <c r="AE2" s="125"/>
      <c r="AF2" s="126"/>
    </row>
    <row r="3" spans="1:32" ht="13">
      <c r="A3" s="8"/>
      <c r="B3" s="92" t="s">
        <v>310</v>
      </c>
      <c r="C3" s="9"/>
      <c r="D3" s="10" t="s">
        <v>0</v>
      </c>
      <c r="E3" s="11" t="s">
        <v>1</v>
      </c>
      <c r="F3" s="11" t="s">
        <v>2</v>
      </c>
      <c r="G3" s="34" t="s">
        <v>3</v>
      </c>
      <c r="H3" s="35"/>
      <c r="I3" s="36" t="s">
        <v>3</v>
      </c>
      <c r="J3" s="35"/>
      <c r="K3" s="38" t="s">
        <v>3</v>
      </c>
      <c r="L3" s="39"/>
      <c r="M3" s="39" t="s">
        <v>3</v>
      </c>
      <c r="N3" s="39"/>
      <c r="O3" s="40" t="s">
        <v>3</v>
      </c>
      <c r="P3" s="40"/>
      <c r="Q3" s="41" t="s">
        <v>3</v>
      </c>
      <c r="R3" s="42"/>
      <c r="S3" s="41" t="s">
        <v>3</v>
      </c>
      <c r="T3" s="41"/>
      <c r="U3" s="41" t="s">
        <v>3</v>
      </c>
      <c r="V3" s="43"/>
      <c r="W3" s="58" t="s">
        <v>3</v>
      </c>
      <c r="X3" s="59"/>
      <c r="Y3" s="58" t="s">
        <v>3</v>
      </c>
      <c r="Z3" s="58"/>
      <c r="AA3" s="58" t="s">
        <v>3</v>
      </c>
      <c r="AB3" s="60"/>
      <c r="AC3" s="63" t="s">
        <v>3</v>
      </c>
      <c r="AD3" s="64"/>
      <c r="AE3" s="64" t="s">
        <v>3</v>
      </c>
      <c r="AF3" s="65"/>
    </row>
    <row r="4" spans="1:32" s="17" customFormat="1" ht="12" customHeight="1">
      <c r="A4" s="12"/>
      <c r="B4" s="13" t="s">
        <v>42</v>
      </c>
      <c r="C4" s="14" t="s">
        <v>4</v>
      </c>
      <c r="D4" s="15" t="s">
        <v>5</v>
      </c>
      <c r="E4" s="16" t="s">
        <v>5</v>
      </c>
      <c r="F4" s="16" t="s">
        <v>5</v>
      </c>
      <c r="G4" s="45" t="s">
        <v>208</v>
      </c>
      <c r="H4" s="46" t="s">
        <v>5</v>
      </c>
      <c r="I4" s="45" t="s">
        <v>226</v>
      </c>
      <c r="J4" s="46" t="s">
        <v>5</v>
      </c>
      <c r="K4" s="48" t="s">
        <v>209</v>
      </c>
      <c r="L4" s="47" t="s">
        <v>5</v>
      </c>
      <c r="M4" s="48" t="s">
        <v>210</v>
      </c>
      <c r="N4" s="49" t="s">
        <v>5</v>
      </c>
      <c r="O4" s="50" t="s">
        <v>211</v>
      </c>
      <c r="P4" s="51" t="s">
        <v>5</v>
      </c>
      <c r="Q4" s="52" t="s">
        <v>209</v>
      </c>
      <c r="R4" s="53"/>
      <c r="S4" s="52" t="s">
        <v>210</v>
      </c>
      <c r="T4" s="53" t="s">
        <v>5</v>
      </c>
      <c r="U4" s="52" t="s">
        <v>211</v>
      </c>
      <c r="V4" s="53" t="s">
        <v>5</v>
      </c>
      <c r="W4" s="61" t="s">
        <v>209</v>
      </c>
      <c r="X4" s="62" t="s">
        <v>5</v>
      </c>
      <c r="Y4" s="61" t="s">
        <v>210</v>
      </c>
      <c r="Z4" s="62" t="s">
        <v>5</v>
      </c>
      <c r="AA4" s="61" t="s">
        <v>211</v>
      </c>
      <c r="AB4" s="62" t="s">
        <v>5</v>
      </c>
      <c r="AC4" s="66" t="s">
        <v>243</v>
      </c>
      <c r="AD4" s="67" t="s">
        <v>5</v>
      </c>
      <c r="AE4" s="66" t="s">
        <v>244</v>
      </c>
      <c r="AF4" s="67" t="s">
        <v>5</v>
      </c>
    </row>
    <row r="5" spans="1:32" ht="13">
      <c r="A5" s="20">
        <v>1</v>
      </c>
      <c r="B5" s="112" t="s">
        <v>196</v>
      </c>
      <c r="C5" s="20" t="s">
        <v>36</v>
      </c>
      <c r="D5" s="18">
        <f t="shared" ref="D5:D23" si="0">SUM(E5+F5)</f>
        <v>109</v>
      </c>
      <c r="E5" s="19">
        <f>SUM(L5+N5+R5+T5)</f>
        <v>84</v>
      </c>
      <c r="F5" s="32">
        <v>25</v>
      </c>
      <c r="G5" s="37">
        <v>1</v>
      </c>
      <c r="H5" s="93">
        <v>25</v>
      </c>
      <c r="I5" s="37">
        <v>1</v>
      </c>
      <c r="J5" s="37">
        <v>25</v>
      </c>
      <c r="K5" s="28">
        <v>1</v>
      </c>
      <c r="L5" s="94">
        <v>25</v>
      </c>
      <c r="M5" s="28">
        <v>1</v>
      </c>
      <c r="N5" s="95">
        <v>25</v>
      </c>
      <c r="O5" s="28">
        <v>2</v>
      </c>
      <c r="P5" s="28">
        <v>13</v>
      </c>
      <c r="Q5" s="44">
        <v>2</v>
      </c>
      <c r="R5" s="96">
        <v>15</v>
      </c>
      <c r="S5" s="44">
        <v>1</v>
      </c>
      <c r="T5" s="96">
        <v>19</v>
      </c>
      <c r="U5" s="44">
        <v>1</v>
      </c>
      <c r="V5" s="44">
        <v>11</v>
      </c>
      <c r="W5" s="68"/>
      <c r="X5" s="68"/>
      <c r="Y5" s="68"/>
      <c r="Z5" s="68"/>
      <c r="AA5" s="68"/>
      <c r="AB5" s="68"/>
      <c r="AC5" s="69"/>
      <c r="AD5" s="69"/>
      <c r="AE5" s="69"/>
      <c r="AF5" s="69"/>
    </row>
    <row r="6" spans="1:32" ht="13">
      <c r="A6" s="20">
        <v>3</v>
      </c>
      <c r="B6" s="113" t="s">
        <v>223</v>
      </c>
      <c r="C6" s="20" t="s">
        <v>25</v>
      </c>
      <c r="D6" s="18">
        <f t="shared" si="0"/>
        <v>84</v>
      </c>
      <c r="E6" s="19">
        <f>SUM(L6+N6+R6+T6)</f>
        <v>63</v>
      </c>
      <c r="F6" s="32">
        <v>21</v>
      </c>
      <c r="G6" s="37">
        <v>2</v>
      </c>
      <c r="H6" s="93">
        <v>21</v>
      </c>
      <c r="I6" s="37">
        <v>2</v>
      </c>
      <c r="J6" s="37">
        <v>21</v>
      </c>
      <c r="K6" s="28">
        <v>4</v>
      </c>
      <c r="L6" s="94">
        <v>15</v>
      </c>
      <c r="M6" s="28">
        <v>5</v>
      </c>
      <c r="N6" s="95">
        <v>14</v>
      </c>
      <c r="O6" s="28">
        <v>4</v>
      </c>
      <c r="P6" s="28">
        <v>8</v>
      </c>
      <c r="Q6" s="44">
        <v>1</v>
      </c>
      <c r="R6" s="96">
        <v>19</v>
      </c>
      <c r="S6" s="44">
        <v>2</v>
      </c>
      <c r="T6" s="96">
        <v>15</v>
      </c>
      <c r="U6" s="44"/>
      <c r="V6" s="44"/>
      <c r="W6" s="68"/>
      <c r="X6" s="68"/>
      <c r="Y6" s="68"/>
      <c r="Z6" s="68"/>
      <c r="AA6" s="68"/>
      <c r="AB6" s="68"/>
      <c r="AC6" s="69"/>
      <c r="AD6" s="69"/>
      <c r="AE6" s="69"/>
      <c r="AF6" s="69"/>
    </row>
    <row r="7" spans="1:32" ht="13">
      <c r="A7" s="20">
        <v>2</v>
      </c>
      <c r="B7" s="112" t="s">
        <v>198</v>
      </c>
      <c r="C7" s="20" t="s">
        <v>11</v>
      </c>
      <c r="D7" s="18">
        <f t="shared" si="0"/>
        <v>80</v>
      </c>
      <c r="E7" s="19">
        <f>SUM(L7+N7+P7+R7)</f>
        <v>65</v>
      </c>
      <c r="F7" s="32">
        <v>15</v>
      </c>
      <c r="G7" s="37">
        <v>5</v>
      </c>
      <c r="H7" s="37">
        <v>14</v>
      </c>
      <c r="I7" s="37">
        <v>4</v>
      </c>
      <c r="J7" s="93">
        <v>15</v>
      </c>
      <c r="K7" s="28">
        <v>2</v>
      </c>
      <c r="L7" s="94">
        <v>21</v>
      </c>
      <c r="M7" s="28">
        <v>3</v>
      </c>
      <c r="N7" s="95">
        <v>17</v>
      </c>
      <c r="O7" s="28">
        <v>1</v>
      </c>
      <c r="P7" s="99">
        <v>16</v>
      </c>
      <c r="Q7" s="44">
        <v>3</v>
      </c>
      <c r="R7" s="96">
        <v>11</v>
      </c>
      <c r="S7" s="44">
        <v>3</v>
      </c>
      <c r="T7" s="44">
        <v>11</v>
      </c>
      <c r="U7" s="44">
        <v>2</v>
      </c>
      <c r="V7" s="44">
        <v>8</v>
      </c>
      <c r="W7" s="68"/>
      <c r="X7" s="68"/>
      <c r="Y7" s="68"/>
      <c r="Z7" s="68"/>
      <c r="AA7" s="68"/>
      <c r="AB7" s="68"/>
      <c r="AC7" s="69"/>
      <c r="AD7" s="69"/>
      <c r="AE7" s="69"/>
      <c r="AF7" s="69"/>
    </row>
    <row r="8" spans="1:32" ht="13">
      <c r="A8" s="20">
        <v>4</v>
      </c>
      <c r="B8" s="112" t="s">
        <v>197</v>
      </c>
      <c r="C8" s="20" t="s">
        <v>11</v>
      </c>
      <c r="D8" s="18">
        <f t="shared" si="0"/>
        <v>74</v>
      </c>
      <c r="E8" s="19">
        <f>SUM(L8+N8+P8+R8)</f>
        <v>57</v>
      </c>
      <c r="F8" s="32">
        <v>17</v>
      </c>
      <c r="G8" s="37">
        <v>3</v>
      </c>
      <c r="H8" s="93">
        <v>17</v>
      </c>
      <c r="I8" s="37">
        <v>6</v>
      </c>
      <c r="J8" s="37">
        <v>13</v>
      </c>
      <c r="K8" s="28">
        <v>3</v>
      </c>
      <c r="L8" s="94">
        <v>17</v>
      </c>
      <c r="M8" s="28">
        <v>4</v>
      </c>
      <c r="N8" s="95">
        <v>15</v>
      </c>
      <c r="O8" s="28">
        <v>1</v>
      </c>
      <c r="P8" s="99">
        <v>16</v>
      </c>
      <c r="Q8" s="44">
        <v>4</v>
      </c>
      <c r="R8" s="96">
        <v>9</v>
      </c>
      <c r="S8" s="44">
        <v>4</v>
      </c>
      <c r="T8" s="44">
        <v>9</v>
      </c>
      <c r="U8" s="44">
        <v>2</v>
      </c>
      <c r="V8" s="44">
        <v>8</v>
      </c>
      <c r="W8" s="68"/>
      <c r="X8" s="68"/>
      <c r="Y8" s="68"/>
      <c r="Z8" s="68"/>
      <c r="AA8" s="68"/>
      <c r="AB8" s="68"/>
      <c r="AC8" s="69"/>
      <c r="AD8" s="69"/>
      <c r="AE8" s="69"/>
      <c r="AF8" s="69"/>
    </row>
    <row r="9" spans="1:32" ht="13">
      <c r="A9" s="20">
        <v>5</v>
      </c>
      <c r="B9" s="112" t="s">
        <v>203</v>
      </c>
      <c r="C9" s="20" t="s">
        <v>29</v>
      </c>
      <c r="D9" s="18">
        <f t="shared" si="0"/>
        <v>65</v>
      </c>
      <c r="E9" s="19">
        <f>SUM(L9+N9+P9)</f>
        <v>48</v>
      </c>
      <c r="F9" s="32">
        <v>17</v>
      </c>
      <c r="G9" s="37">
        <v>4</v>
      </c>
      <c r="H9" s="37">
        <v>15</v>
      </c>
      <c r="I9" s="37">
        <v>3</v>
      </c>
      <c r="J9" s="93">
        <v>17</v>
      </c>
      <c r="K9" s="28">
        <v>5</v>
      </c>
      <c r="L9" s="94">
        <v>14</v>
      </c>
      <c r="M9" s="28">
        <v>2</v>
      </c>
      <c r="N9" s="95">
        <v>21</v>
      </c>
      <c r="O9" s="28">
        <v>2</v>
      </c>
      <c r="P9" s="99">
        <v>13</v>
      </c>
      <c r="Q9" s="44"/>
      <c r="R9" s="44"/>
      <c r="S9" s="44"/>
      <c r="T9" s="44"/>
      <c r="U9" s="44">
        <v>1</v>
      </c>
      <c r="V9" s="44">
        <v>11</v>
      </c>
      <c r="W9" s="68"/>
      <c r="X9" s="68"/>
      <c r="Y9" s="68"/>
      <c r="Z9" s="68"/>
      <c r="AA9" s="68"/>
      <c r="AB9" s="68"/>
      <c r="AC9" s="69"/>
      <c r="AD9" s="69"/>
      <c r="AE9" s="69"/>
      <c r="AF9" s="69"/>
    </row>
    <row r="10" spans="1:32" ht="13">
      <c r="A10" s="20">
        <v>6</v>
      </c>
      <c r="B10" s="112" t="s">
        <v>199</v>
      </c>
      <c r="C10" s="20" t="s">
        <v>31</v>
      </c>
      <c r="D10" s="18">
        <f t="shared" si="0"/>
        <v>55</v>
      </c>
      <c r="E10" s="19">
        <f>SUM(L10+N10+P10+R10)</f>
        <v>43</v>
      </c>
      <c r="F10" s="32">
        <v>12</v>
      </c>
      <c r="G10" s="37">
        <v>7</v>
      </c>
      <c r="H10" s="93">
        <v>12</v>
      </c>
      <c r="I10" s="37">
        <v>7</v>
      </c>
      <c r="J10" s="37">
        <v>12</v>
      </c>
      <c r="K10" s="28">
        <v>7</v>
      </c>
      <c r="L10" s="94">
        <v>12</v>
      </c>
      <c r="M10" s="28">
        <v>6</v>
      </c>
      <c r="N10" s="95">
        <v>13</v>
      </c>
      <c r="O10" s="28">
        <v>3</v>
      </c>
      <c r="P10" s="99">
        <v>10</v>
      </c>
      <c r="Q10" s="44">
        <v>5</v>
      </c>
      <c r="R10" s="96">
        <v>8</v>
      </c>
      <c r="S10" s="44">
        <v>5</v>
      </c>
      <c r="T10" s="44">
        <v>8</v>
      </c>
      <c r="U10" s="44">
        <v>4</v>
      </c>
      <c r="V10" s="44">
        <v>3</v>
      </c>
      <c r="W10" s="68"/>
      <c r="X10" s="68"/>
      <c r="Y10" s="68"/>
      <c r="Z10" s="68"/>
      <c r="AA10" s="68"/>
      <c r="AB10" s="68"/>
      <c r="AC10" s="69"/>
      <c r="AD10" s="69"/>
      <c r="AE10" s="69"/>
      <c r="AF10" s="69"/>
    </row>
    <row r="11" spans="1:32" ht="13">
      <c r="A11" s="20">
        <v>7</v>
      </c>
      <c r="B11" s="112" t="s">
        <v>224</v>
      </c>
      <c r="C11" s="20" t="s">
        <v>11</v>
      </c>
      <c r="D11" s="18">
        <f t="shared" si="0"/>
        <v>42</v>
      </c>
      <c r="E11" s="19">
        <f>SUM(L11+N11+P11+T11)</f>
        <v>31</v>
      </c>
      <c r="F11" s="32">
        <v>11</v>
      </c>
      <c r="G11" s="37">
        <v>8</v>
      </c>
      <c r="H11" s="93">
        <v>11</v>
      </c>
      <c r="I11" s="37">
        <v>8</v>
      </c>
      <c r="J11" s="37">
        <v>11</v>
      </c>
      <c r="K11" s="28">
        <v>9</v>
      </c>
      <c r="L11" s="94">
        <v>10</v>
      </c>
      <c r="M11" s="28">
        <v>11</v>
      </c>
      <c r="N11" s="95">
        <v>8</v>
      </c>
      <c r="O11" s="28">
        <v>5</v>
      </c>
      <c r="P11" s="99">
        <v>7</v>
      </c>
      <c r="Q11" s="44">
        <v>8</v>
      </c>
      <c r="R11" s="44">
        <v>5</v>
      </c>
      <c r="S11" s="44">
        <v>7</v>
      </c>
      <c r="T11" s="96">
        <v>6</v>
      </c>
      <c r="U11" s="44">
        <v>3</v>
      </c>
      <c r="V11" s="44">
        <v>5</v>
      </c>
      <c r="W11" s="68"/>
      <c r="X11" s="68"/>
      <c r="Y11" s="68"/>
      <c r="Z11" s="68"/>
      <c r="AA11" s="68"/>
      <c r="AB11" s="68"/>
      <c r="AC11" s="69"/>
      <c r="AD11" s="69"/>
      <c r="AE11" s="69"/>
      <c r="AF11" s="69"/>
    </row>
    <row r="12" spans="1:32" ht="13">
      <c r="A12" s="20">
        <v>8</v>
      </c>
      <c r="B12" s="113" t="s">
        <v>240</v>
      </c>
      <c r="C12" s="20" t="s">
        <v>25</v>
      </c>
      <c r="D12" s="18">
        <f t="shared" si="0"/>
        <v>42</v>
      </c>
      <c r="E12" s="19">
        <f>SUM(L12+N12+P12)</f>
        <v>28</v>
      </c>
      <c r="F12" s="32">
        <v>14</v>
      </c>
      <c r="G12" s="37">
        <v>6</v>
      </c>
      <c r="H12" s="37">
        <v>13</v>
      </c>
      <c r="I12" s="37">
        <v>5</v>
      </c>
      <c r="J12" s="93">
        <v>14</v>
      </c>
      <c r="K12" s="28">
        <v>8</v>
      </c>
      <c r="L12" s="94">
        <v>11</v>
      </c>
      <c r="M12" s="28">
        <v>10</v>
      </c>
      <c r="N12" s="95">
        <v>9</v>
      </c>
      <c r="O12" s="28">
        <v>4</v>
      </c>
      <c r="P12" s="99">
        <v>8</v>
      </c>
      <c r="Q12" s="44"/>
      <c r="R12" s="44"/>
      <c r="S12" s="44"/>
      <c r="T12" s="44"/>
      <c r="U12" s="44"/>
      <c r="V12" s="44"/>
      <c r="W12" s="68"/>
      <c r="X12" s="68"/>
      <c r="Y12" s="68"/>
      <c r="Z12" s="68"/>
      <c r="AA12" s="68"/>
      <c r="AB12" s="68"/>
      <c r="AC12" s="69"/>
      <c r="AD12" s="69"/>
      <c r="AE12" s="69"/>
      <c r="AF12" s="69"/>
    </row>
    <row r="13" spans="1:32" ht="13">
      <c r="A13" s="20">
        <v>9</v>
      </c>
      <c r="B13" s="112" t="s">
        <v>205</v>
      </c>
      <c r="C13" s="20" t="s">
        <v>11</v>
      </c>
      <c r="D13" s="18">
        <f t="shared" si="0"/>
        <v>39</v>
      </c>
      <c r="E13" s="19">
        <f>SUM(L13+N13+P13+T13)</f>
        <v>33</v>
      </c>
      <c r="F13" s="32">
        <v>6</v>
      </c>
      <c r="G13" s="37">
        <v>13</v>
      </c>
      <c r="H13" s="93">
        <v>6</v>
      </c>
      <c r="I13" s="37">
        <v>14</v>
      </c>
      <c r="J13" s="37">
        <v>5</v>
      </c>
      <c r="K13" s="28">
        <v>10</v>
      </c>
      <c r="L13" s="94">
        <v>9</v>
      </c>
      <c r="M13" s="28">
        <v>9</v>
      </c>
      <c r="N13" s="95">
        <v>10</v>
      </c>
      <c r="O13" s="28">
        <v>5</v>
      </c>
      <c r="P13" s="99">
        <v>7</v>
      </c>
      <c r="Q13" s="44">
        <v>7</v>
      </c>
      <c r="R13" s="44">
        <v>6</v>
      </c>
      <c r="S13" s="44">
        <v>6</v>
      </c>
      <c r="T13" s="96">
        <v>7</v>
      </c>
      <c r="U13" s="44">
        <v>3</v>
      </c>
      <c r="V13" s="44">
        <v>5</v>
      </c>
      <c r="W13" s="68"/>
      <c r="X13" s="68"/>
      <c r="Y13" s="68"/>
      <c r="Z13" s="68"/>
      <c r="AA13" s="68"/>
      <c r="AB13" s="68"/>
      <c r="AC13" s="69"/>
      <c r="AD13" s="69"/>
      <c r="AE13" s="69"/>
      <c r="AF13" s="69"/>
    </row>
    <row r="14" spans="1:32" ht="13">
      <c r="A14" s="20">
        <v>10</v>
      </c>
      <c r="B14" s="113" t="s">
        <v>241</v>
      </c>
      <c r="C14" s="20" t="s">
        <v>29</v>
      </c>
      <c r="D14" s="18">
        <f t="shared" si="0"/>
        <v>37</v>
      </c>
      <c r="E14" s="19">
        <f>SUM(L14+N14+V14)</f>
        <v>27</v>
      </c>
      <c r="F14" s="32">
        <v>10</v>
      </c>
      <c r="G14" s="37">
        <v>9</v>
      </c>
      <c r="H14" s="93">
        <v>10</v>
      </c>
      <c r="I14" s="37">
        <v>9</v>
      </c>
      <c r="J14" s="37">
        <v>10</v>
      </c>
      <c r="K14" s="28">
        <v>6</v>
      </c>
      <c r="L14" s="94">
        <v>13</v>
      </c>
      <c r="M14" s="28">
        <v>7</v>
      </c>
      <c r="N14" s="95">
        <v>12</v>
      </c>
      <c r="O14" s="28">
        <v>11</v>
      </c>
      <c r="P14" s="28">
        <v>1</v>
      </c>
      <c r="Q14" s="44"/>
      <c r="R14" s="44"/>
      <c r="S14" s="44"/>
      <c r="T14" s="44"/>
      <c r="U14" s="44">
        <v>5</v>
      </c>
      <c r="V14" s="98">
        <v>2</v>
      </c>
      <c r="W14" s="68"/>
      <c r="X14" s="68"/>
      <c r="Y14" s="68"/>
      <c r="Z14" s="68"/>
      <c r="AA14" s="68"/>
      <c r="AB14" s="68"/>
      <c r="AC14" s="69"/>
      <c r="AD14" s="69"/>
      <c r="AE14" s="69"/>
      <c r="AF14" s="69"/>
    </row>
    <row r="15" spans="1:32" ht="13">
      <c r="A15" s="20">
        <v>11</v>
      </c>
      <c r="B15" s="33" t="s">
        <v>259</v>
      </c>
      <c r="C15" s="20" t="s">
        <v>33</v>
      </c>
      <c r="D15" s="18">
        <f t="shared" si="0"/>
        <v>35</v>
      </c>
      <c r="E15" s="19">
        <f>SUM(L15+N15+R15+T15)</f>
        <v>28</v>
      </c>
      <c r="F15" s="32">
        <v>7</v>
      </c>
      <c r="G15" s="37">
        <v>12</v>
      </c>
      <c r="H15" s="93">
        <v>7</v>
      </c>
      <c r="I15" s="37">
        <v>13</v>
      </c>
      <c r="J15" s="37">
        <v>6</v>
      </c>
      <c r="K15" s="28">
        <v>13</v>
      </c>
      <c r="L15" s="94">
        <v>6</v>
      </c>
      <c r="M15" s="28">
        <v>8</v>
      </c>
      <c r="N15" s="95">
        <v>11</v>
      </c>
      <c r="O15" s="28">
        <v>10</v>
      </c>
      <c r="P15" s="28">
        <v>2</v>
      </c>
      <c r="Q15" s="44">
        <v>6</v>
      </c>
      <c r="R15" s="96">
        <v>7</v>
      </c>
      <c r="S15" s="44">
        <v>9</v>
      </c>
      <c r="T15" s="96">
        <v>4</v>
      </c>
      <c r="U15" s="44">
        <v>6</v>
      </c>
      <c r="V15" s="44">
        <v>1</v>
      </c>
      <c r="W15" s="68"/>
      <c r="X15" s="68"/>
      <c r="Y15" s="68"/>
      <c r="Z15" s="68"/>
      <c r="AA15" s="68"/>
      <c r="AB15" s="68"/>
      <c r="AC15" s="69"/>
      <c r="AD15" s="69"/>
      <c r="AE15" s="69"/>
      <c r="AF15" s="69"/>
    </row>
    <row r="16" spans="1:32" ht="13">
      <c r="A16" s="20">
        <v>12</v>
      </c>
      <c r="B16" s="33" t="s">
        <v>201</v>
      </c>
      <c r="C16" s="20" t="s">
        <v>31</v>
      </c>
      <c r="D16" s="18">
        <f t="shared" si="0"/>
        <v>35</v>
      </c>
      <c r="E16" s="19">
        <f>SUM(L16+N16+P16+R16)</f>
        <v>28</v>
      </c>
      <c r="F16" s="32">
        <v>7</v>
      </c>
      <c r="G16" s="37"/>
      <c r="H16" s="37"/>
      <c r="I16" s="37">
        <v>12</v>
      </c>
      <c r="J16" s="93">
        <v>7</v>
      </c>
      <c r="K16" s="28">
        <v>12</v>
      </c>
      <c r="L16" s="94">
        <v>7</v>
      </c>
      <c r="M16" s="28">
        <v>12</v>
      </c>
      <c r="N16" s="95">
        <v>7</v>
      </c>
      <c r="O16" s="28">
        <v>3</v>
      </c>
      <c r="P16" s="99">
        <v>10</v>
      </c>
      <c r="Q16" s="44">
        <v>9</v>
      </c>
      <c r="R16" s="96">
        <v>4</v>
      </c>
      <c r="S16" s="44">
        <v>10</v>
      </c>
      <c r="T16" s="44">
        <v>3</v>
      </c>
      <c r="U16" s="44">
        <v>4</v>
      </c>
      <c r="V16" s="44">
        <v>3</v>
      </c>
      <c r="W16" s="68"/>
      <c r="X16" s="68"/>
      <c r="Y16" s="68"/>
      <c r="Z16" s="68"/>
      <c r="AA16" s="68"/>
      <c r="AB16" s="68"/>
      <c r="AC16" s="69"/>
      <c r="AD16" s="69"/>
      <c r="AE16" s="69"/>
      <c r="AF16" s="69"/>
    </row>
    <row r="17" spans="1:32" ht="13">
      <c r="A17" s="20">
        <v>14</v>
      </c>
      <c r="B17" s="33" t="s">
        <v>222</v>
      </c>
      <c r="C17" s="20" t="s">
        <v>16</v>
      </c>
      <c r="D17" s="18">
        <f t="shared" si="0"/>
        <v>27</v>
      </c>
      <c r="E17" s="19">
        <f>SUM(L17+N17+P17+T17)</f>
        <v>22</v>
      </c>
      <c r="F17" s="32">
        <v>5</v>
      </c>
      <c r="G17" s="37">
        <v>14</v>
      </c>
      <c r="H17" s="93">
        <v>5</v>
      </c>
      <c r="I17" s="37"/>
      <c r="J17" s="37"/>
      <c r="K17" s="28">
        <v>11</v>
      </c>
      <c r="L17" s="94">
        <v>8</v>
      </c>
      <c r="M17" s="28">
        <v>14</v>
      </c>
      <c r="N17" s="95">
        <v>5</v>
      </c>
      <c r="O17" s="28">
        <v>8</v>
      </c>
      <c r="P17" s="99">
        <v>4</v>
      </c>
      <c r="Q17" s="44">
        <v>10</v>
      </c>
      <c r="R17" s="44">
        <v>3</v>
      </c>
      <c r="S17" s="44">
        <v>8</v>
      </c>
      <c r="T17" s="96">
        <v>5</v>
      </c>
      <c r="U17" s="44">
        <v>5</v>
      </c>
      <c r="V17" s="44">
        <v>2</v>
      </c>
      <c r="W17" s="68"/>
      <c r="X17" s="68"/>
      <c r="Y17" s="68"/>
      <c r="Z17" s="68"/>
      <c r="AA17" s="68"/>
      <c r="AB17" s="68"/>
      <c r="AC17" s="69"/>
      <c r="AD17" s="69"/>
      <c r="AE17" s="69"/>
      <c r="AF17" s="69"/>
    </row>
    <row r="18" spans="1:32" ht="13">
      <c r="A18" s="20">
        <v>13</v>
      </c>
      <c r="B18" s="33" t="s">
        <v>204</v>
      </c>
      <c r="C18" s="20" t="s">
        <v>25</v>
      </c>
      <c r="D18" s="18">
        <f t="shared" si="0"/>
        <v>25</v>
      </c>
      <c r="E18" s="19">
        <f>SUM(L18+N18+P18)</f>
        <v>16</v>
      </c>
      <c r="F18" s="32">
        <v>9</v>
      </c>
      <c r="G18" s="37">
        <v>10</v>
      </c>
      <c r="H18" s="93">
        <v>9</v>
      </c>
      <c r="I18" s="37">
        <v>11</v>
      </c>
      <c r="J18" s="37">
        <v>8</v>
      </c>
      <c r="K18" s="28">
        <v>14</v>
      </c>
      <c r="L18" s="94">
        <v>5</v>
      </c>
      <c r="M18" s="28">
        <v>13</v>
      </c>
      <c r="N18" s="95">
        <v>6</v>
      </c>
      <c r="O18" s="28">
        <v>7</v>
      </c>
      <c r="P18" s="99">
        <v>5</v>
      </c>
      <c r="Q18" s="44"/>
      <c r="R18" s="44"/>
      <c r="S18" s="44"/>
      <c r="T18" s="44"/>
      <c r="U18" s="44"/>
      <c r="V18" s="44"/>
      <c r="W18" s="68"/>
      <c r="X18" s="68"/>
      <c r="Y18" s="68"/>
      <c r="Z18" s="68"/>
      <c r="AA18" s="68"/>
      <c r="AB18" s="68"/>
      <c r="AC18" s="69"/>
      <c r="AD18" s="69"/>
      <c r="AE18" s="69"/>
      <c r="AF18" s="69"/>
    </row>
    <row r="19" spans="1:32" ht="13">
      <c r="A19" s="20">
        <v>15</v>
      </c>
      <c r="B19" s="23" t="s">
        <v>200</v>
      </c>
      <c r="C19" s="20" t="s">
        <v>25</v>
      </c>
      <c r="D19" s="18">
        <f t="shared" si="0"/>
        <v>22</v>
      </c>
      <c r="E19" s="19">
        <v>13</v>
      </c>
      <c r="F19" s="32">
        <v>9</v>
      </c>
      <c r="G19" s="37">
        <v>11</v>
      </c>
      <c r="H19" s="37">
        <v>8</v>
      </c>
      <c r="I19" s="37">
        <v>10</v>
      </c>
      <c r="J19" s="93">
        <v>9</v>
      </c>
      <c r="K19" s="28">
        <v>15</v>
      </c>
      <c r="L19" s="94">
        <v>4</v>
      </c>
      <c r="M19" s="28">
        <v>15</v>
      </c>
      <c r="N19" s="95">
        <v>4</v>
      </c>
      <c r="O19" s="28">
        <v>7</v>
      </c>
      <c r="P19" s="99">
        <v>5</v>
      </c>
      <c r="Q19" s="44"/>
      <c r="R19" s="44"/>
      <c r="S19" s="44"/>
      <c r="T19" s="44"/>
      <c r="U19" s="44"/>
      <c r="V19" s="44"/>
      <c r="W19" s="68"/>
      <c r="X19" s="68"/>
      <c r="Y19" s="68"/>
      <c r="Z19" s="68"/>
      <c r="AA19" s="68"/>
      <c r="AB19" s="68"/>
      <c r="AC19" s="69"/>
      <c r="AD19" s="69"/>
      <c r="AE19" s="69"/>
      <c r="AF19" s="69"/>
    </row>
    <row r="20" spans="1:32" ht="13">
      <c r="A20" s="20">
        <v>16</v>
      </c>
      <c r="B20" s="23" t="s">
        <v>202</v>
      </c>
      <c r="C20" s="20" t="s">
        <v>33</v>
      </c>
      <c r="D20" s="18">
        <f t="shared" si="0"/>
        <v>13</v>
      </c>
      <c r="E20" s="19">
        <v>9</v>
      </c>
      <c r="F20" s="32">
        <v>4</v>
      </c>
      <c r="G20" s="37">
        <v>15</v>
      </c>
      <c r="H20" s="93">
        <v>4</v>
      </c>
      <c r="I20" s="37">
        <v>15</v>
      </c>
      <c r="J20" s="37">
        <v>4</v>
      </c>
      <c r="K20" s="28">
        <v>17</v>
      </c>
      <c r="L20" s="94">
        <v>2</v>
      </c>
      <c r="M20" s="28">
        <v>16</v>
      </c>
      <c r="N20" s="95">
        <v>3</v>
      </c>
      <c r="O20" s="28">
        <v>10</v>
      </c>
      <c r="P20" s="28">
        <v>2</v>
      </c>
      <c r="Q20" s="44">
        <v>11</v>
      </c>
      <c r="R20" s="96">
        <v>2</v>
      </c>
      <c r="S20" s="44">
        <v>11</v>
      </c>
      <c r="T20" s="96">
        <v>2</v>
      </c>
      <c r="U20" s="44">
        <v>6</v>
      </c>
      <c r="V20" s="44">
        <v>1</v>
      </c>
      <c r="W20" s="68"/>
      <c r="X20" s="68"/>
      <c r="Y20" s="68"/>
      <c r="Z20" s="68"/>
      <c r="AA20" s="68"/>
      <c r="AB20" s="68"/>
      <c r="AC20" s="69"/>
      <c r="AD20" s="69"/>
      <c r="AE20" s="69"/>
      <c r="AF20" s="69"/>
    </row>
    <row r="21" spans="1:32" ht="13">
      <c r="A21" s="20">
        <v>17</v>
      </c>
      <c r="B21" s="33" t="s">
        <v>304</v>
      </c>
      <c r="C21" s="20" t="s">
        <v>18</v>
      </c>
      <c r="D21" s="18">
        <f t="shared" si="0"/>
        <v>10</v>
      </c>
      <c r="E21" s="19">
        <v>7</v>
      </c>
      <c r="F21" s="32">
        <v>3</v>
      </c>
      <c r="G21" s="37">
        <v>16</v>
      </c>
      <c r="H21" s="93">
        <v>3</v>
      </c>
      <c r="I21" s="37">
        <v>16</v>
      </c>
      <c r="J21" s="37">
        <v>3</v>
      </c>
      <c r="K21" s="28">
        <v>16</v>
      </c>
      <c r="L21" s="94">
        <v>3</v>
      </c>
      <c r="M21" s="28">
        <v>17</v>
      </c>
      <c r="N21" s="95">
        <v>2</v>
      </c>
      <c r="O21" s="28"/>
      <c r="P21" s="28"/>
      <c r="Q21" s="44">
        <v>12</v>
      </c>
      <c r="R21" s="96">
        <v>1</v>
      </c>
      <c r="S21" s="44">
        <v>12</v>
      </c>
      <c r="T21" s="96">
        <v>1</v>
      </c>
      <c r="U21" s="44"/>
      <c r="V21" s="44"/>
      <c r="W21" s="68"/>
      <c r="X21" s="68"/>
      <c r="Y21" s="68"/>
      <c r="Z21" s="68"/>
      <c r="AA21" s="68"/>
      <c r="AB21" s="68"/>
      <c r="AC21" s="69"/>
      <c r="AD21" s="69"/>
      <c r="AE21" s="69"/>
      <c r="AF21" s="69"/>
    </row>
    <row r="22" spans="1:32" ht="13">
      <c r="A22" s="20">
        <v>18</v>
      </c>
      <c r="B22" s="33" t="s">
        <v>260</v>
      </c>
      <c r="C22" s="20" t="s">
        <v>29</v>
      </c>
      <c r="D22" s="18">
        <f t="shared" si="0"/>
        <v>3</v>
      </c>
      <c r="E22" s="19">
        <v>3</v>
      </c>
      <c r="F22" s="32">
        <v>0</v>
      </c>
      <c r="G22" s="37">
        <v>18</v>
      </c>
      <c r="H22" s="37">
        <v>1</v>
      </c>
      <c r="I22" s="37">
        <v>17</v>
      </c>
      <c r="J22" s="93">
        <v>2</v>
      </c>
      <c r="K22" s="28">
        <v>18</v>
      </c>
      <c r="L22" s="94">
        <v>1</v>
      </c>
      <c r="M22" s="28">
        <v>18</v>
      </c>
      <c r="N22" s="95">
        <v>1</v>
      </c>
      <c r="O22" s="28">
        <v>11</v>
      </c>
      <c r="P22" s="99">
        <v>1</v>
      </c>
      <c r="Q22" s="44"/>
      <c r="R22" s="44"/>
      <c r="S22" s="44"/>
      <c r="T22" s="44"/>
      <c r="U22" s="44"/>
      <c r="V22" s="44"/>
      <c r="W22" s="68"/>
      <c r="X22" s="68"/>
      <c r="Y22" s="68"/>
      <c r="Z22" s="68"/>
      <c r="AA22" s="68"/>
      <c r="AB22" s="68"/>
      <c r="AC22" s="69"/>
      <c r="AD22" s="69"/>
      <c r="AE22" s="69"/>
      <c r="AF22" s="69"/>
    </row>
    <row r="23" spans="1:32" ht="13">
      <c r="A23" s="20">
        <v>19</v>
      </c>
      <c r="B23" s="33" t="s">
        <v>225</v>
      </c>
      <c r="C23" s="20" t="s">
        <v>11</v>
      </c>
      <c r="D23" s="18">
        <f t="shared" si="0"/>
        <v>2</v>
      </c>
      <c r="E23" s="19"/>
      <c r="F23" s="32">
        <v>2</v>
      </c>
      <c r="G23" s="37">
        <v>17</v>
      </c>
      <c r="H23" s="93">
        <v>2</v>
      </c>
      <c r="I23" s="37">
        <v>18</v>
      </c>
      <c r="J23" s="37">
        <v>1</v>
      </c>
      <c r="K23" s="28"/>
      <c r="L23" s="28"/>
      <c r="M23" s="28"/>
      <c r="N23" s="29"/>
      <c r="O23" s="28"/>
      <c r="P23" s="28"/>
      <c r="Q23" s="44"/>
      <c r="R23" s="44"/>
      <c r="S23" s="44"/>
      <c r="T23" s="44"/>
      <c r="U23" s="44"/>
      <c r="V23" s="44"/>
      <c r="W23" s="68"/>
      <c r="X23" s="68"/>
      <c r="Y23" s="68"/>
      <c r="Z23" s="68"/>
      <c r="AA23" s="68"/>
      <c r="AB23" s="68"/>
      <c r="AC23" s="69"/>
      <c r="AD23" s="69"/>
      <c r="AE23" s="69"/>
      <c r="AF23" s="69"/>
    </row>
  </sheetData>
  <sheetProtection selectLockedCells="1" selectUnlockedCells="1"/>
  <sortState ref="A4:AF23">
    <sortCondition descending="1" ref="D4:D23"/>
  </sortState>
  <mergeCells count="5">
    <mergeCell ref="K2:P2"/>
    <mergeCell ref="Q2:V2"/>
    <mergeCell ref="W2:AB2"/>
    <mergeCell ref="AC2:AF2"/>
    <mergeCell ref="G2:J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W30"/>
  <sheetViews>
    <sheetView workbookViewId="0">
      <pane xSplit="3" topLeftCell="D1" activePane="topRight" state="frozen"/>
      <selection activeCell="A13" sqref="A13"/>
      <selection pane="topRight" activeCell="B17" sqref="B17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36328125" style="2" customWidth="1"/>
    <col min="22" max="22" width="3.6328125" style="2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9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9.1796875" style="1"/>
    <col min="38" max="38" width="3.81640625" style="1" customWidth="1"/>
    <col min="39" max="39" width="9.1796875" style="1"/>
    <col min="40" max="40" width="4.1796875" style="1" customWidth="1"/>
    <col min="41" max="16384" width="9.1796875" style="1"/>
  </cols>
  <sheetData>
    <row r="1" spans="1:40" ht="13" thickBot="1"/>
    <row r="2" spans="1:40" s="7" customFormat="1" ht="13.5" thickBot="1">
      <c r="A2" s="3"/>
      <c r="B2" s="24" t="s">
        <v>263</v>
      </c>
      <c r="C2" s="4"/>
      <c r="D2" s="5"/>
      <c r="E2" s="6"/>
      <c r="F2" s="6"/>
      <c r="G2" s="130" t="s">
        <v>145</v>
      </c>
      <c r="H2" s="120"/>
      <c r="I2" s="120"/>
      <c r="J2" s="54"/>
      <c r="K2" s="127" t="s">
        <v>147</v>
      </c>
      <c r="L2" s="128"/>
      <c r="M2" s="128"/>
      <c r="N2" s="128"/>
      <c r="O2" s="128"/>
      <c r="P2" s="128"/>
      <c r="Q2" s="128"/>
      <c r="R2" s="129"/>
      <c r="S2" s="123" t="s">
        <v>146</v>
      </c>
      <c r="T2" s="123"/>
      <c r="U2" s="123"/>
      <c r="V2" s="123"/>
      <c r="W2" s="123"/>
      <c r="X2" s="123"/>
      <c r="Y2" s="123"/>
      <c r="Z2" s="123"/>
      <c r="AA2" s="123" t="s">
        <v>59</v>
      </c>
      <c r="AB2" s="123"/>
      <c r="AC2" s="123"/>
      <c r="AD2" s="123"/>
      <c r="AE2" s="123"/>
      <c r="AF2" s="123"/>
      <c r="AG2" s="123"/>
      <c r="AH2" s="123"/>
      <c r="AI2" s="123"/>
      <c r="AJ2" s="123"/>
      <c r="AK2" s="124" t="s">
        <v>111</v>
      </c>
      <c r="AL2" s="125"/>
      <c r="AM2" s="125"/>
      <c r="AN2" s="126"/>
    </row>
    <row r="3" spans="1:40" ht="13">
      <c r="A3" s="8"/>
      <c r="B3" s="92" t="s">
        <v>310</v>
      </c>
      <c r="C3" s="9"/>
      <c r="D3" s="10" t="s">
        <v>0</v>
      </c>
      <c r="E3" s="11" t="s">
        <v>1</v>
      </c>
      <c r="F3" s="11" t="s">
        <v>2</v>
      </c>
      <c r="G3" s="34" t="s">
        <v>3</v>
      </c>
      <c r="H3" s="35"/>
      <c r="I3" s="36" t="s">
        <v>3</v>
      </c>
      <c r="J3" s="35"/>
      <c r="K3" s="38" t="s">
        <v>3</v>
      </c>
      <c r="L3" s="39"/>
      <c r="M3" s="39" t="s">
        <v>3</v>
      </c>
      <c r="N3" s="39"/>
      <c r="O3" s="40" t="s">
        <v>3</v>
      </c>
      <c r="P3" s="40"/>
      <c r="Q3" s="40" t="s">
        <v>3</v>
      </c>
      <c r="R3" s="40"/>
      <c r="S3" s="41" t="s">
        <v>3</v>
      </c>
      <c r="T3" s="42"/>
      <c r="U3" s="41" t="s">
        <v>3</v>
      </c>
      <c r="V3" s="42"/>
      <c r="W3" s="41" t="s">
        <v>3</v>
      </c>
      <c r="X3" s="41"/>
      <c r="Y3" s="41" t="s">
        <v>3</v>
      </c>
      <c r="Z3" s="43"/>
      <c r="AA3" s="58" t="s">
        <v>3</v>
      </c>
      <c r="AB3" s="59"/>
      <c r="AC3" s="58" t="s">
        <v>3</v>
      </c>
      <c r="AD3" s="59"/>
      <c r="AE3" s="58" t="s">
        <v>3</v>
      </c>
      <c r="AF3" s="59"/>
      <c r="AG3" s="58" t="s">
        <v>3</v>
      </c>
      <c r="AH3" s="58"/>
      <c r="AI3" s="58" t="s">
        <v>3</v>
      </c>
      <c r="AJ3" s="60"/>
      <c r="AK3" s="63" t="s">
        <v>3</v>
      </c>
      <c r="AL3" s="64"/>
      <c r="AM3" s="64" t="s">
        <v>3</v>
      </c>
      <c r="AN3" s="65"/>
    </row>
    <row r="4" spans="1:40" s="17" customFormat="1" ht="13.75" customHeight="1">
      <c r="A4" s="12"/>
      <c r="B4" s="13" t="s">
        <v>42</v>
      </c>
      <c r="C4" s="14" t="s">
        <v>4</v>
      </c>
      <c r="D4" s="15" t="s">
        <v>5</v>
      </c>
      <c r="E4" s="16" t="s">
        <v>5</v>
      </c>
      <c r="F4" s="16" t="s">
        <v>5</v>
      </c>
      <c r="G4" s="45" t="s">
        <v>208</v>
      </c>
      <c r="H4" s="46" t="s">
        <v>5</v>
      </c>
      <c r="I4" s="45" t="s">
        <v>226</v>
      </c>
      <c r="J4" s="46" t="s">
        <v>5</v>
      </c>
      <c r="K4" s="48" t="s">
        <v>209</v>
      </c>
      <c r="L4" s="47" t="s">
        <v>5</v>
      </c>
      <c r="M4" s="48" t="s">
        <v>210</v>
      </c>
      <c r="N4" s="49" t="s">
        <v>5</v>
      </c>
      <c r="O4" s="50" t="s">
        <v>211</v>
      </c>
      <c r="P4" s="51" t="s">
        <v>5</v>
      </c>
      <c r="Q4" s="50" t="s">
        <v>303</v>
      </c>
      <c r="R4" s="51" t="s">
        <v>5</v>
      </c>
      <c r="S4" s="52" t="s">
        <v>209</v>
      </c>
      <c r="T4" s="53" t="s">
        <v>5</v>
      </c>
      <c r="U4" s="52" t="s">
        <v>210</v>
      </c>
      <c r="V4" s="53"/>
      <c r="W4" s="52" t="s">
        <v>211</v>
      </c>
      <c r="X4" s="53" t="s">
        <v>5</v>
      </c>
      <c r="Y4" s="52" t="s">
        <v>239</v>
      </c>
      <c r="Z4" s="53" t="s">
        <v>5</v>
      </c>
      <c r="AA4" s="61" t="s">
        <v>238</v>
      </c>
      <c r="AB4" s="62" t="s">
        <v>5</v>
      </c>
      <c r="AC4" s="61" t="s">
        <v>209</v>
      </c>
      <c r="AD4" s="62" t="s">
        <v>5</v>
      </c>
      <c r="AE4" s="61" t="s">
        <v>210</v>
      </c>
      <c r="AF4" s="62" t="s">
        <v>5</v>
      </c>
      <c r="AG4" s="61" t="s">
        <v>211</v>
      </c>
      <c r="AH4" s="62" t="s">
        <v>5</v>
      </c>
      <c r="AI4" s="61" t="s">
        <v>239</v>
      </c>
      <c r="AJ4" s="62" t="s">
        <v>5</v>
      </c>
      <c r="AK4" s="66" t="s">
        <v>243</v>
      </c>
      <c r="AL4" s="67" t="s">
        <v>5</v>
      </c>
      <c r="AM4" s="66" t="s">
        <v>244</v>
      </c>
      <c r="AN4" s="67" t="s">
        <v>5</v>
      </c>
    </row>
    <row r="5" spans="1:40" ht="13">
      <c r="A5" s="20">
        <v>1</v>
      </c>
      <c r="B5" s="112" t="s">
        <v>136</v>
      </c>
      <c r="C5" s="20" t="s">
        <v>16</v>
      </c>
      <c r="D5" s="18">
        <f t="shared" ref="D5:D14" si="0">SUM(E5+F5)</f>
        <v>58</v>
      </c>
      <c r="E5" s="19">
        <f>SUM(L5+N5+T5+V5)</f>
        <v>44</v>
      </c>
      <c r="F5" s="32">
        <v>14</v>
      </c>
      <c r="G5" s="37">
        <v>8</v>
      </c>
      <c r="H5" s="37">
        <v>11</v>
      </c>
      <c r="I5" s="37">
        <v>5</v>
      </c>
      <c r="J5" s="93">
        <v>14</v>
      </c>
      <c r="K5" s="28">
        <v>8</v>
      </c>
      <c r="L5" s="94">
        <v>11</v>
      </c>
      <c r="M5" s="28">
        <v>7</v>
      </c>
      <c r="N5" s="95">
        <v>12</v>
      </c>
      <c r="O5" s="30">
        <v>2</v>
      </c>
      <c r="P5" s="30">
        <v>9</v>
      </c>
      <c r="Q5" s="30">
        <v>3</v>
      </c>
      <c r="R5" s="30">
        <v>6</v>
      </c>
      <c r="S5" s="44">
        <v>9</v>
      </c>
      <c r="T5" s="96">
        <v>10</v>
      </c>
      <c r="U5" s="44">
        <v>8</v>
      </c>
      <c r="V5" s="96">
        <v>11</v>
      </c>
      <c r="W5" s="44">
        <v>2</v>
      </c>
      <c r="X5" s="44">
        <v>10</v>
      </c>
      <c r="Y5" s="44"/>
      <c r="Z5" s="44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9"/>
      <c r="AL5" s="69"/>
      <c r="AM5" s="69"/>
      <c r="AN5" s="69"/>
    </row>
    <row r="6" spans="1:40" ht="13">
      <c r="A6" s="20">
        <v>2</v>
      </c>
      <c r="B6" s="112" t="s">
        <v>130</v>
      </c>
      <c r="C6" s="20" t="s">
        <v>33</v>
      </c>
      <c r="D6" s="18">
        <f t="shared" si="0"/>
        <v>52</v>
      </c>
      <c r="E6" s="19">
        <f>SUM(L6+N6+T6+X6)</f>
        <v>40</v>
      </c>
      <c r="F6" s="32">
        <v>12</v>
      </c>
      <c r="G6" s="37">
        <v>7</v>
      </c>
      <c r="H6" s="93">
        <v>12</v>
      </c>
      <c r="I6" s="37">
        <v>11</v>
      </c>
      <c r="J6" s="37">
        <v>8</v>
      </c>
      <c r="K6" s="28">
        <v>9</v>
      </c>
      <c r="L6" s="94">
        <v>10</v>
      </c>
      <c r="M6" s="28">
        <v>10</v>
      </c>
      <c r="N6" s="95">
        <v>9</v>
      </c>
      <c r="O6" s="30">
        <v>1</v>
      </c>
      <c r="P6" s="30">
        <v>12</v>
      </c>
      <c r="Q6" s="30">
        <v>1</v>
      </c>
      <c r="R6" s="30">
        <v>12</v>
      </c>
      <c r="S6" s="44">
        <v>11</v>
      </c>
      <c r="T6" s="96">
        <v>8</v>
      </c>
      <c r="U6" s="44">
        <v>12</v>
      </c>
      <c r="V6" s="44">
        <v>7</v>
      </c>
      <c r="W6" s="44">
        <v>1</v>
      </c>
      <c r="X6" s="98">
        <v>13</v>
      </c>
      <c r="Y6" s="44">
        <v>1</v>
      </c>
      <c r="Z6" s="44">
        <v>12</v>
      </c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9"/>
      <c r="AL6" s="69"/>
      <c r="AM6" s="69"/>
      <c r="AN6" s="69"/>
    </row>
    <row r="7" spans="1:40" ht="13">
      <c r="A7" s="20">
        <v>3</v>
      </c>
      <c r="B7" s="112" t="s">
        <v>129</v>
      </c>
      <c r="C7" s="20" t="s">
        <v>11</v>
      </c>
      <c r="D7" s="18">
        <f t="shared" si="0"/>
        <v>45</v>
      </c>
      <c r="E7" s="19">
        <f>SUM(L7+N7+T7+V7)</f>
        <v>34</v>
      </c>
      <c r="F7" s="32">
        <v>11</v>
      </c>
      <c r="G7" s="37">
        <v>10</v>
      </c>
      <c r="H7" s="37">
        <v>9</v>
      </c>
      <c r="I7" s="37">
        <v>8</v>
      </c>
      <c r="J7" s="93">
        <v>11</v>
      </c>
      <c r="K7" s="28">
        <v>11</v>
      </c>
      <c r="L7" s="94">
        <v>8</v>
      </c>
      <c r="M7" s="28">
        <v>9</v>
      </c>
      <c r="N7" s="95">
        <v>10</v>
      </c>
      <c r="O7" s="30">
        <v>4</v>
      </c>
      <c r="P7" s="30">
        <v>4</v>
      </c>
      <c r="Q7" s="30">
        <v>5</v>
      </c>
      <c r="R7" s="30">
        <v>3</v>
      </c>
      <c r="S7" s="44">
        <v>13</v>
      </c>
      <c r="T7" s="96">
        <v>6</v>
      </c>
      <c r="U7" s="44">
        <v>9</v>
      </c>
      <c r="V7" s="96">
        <v>10</v>
      </c>
      <c r="W7" s="44">
        <v>4</v>
      </c>
      <c r="X7" s="44">
        <v>5</v>
      </c>
      <c r="Y7" s="44">
        <v>4</v>
      </c>
      <c r="Z7" s="44">
        <v>4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9"/>
      <c r="AL7" s="69"/>
      <c r="AM7" s="69"/>
      <c r="AN7" s="69"/>
    </row>
    <row r="8" spans="1:40" ht="13">
      <c r="A8" s="20">
        <v>4</v>
      </c>
      <c r="B8" s="112" t="s">
        <v>117</v>
      </c>
      <c r="C8" s="20" t="s">
        <v>25</v>
      </c>
      <c r="D8" s="18">
        <f t="shared" si="0"/>
        <v>34</v>
      </c>
      <c r="E8" s="19">
        <f>SUM(L8+N8+T8+V8)</f>
        <v>27</v>
      </c>
      <c r="F8" s="32">
        <v>7</v>
      </c>
      <c r="G8" s="37">
        <v>13</v>
      </c>
      <c r="H8" s="37">
        <v>6</v>
      </c>
      <c r="I8" s="37">
        <v>12</v>
      </c>
      <c r="J8" s="93">
        <v>7</v>
      </c>
      <c r="K8" s="28">
        <v>12</v>
      </c>
      <c r="L8" s="94">
        <v>7</v>
      </c>
      <c r="M8" s="28">
        <v>12</v>
      </c>
      <c r="N8" s="95">
        <v>7</v>
      </c>
      <c r="O8" s="30"/>
      <c r="P8" s="30"/>
      <c r="Q8" s="30"/>
      <c r="R8" s="30"/>
      <c r="S8" s="44">
        <v>14</v>
      </c>
      <c r="T8" s="96">
        <v>5</v>
      </c>
      <c r="U8" s="44">
        <v>11</v>
      </c>
      <c r="V8" s="96">
        <v>8</v>
      </c>
      <c r="W8" s="44">
        <v>6</v>
      </c>
      <c r="X8" s="44">
        <v>3</v>
      </c>
      <c r="Y8" s="44"/>
      <c r="Z8" s="44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9"/>
      <c r="AL8" s="69"/>
      <c r="AM8" s="69"/>
      <c r="AN8" s="69"/>
    </row>
    <row r="9" spans="1:40" ht="13">
      <c r="A9" s="20">
        <v>5</v>
      </c>
      <c r="B9" s="112" t="s">
        <v>131</v>
      </c>
      <c r="C9" s="20" t="s">
        <v>28</v>
      </c>
      <c r="D9" s="18">
        <f t="shared" si="0"/>
        <v>20</v>
      </c>
      <c r="E9" s="19">
        <f>SUM(L9+N9+T9+V9)</f>
        <v>19</v>
      </c>
      <c r="F9" s="32">
        <v>1</v>
      </c>
      <c r="G9" s="37">
        <v>18</v>
      </c>
      <c r="H9" s="93">
        <v>1</v>
      </c>
      <c r="I9" s="37"/>
      <c r="J9" s="37"/>
      <c r="K9" s="28">
        <v>15</v>
      </c>
      <c r="L9" s="94">
        <v>4</v>
      </c>
      <c r="M9" s="28">
        <v>13</v>
      </c>
      <c r="N9" s="95">
        <v>6</v>
      </c>
      <c r="O9" s="30">
        <v>7</v>
      </c>
      <c r="P9" s="30">
        <v>1</v>
      </c>
      <c r="Q9" s="30">
        <v>7</v>
      </c>
      <c r="R9" s="30">
        <v>1</v>
      </c>
      <c r="S9" s="44">
        <v>15</v>
      </c>
      <c r="T9" s="96">
        <v>4</v>
      </c>
      <c r="U9" s="44">
        <v>14</v>
      </c>
      <c r="V9" s="96">
        <v>5</v>
      </c>
      <c r="W9" s="44">
        <v>7</v>
      </c>
      <c r="X9" s="44">
        <v>2</v>
      </c>
      <c r="Y9" s="44">
        <v>6</v>
      </c>
      <c r="Z9" s="44">
        <v>2</v>
      </c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69"/>
      <c r="AM9" s="69"/>
      <c r="AN9" s="69"/>
    </row>
    <row r="10" spans="1:40" ht="13">
      <c r="A10" s="20">
        <v>6</v>
      </c>
      <c r="B10" s="23" t="s">
        <v>132</v>
      </c>
      <c r="C10" s="20" t="s">
        <v>29</v>
      </c>
      <c r="D10" s="18">
        <f t="shared" si="0"/>
        <v>18</v>
      </c>
      <c r="E10" s="19">
        <f>SUM(L10+N10+T10+V10)</f>
        <v>16</v>
      </c>
      <c r="F10" s="32">
        <v>2</v>
      </c>
      <c r="G10" s="37">
        <v>17</v>
      </c>
      <c r="H10" s="93">
        <v>2</v>
      </c>
      <c r="I10" s="37"/>
      <c r="J10" s="37"/>
      <c r="K10" s="28">
        <v>16</v>
      </c>
      <c r="L10" s="94">
        <v>3</v>
      </c>
      <c r="M10" s="28">
        <v>15</v>
      </c>
      <c r="N10" s="95">
        <v>4</v>
      </c>
      <c r="O10" s="30">
        <v>6</v>
      </c>
      <c r="P10" s="30">
        <v>2</v>
      </c>
      <c r="Q10" s="30">
        <v>6</v>
      </c>
      <c r="R10" s="30">
        <v>2</v>
      </c>
      <c r="S10" s="44">
        <v>16</v>
      </c>
      <c r="T10" s="96">
        <v>3</v>
      </c>
      <c r="U10" s="44">
        <v>13</v>
      </c>
      <c r="V10" s="96">
        <v>6</v>
      </c>
      <c r="W10" s="44"/>
      <c r="X10" s="44"/>
      <c r="Y10" s="44">
        <v>5</v>
      </c>
      <c r="Z10" s="44">
        <v>3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9"/>
      <c r="AL10" s="69"/>
      <c r="AM10" s="69"/>
      <c r="AN10" s="69"/>
    </row>
    <row r="11" spans="1:40" ht="13">
      <c r="A11" s="20">
        <v>7</v>
      </c>
      <c r="B11" s="33" t="s">
        <v>195</v>
      </c>
      <c r="C11" s="20" t="s">
        <v>36</v>
      </c>
      <c r="D11" s="18">
        <f t="shared" si="0"/>
        <v>17</v>
      </c>
      <c r="E11" s="19">
        <v>14</v>
      </c>
      <c r="F11" s="32">
        <v>3</v>
      </c>
      <c r="G11" s="37">
        <v>16</v>
      </c>
      <c r="H11" s="93">
        <v>3</v>
      </c>
      <c r="I11" s="37"/>
      <c r="J11" s="37"/>
      <c r="K11" s="28">
        <v>13</v>
      </c>
      <c r="L11" s="94">
        <v>6</v>
      </c>
      <c r="M11" s="28">
        <v>16</v>
      </c>
      <c r="N11" s="95">
        <v>3</v>
      </c>
      <c r="O11" s="30"/>
      <c r="P11" s="30"/>
      <c r="Q11" s="30"/>
      <c r="R11" s="30"/>
      <c r="S11" s="44">
        <v>18</v>
      </c>
      <c r="T11" s="44">
        <v>1</v>
      </c>
      <c r="U11" s="44">
        <v>16</v>
      </c>
      <c r="V11" s="96">
        <v>3</v>
      </c>
      <c r="W11" s="44">
        <v>7</v>
      </c>
      <c r="X11" s="98">
        <v>2</v>
      </c>
      <c r="Y11" s="44">
        <v>6</v>
      </c>
      <c r="Z11" s="44">
        <v>2</v>
      </c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9"/>
      <c r="AL11" s="69"/>
      <c r="AM11" s="69"/>
      <c r="AN11" s="69"/>
    </row>
    <row r="12" spans="1:40" ht="13">
      <c r="A12" s="20">
        <v>8</v>
      </c>
      <c r="B12" s="33" t="s">
        <v>142</v>
      </c>
      <c r="C12" s="20" t="s">
        <v>35</v>
      </c>
      <c r="D12" s="18">
        <f t="shared" si="0"/>
        <v>7</v>
      </c>
      <c r="E12" s="19">
        <v>6</v>
      </c>
      <c r="F12" s="32">
        <v>1</v>
      </c>
      <c r="G12" s="37"/>
      <c r="H12" s="37"/>
      <c r="I12" s="37">
        <v>18</v>
      </c>
      <c r="J12" s="93">
        <v>1</v>
      </c>
      <c r="K12" s="28">
        <v>17</v>
      </c>
      <c r="L12" s="94">
        <v>2</v>
      </c>
      <c r="M12" s="28">
        <v>18</v>
      </c>
      <c r="N12" s="95">
        <v>1</v>
      </c>
      <c r="O12" s="30">
        <v>7</v>
      </c>
      <c r="P12" s="97">
        <v>1</v>
      </c>
      <c r="Q12" s="30">
        <v>7</v>
      </c>
      <c r="R12" s="30">
        <v>1</v>
      </c>
      <c r="S12" s="44"/>
      <c r="T12" s="44"/>
      <c r="U12" s="44">
        <v>17</v>
      </c>
      <c r="V12" s="96">
        <v>2</v>
      </c>
      <c r="W12" s="44"/>
      <c r="X12" s="44"/>
      <c r="Y12" s="44"/>
      <c r="Z12" s="44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9"/>
      <c r="AL12" s="69"/>
      <c r="AM12" s="69"/>
      <c r="AN12" s="69"/>
    </row>
    <row r="13" spans="1:40" ht="13">
      <c r="A13" s="20">
        <v>9</v>
      </c>
      <c r="B13" s="23" t="s">
        <v>133</v>
      </c>
      <c r="C13" s="20" t="s">
        <v>11</v>
      </c>
      <c r="D13" s="18">
        <f t="shared" si="0"/>
        <v>3</v>
      </c>
      <c r="E13" s="19">
        <v>1</v>
      </c>
      <c r="F13" s="32">
        <v>2</v>
      </c>
      <c r="G13" s="37"/>
      <c r="H13" s="37"/>
      <c r="I13" s="37">
        <v>17</v>
      </c>
      <c r="J13" s="93">
        <v>2</v>
      </c>
      <c r="K13" s="28"/>
      <c r="L13" s="28"/>
      <c r="M13" s="28"/>
      <c r="N13" s="29"/>
      <c r="O13" s="30"/>
      <c r="P13" s="30"/>
      <c r="Q13" s="30"/>
      <c r="R13" s="30"/>
      <c r="S13" s="44"/>
      <c r="T13" s="44"/>
      <c r="U13" s="44"/>
      <c r="V13" s="44"/>
      <c r="W13" s="44">
        <v>8</v>
      </c>
      <c r="X13" s="98">
        <v>1</v>
      </c>
      <c r="Y13" s="44">
        <v>7</v>
      </c>
      <c r="Z13" s="44">
        <v>1</v>
      </c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9"/>
      <c r="AL13" s="69"/>
      <c r="AM13" s="69"/>
      <c r="AN13" s="69"/>
    </row>
    <row r="14" spans="1:40" ht="13">
      <c r="A14" s="20">
        <v>10</v>
      </c>
      <c r="B14" s="33" t="s">
        <v>138</v>
      </c>
      <c r="C14" s="20" t="s">
        <v>31</v>
      </c>
      <c r="D14" s="18">
        <f t="shared" si="0"/>
        <v>3</v>
      </c>
      <c r="E14" s="19">
        <v>0</v>
      </c>
      <c r="F14" s="32">
        <v>3</v>
      </c>
      <c r="G14" s="37"/>
      <c r="H14" s="37"/>
      <c r="I14" s="37">
        <v>16</v>
      </c>
      <c r="J14" s="93">
        <v>3</v>
      </c>
      <c r="K14" s="28"/>
      <c r="L14" s="28"/>
      <c r="M14" s="28"/>
      <c r="N14" s="29"/>
      <c r="O14" s="30"/>
      <c r="P14" s="30"/>
      <c r="Q14" s="30"/>
      <c r="R14" s="30"/>
      <c r="S14" s="44"/>
      <c r="T14" s="44"/>
      <c r="U14" s="44"/>
      <c r="V14" s="44"/>
      <c r="W14" s="44"/>
      <c r="X14" s="44"/>
      <c r="Y14" s="44"/>
      <c r="Z14" s="44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9"/>
      <c r="AL14" s="69"/>
      <c r="AM14" s="69"/>
      <c r="AN14" s="69"/>
    </row>
    <row r="16" spans="1:40" ht="13" thickBot="1">
      <c r="S16"/>
      <c r="T16"/>
      <c r="U16"/>
      <c r="V16"/>
      <c r="X16" s="2"/>
      <c r="Y16" s="2"/>
      <c r="Z16" s="2"/>
      <c r="AB16" s="1"/>
      <c r="AJ16" s="2"/>
    </row>
    <row r="17" spans="1:49" ht="13.5" thickBot="1">
      <c r="A17" s="3"/>
      <c r="B17" s="24" t="s">
        <v>148</v>
      </c>
      <c r="C17" s="4"/>
      <c r="D17" s="5"/>
      <c r="E17" s="6"/>
      <c r="F17" s="6"/>
      <c r="G17" s="130" t="s">
        <v>145</v>
      </c>
      <c r="H17" s="120"/>
      <c r="I17" s="120"/>
      <c r="J17" s="54"/>
      <c r="K17" s="127" t="s">
        <v>147</v>
      </c>
      <c r="L17" s="128"/>
      <c r="M17" s="128"/>
      <c r="N17" s="128"/>
      <c r="O17" s="128"/>
      <c r="P17" s="128"/>
      <c r="Q17" s="128"/>
      <c r="R17" s="129"/>
      <c r="S17" s="123" t="s">
        <v>146</v>
      </c>
      <c r="T17" s="123"/>
      <c r="U17" s="123"/>
      <c r="V17" s="123"/>
      <c r="W17" s="123"/>
      <c r="X17" s="123"/>
      <c r="Y17" s="123"/>
      <c r="Z17" s="123"/>
      <c r="AA17" s="123" t="s">
        <v>59</v>
      </c>
      <c r="AB17" s="123"/>
      <c r="AC17" s="123"/>
      <c r="AD17" s="123"/>
      <c r="AE17" s="123"/>
      <c r="AF17" s="123"/>
      <c r="AG17" s="123"/>
      <c r="AH17" s="123"/>
      <c r="AI17" s="123"/>
      <c r="AJ17" s="123"/>
      <c r="AK17" s="124" t="s">
        <v>111</v>
      </c>
      <c r="AL17" s="125"/>
      <c r="AM17" s="125"/>
      <c r="AN17" s="126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13">
      <c r="A18" s="8"/>
      <c r="B18" s="92" t="s">
        <v>310</v>
      </c>
      <c r="C18" s="9"/>
      <c r="D18" s="10" t="s">
        <v>0</v>
      </c>
      <c r="E18" s="11" t="s">
        <v>1</v>
      </c>
      <c r="F18" s="11" t="s">
        <v>2</v>
      </c>
      <c r="G18" s="34" t="s">
        <v>3</v>
      </c>
      <c r="H18" s="35"/>
      <c r="I18" s="36" t="s">
        <v>3</v>
      </c>
      <c r="J18" s="35"/>
      <c r="K18" s="38" t="s">
        <v>3</v>
      </c>
      <c r="L18" s="39"/>
      <c r="M18" s="39" t="s">
        <v>3</v>
      </c>
      <c r="N18" s="39"/>
      <c r="O18" s="40" t="s">
        <v>3</v>
      </c>
      <c r="P18" s="40"/>
      <c r="Q18" s="40" t="s">
        <v>3</v>
      </c>
      <c r="R18" s="40"/>
      <c r="S18" s="41" t="s">
        <v>3</v>
      </c>
      <c r="T18" s="42"/>
      <c r="U18" s="41" t="s">
        <v>3</v>
      </c>
      <c r="V18" s="42"/>
      <c r="W18" s="41" t="s">
        <v>3</v>
      </c>
      <c r="X18" s="41"/>
      <c r="Y18" s="41" t="s">
        <v>3</v>
      </c>
      <c r="Z18" s="43"/>
      <c r="AA18" s="58" t="s">
        <v>3</v>
      </c>
      <c r="AB18" s="59"/>
      <c r="AC18" s="58" t="s">
        <v>3</v>
      </c>
      <c r="AD18" s="59"/>
      <c r="AE18" s="58" t="s">
        <v>3</v>
      </c>
      <c r="AF18" s="59"/>
      <c r="AG18" s="58" t="s">
        <v>3</v>
      </c>
      <c r="AH18" s="58"/>
      <c r="AI18" s="58" t="s">
        <v>3</v>
      </c>
      <c r="AJ18" s="60"/>
      <c r="AK18" s="63" t="s">
        <v>3</v>
      </c>
      <c r="AL18" s="64"/>
      <c r="AM18" s="64" t="s">
        <v>3</v>
      </c>
      <c r="AN18" s="65"/>
    </row>
    <row r="19" spans="1:49" ht="14">
      <c r="A19" s="12"/>
      <c r="B19" s="13" t="s">
        <v>42</v>
      </c>
      <c r="C19" s="14" t="s">
        <v>4</v>
      </c>
      <c r="D19" s="15" t="s">
        <v>5</v>
      </c>
      <c r="E19" s="16" t="s">
        <v>5</v>
      </c>
      <c r="F19" s="16" t="s">
        <v>5</v>
      </c>
      <c r="G19" s="45" t="s">
        <v>208</v>
      </c>
      <c r="H19" s="46" t="s">
        <v>5</v>
      </c>
      <c r="I19" s="45" t="s">
        <v>226</v>
      </c>
      <c r="J19" s="46" t="s">
        <v>5</v>
      </c>
      <c r="K19" s="48" t="s">
        <v>209</v>
      </c>
      <c r="L19" s="47" t="s">
        <v>5</v>
      </c>
      <c r="M19" s="48" t="s">
        <v>210</v>
      </c>
      <c r="N19" s="49" t="s">
        <v>5</v>
      </c>
      <c r="O19" s="50" t="s">
        <v>211</v>
      </c>
      <c r="P19" s="51" t="s">
        <v>5</v>
      </c>
      <c r="Q19" s="50" t="s">
        <v>303</v>
      </c>
      <c r="R19" s="51" t="s">
        <v>5</v>
      </c>
      <c r="S19" s="52" t="s">
        <v>209</v>
      </c>
      <c r="T19" s="53" t="s">
        <v>5</v>
      </c>
      <c r="U19" s="52" t="s">
        <v>210</v>
      </c>
      <c r="V19" s="53"/>
      <c r="W19" s="52" t="s">
        <v>211</v>
      </c>
      <c r="X19" s="53" t="s">
        <v>5</v>
      </c>
      <c r="Y19" s="52" t="s">
        <v>239</v>
      </c>
      <c r="Z19" s="53" t="s">
        <v>5</v>
      </c>
      <c r="AA19" s="61" t="s">
        <v>238</v>
      </c>
      <c r="AB19" s="62" t="s">
        <v>5</v>
      </c>
      <c r="AC19" s="61" t="s">
        <v>209</v>
      </c>
      <c r="AD19" s="62" t="s">
        <v>5</v>
      </c>
      <c r="AE19" s="61" t="s">
        <v>210</v>
      </c>
      <c r="AF19" s="62" t="s">
        <v>5</v>
      </c>
      <c r="AG19" s="61" t="s">
        <v>211</v>
      </c>
      <c r="AH19" s="62" t="s">
        <v>5</v>
      </c>
      <c r="AI19" s="61" t="s">
        <v>239</v>
      </c>
      <c r="AJ19" s="62" t="s">
        <v>5</v>
      </c>
      <c r="AK19" s="66" t="s">
        <v>243</v>
      </c>
      <c r="AL19" s="67" t="s">
        <v>5</v>
      </c>
      <c r="AM19" s="66" t="s">
        <v>244</v>
      </c>
      <c r="AN19" s="67" t="s">
        <v>5</v>
      </c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ht="13">
      <c r="A20" s="20">
        <v>1</v>
      </c>
      <c r="B20" s="109" t="s">
        <v>206</v>
      </c>
      <c r="C20" s="22" t="s">
        <v>173</v>
      </c>
      <c r="D20" s="18">
        <f t="shared" ref="D20:D30" si="1">SUM(E20+F20)</f>
        <v>109</v>
      </c>
      <c r="E20" s="19">
        <f>SUM(L20+N20+T20+V20)</f>
        <v>84</v>
      </c>
      <c r="F20" s="32">
        <v>25</v>
      </c>
      <c r="G20" s="37">
        <v>1</v>
      </c>
      <c r="H20" s="93">
        <v>25</v>
      </c>
      <c r="I20" s="37">
        <v>1</v>
      </c>
      <c r="J20" s="37">
        <v>25</v>
      </c>
      <c r="K20" s="28">
        <v>3</v>
      </c>
      <c r="L20" s="94">
        <v>17</v>
      </c>
      <c r="M20" s="28">
        <v>1</v>
      </c>
      <c r="N20" s="95">
        <v>25</v>
      </c>
      <c r="O20" s="30">
        <v>1</v>
      </c>
      <c r="P20" s="30">
        <v>12</v>
      </c>
      <c r="Q20" s="30">
        <v>1</v>
      </c>
      <c r="R20" s="30">
        <v>12</v>
      </c>
      <c r="S20" s="44">
        <v>3</v>
      </c>
      <c r="T20" s="96">
        <v>17</v>
      </c>
      <c r="U20" s="44">
        <v>1</v>
      </c>
      <c r="V20" s="96">
        <v>25</v>
      </c>
      <c r="W20" s="44">
        <v>1</v>
      </c>
      <c r="X20" s="44">
        <v>13</v>
      </c>
      <c r="Y20" s="44">
        <v>1</v>
      </c>
      <c r="Z20" s="44">
        <v>12</v>
      </c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9"/>
      <c r="AL20" s="69"/>
      <c r="AM20" s="69"/>
      <c r="AN20" s="69"/>
    </row>
    <row r="21" spans="1:49" ht="13">
      <c r="A21" s="20">
        <v>2</v>
      </c>
      <c r="B21" s="110" t="s">
        <v>91</v>
      </c>
      <c r="C21" s="8" t="s">
        <v>28</v>
      </c>
      <c r="D21" s="18">
        <f t="shared" si="1"/>
        <v>95</v>
      </c>
      <c r="E21" s="19">
        <f>SUM(L21+N21+T21+V21)</f>
        <v>71</v>
      </c>
      <c r="F21" s="32">
        <v>24</v>
      </c>
      <c r="G21" s="37">
        <v>2</v>
      </c>
      <c r="H21" s="93">
        <v>21</v>
      </c>
      <c r="I21" s="37">
        <v>3</v>
      </c>
      <c r="J21" s="37">
        <v>17</v>
      </c>
      <c r="K21" s="28">
        <v>4</v>
      </c>
      <c r="L21" s="94">
        <v>15</v>
      </c>
      <c r="M21" s="28">
        <v>2</v>
      </c>
      <c r="N21" s="95">
        <v>21</v>
      </c>
      <c r="O21" s="30">
        <v>5</v>
      </c>
      <c r="P21" s="30">
        <v>3</v>
      </c>
      <c r="Q21" s="30">
        <v>2</v>
      </c>
      <c r="R21" s="30">
        <v>9</v>
      </c>
      <c r="S21" s="44">
        <v>5</v>
      </c>
      <c r="T21" s="96">
        <v>14</v>
      </c>
      <c r="U21" s="44">
        <v>2</v>
      </c>
      <c r="V21" s="96">
        <v>21</v>
      </c>
      <c r="W21" s="44">
        <v>5</v>
      </c>
      <c r="X21" s="44">
        <v>4</v>
      </c>
      <c r="Y21" s="44">
        <v>2</v>
      </c>
      <c r="Z21" s="44">
        <v>9</v>
      </c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9"/>
      <c r="AL21" s="69"/>
      <c r="AM21" s="69"/>
      <c r="AN21" s="69"/>
    </row>
    <row r="22" spans="1:49" ht="13">
      <c r="A22" s="20">
        <v>3</v>
      </c>
      <c r="B22" s="106" t="s">
        <v>94</v>
      </c>
      <c r="C22" s="8" t="s">
        <v>16</v>
      </c>
      <c r="D22" s="18">
        <f t="shared" si="1"/>
        <v>96</v>
      </c>
      <c r="E22" s="19">
        <f>SUM(L22+N22+T22+X22)</f>
        <v>75</v>
      </c>
      <c r="F22" s="32">
        <v>21</v>
      </c>
      <c r="G22" s="37">
        <v>3</v>
      </c>
      <c r="H22" s="37">
        <v>17</v>
      </c>
      <c r="I22" s="37">
        <v>2</v>
      </c>
      <c r="J22" s="93">
        <v>21</v>
      </c>
      <c r="K22" s="28">
        <v>1</v>
      </c>
      <c r="L22" s="94">
        <v>25</v>
      </c>
      <c r="M22" s="28">
        <v>4</v>
      </c>
      <c r="N22" s="95">
        <v>15</v>
      </c>
      <c r="O22" s="30">
        <v>2</v>
      </c>
      <c r="P22" s="30">
        <v>9</v>
      </c>
      <c r="Q22" s="30">
        <v>3</v>
      </c>
      <c r="R22" s="30">
        <v>6</v>
      </c>
      <c r="S22" s="44">
        <v>1</v>
      </c>
      <c r="T22" s="96">
        <v>25</v>
      </c>
      <c r="U22" s="44"/>
      <c r="V22" s="44"/>
      <c r="W22" s="44">
        <v>2</v>
      </c>
      <c r="X22" s="98">
        <v>10</v>
      </c>
      <c r="Y22" s="88"/>
      <c r="Z22" s="44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9"/>
      <c r="AL22" s="69"/>
      <c r="AM22" s="69"/>
      <c r="AN22" s="69"/>
    </row>
    <row r="23" spans="1:49" ht="13">
      <c r="A23" s="20">
        <v>4</v>
      </c>
      <c r="B23" s="106" t="s">
        <v>92</v>
      </c>
      <c r="C23" s="8" t="s">
        <v>11</v>
      </c>
      <c r="D23" s="18">
        <f t="shared" si="1"/>
        <v>85</v>
      </c>
      <c r="E23" s="19">
        <f>SUM(L23+N23+T23+V23)</f>
        <v>70</v>
      </c>
      <c r="F23" s="32">
        <v>15</v>
      </c>
      <c r="G23" s="37">
        <v>4</v>
      </c>
      <c r="H23" s="93">
        <v>15</v>
      </c>
      <c r="I23" s="37">
        <v>4</v>
      </c>
      <c r="J23" s="37">
        <v>15</v>
      </c>
      <c r="K23" s="28">
        <v>2</v>
      </c>
      <c r="L23" s="94">
        <v>21</v>
      </c>
      <c r="M23" s="28">
        <v>3</v>
      </c>
      <c r="N23" s="95">
        <v>17</v>
      </c>
      <c r="O23" s="30">
        <v>4</v>
      </c>
      <c r="P23" s="30">
        <v>4</v>
      </c>
      <c r="Q23" s="30">
        <v>5</v>
      </c>
      <c r="R23" s="30">
        <v>3</v>
      </c>
      <c r="S23" s="44">
        <v>4</v>
      </c>
      <c r="T23" s="96">
        <v>15</v>
      </c>
      <c r="U23" s="44">
        <v>3</v>
      </c>
      <c r="V23" s="96">
        <v>17</v>
      </c>
      <c r="W23" s="44">
        <v>4</v>
      </c>
      <c r="X23" s="44">
        <v>5</v>
      </c>
      <c r="Y23" s="44">
        <v>4</v>
      </c>
      <c r="Z23" s="44">
        <v>4</v>
      </c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  <c r="AL23" s="69"/>
      <c r="AM23" s="69"/>
      <c r="AN23" s="69"/>
    </row>
    <row r="24" spans="1:49" ht="13">
      <c r="A24" s="20">
        <v>5</v>
      </c>
      <c r="B24" s="111" t="s">
        <v>96</v>
      </c>
      <c r="C24" s="82" t="s">
        <v>31</v>
      </c>
      <c r="D24" s="18">
        <f t="shared" si="1"/>
        <v>65</v>
      </c>
      <c r="E24" s="19">
        <f>SUM(L24+N24+T24+V24)</f>
        <v>51</v>
      </c>
      <c r="F24" s="32">
        <v>14</v>
      </c>
      <c r="G24" s="37">
        <v>5</v>
      </c>
      <c r="H24" s="93">
        <v>14</v>
      </c>
      <c r="I24" s="37">
        <v>7</v>
      </c>
      <c r="J24" s="37">
        <v>12</v>
      </c>
      <c r="K24" s="28">
        <v>7</v>
      </c>
      <c r="L24" s="94">
        <v>12</v>
      </c>
      <c r="M24" s="28">
        <v>6</v>
      </c>
      <c r="N24" s="95">
        <v>13</v>
      </c>
      <c r="O24" s="30">
        <v>5</v>
      </c>
      <c r="P24" s="30">
        <v>3</v>
      </c>
      <c r="Q24" s="30">
        <v>2</v>
      </c>
      <c r="R24" s="30">
        <v>9</v>
      </c>
      <c r="S24" s="44">
        <v>7</v>
      </c>
      <c r="T24" s="96">
        <v>12</v>
      </c>
      <c r="U24" s="44">
        <v>5</v>
      </c>
      <c r="V24" s="96">
        <v>14</v>
      </c>
      <c r="W24" s="44">
        <v>5</v>
      </c>
      <c r="X24" s="44">
        <v>4</v>
      </c>
      <c r="Y24" s="44">
        <v>2</v>
      </c>
      <c r="Z24" s="44">
        <v>9</v>
      </c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9"/>
      <c r="AL24" s="69"/>
      <c r="AM24" s="69"/>
      <c r="AN24" s="69"/>
    </row>
    <row r="25" spans="1:49" ht="13">
      <c r="A25" s="20">
        <v>6</v>
      </c>
      <c r="B25" s="105" t="s">
        <v>93</v>
      </c>
      <c r="C25" s="22" t="s">
        <v>29</v>
      </c>
      <c r="D25" s="18">
        <f t="shared" si="1"/>
        <v>63</v>
      </c>
      <c r="E25" s="19">
        <f t="shared" ref="E25:E29" si="2">SUM(L25+N25+T25+V25)</f>
        <v>50</v>
      </c>
      <c r="F25" s="32">
        <v>13</v>
      </c>
      <c r="G25" s="37">
        <v>6</v>
      </c>
      <c r="H25" s="93">
        <v>13</v>
      </c>
      <c r="I25" s="37">
        <v>6</v>
      </c>
      <c r="J25" s="37">
        <v>13</v>
      </c>
      <c r="K25" s="28">
        <v>6</v>
      </c>
      <c r="L25" s="94">
        <v>13</v>
      </c>
      <c r="M25" s="28">
        <v>8</v>
      </c>
      <c r="N25" s="95">
        <v>11</v>
      </c>
      <c r="O25" s="30">
        <v>3</v>
      </c>
      <c r="P25" s="30">
        <v>6</v>
      </c>
      <c r="Q25" s="30">
        <v>4</v>
      </c>
      <c r="R25" s="30">
        <v>4</v>
      </c>
      <c r="S25" s="44">
        <v>6</v>
      </c>
      <c r="T25" s="96">
        <v>13</v>
      </c>
      <c r="U25" s="44">
        <v>6</v>
      </c>
      <c r="V25" s="96">
        <v>13</v>
      </c>
      <c r="W25" s="44">
        <v>3</v>
      </c>
      <c r="X25" s="44">
        <v>7</v>
      </c>
      <c r="Y25" s="44">
        <v>3</v>
      </c>
      <c r="Z25" s="44">
        <v>6</v>
      </c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9"/>
      <c r="AL25" s="69"/>
      <c r="AM25" s="69"/>
      <c r="AN25" s="69"/>
    </row>
    <row r="26" spans="1:49" ht="13">
      <c r="A26" s="20">
        <v>7</v>
      </c>
      <c r="B26" s="106" t="s">
        <v>95</v>
      </c>
      <c r="C26" s="22" t="s">
        <v>29</v>
      </c>
      <c r="D26" s="18">
        <f t="shared" si="1"/>
        <v>60</v>
      </c>
      <c r="E26" s="19">
        <f t="shared" si="2"/>
        <v>51</v>
      </c>
      <c r="F26" s="32">
        <v>9</v>
      </c>
      <c r="G26" s="37">
        <v>11</v>
      </c>
      <c r="H26" s="37">
        <v>8</v>
      </c>
      <c r="I26" s="37">
        <v>10</v>
      </c>
      <c r="J26" s="93">
        <v>9</v>
      </c>
      <c r="K26" s="28">
        <v>5</v>
      </c>
      <c r="L26" s="94">
        <v>14</v>
      </c>
      <c r="M26" s="28">
        <v>5</v>
      </c>
      <c r="N26" s="95">
        <v>14</v>
      </c>
      <c r="O26" s="30">
        <v>3</v>
      </c>
      <c r="P26" s="30">
        <v>6</v>
      </c>
      <c r="Q26" s="30">
        <v>4</v>
      </c>
      <c r="R26" s="30">
        <v>4</v>
      </c>
      <c r="S26" s="44">
        <v>8</v>
      </c>
      <c r="T26" s="96">
        <v>11</v>
      </c>
      <c r="U26" s="44">
        <v>7</v>
      </c>
      <c r="V26" s="96">
        <v>12</v>
      </c>
      <c r="W26" s="44">
        <v>3</v>
      </c>
      <c r="X26" s="44">
        <v>7</v>
      </c>
      <c r="Y26" s="44">
        <v>3</v>
      </c>
      <c r="Z26" s="44">
        <v>6</v>
      </c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9"/>
      <c r="AL26" s="69"/>
      <c r="AM26" s="69"/>
      <c r="AN26" s="69"/>
    </row>
    <row r="27" spans="1:49" ht="13">
      <c r="A27" s="20">
        <v>8</v>
      </c>
      <c r="B27" s="22" t="s">
        <v>90</v>
      </c>
      <c r="C27" s="22" t="s">
        <v>33</v>
      </c>
      <c r="D27" s="18">
        <f t="shared" si="1"/>
        <v>49</v>
      </c>
      <c r="E27" s="19">
        <f>SUM(T27+V27+X27)</f>
        <v>39</v>
      </c>
      <c r="F27" s="32">
        <v>10</v>
      </c>
      <c r="G27" s="37">
        <v>9</v>
      </c>
      <c r="H27" s="93">
        <v>10</v>
      </c>
      <c r="I27" s="37">
        <v>9</v>
      </c>
      <c r="J27" s="37">
        <v>10</v>
      </c>
      <c r="K27" s="28"/>
      <c r="L27" s="28"/>
      <c r="M27" s="28"/>
      <c r="N27" s="29"/>
      <c r="O27" s="30"/>
      <c r="P27" s="30"/>
      <c r="Q27" s="30"/>
      <c r="R27" s="30"/>
      <c r="S27" s="44">
        <v>2</v>
      </c>
      <c r="T27" s="96">
        <v>21</v>
      </c>
      <c r="U27" s="44">
        <v>4</v>
      </c>
      <c r="V27" s="96">
        <v>15</v>
      </c>
      <c r="W27" s="44">
        <v>6</v>
      </c>
      <c r="X27" s="98">
        <v>3</v>
      </c>
      <c r="Y27" s="44"/>
      <c r="Z27" s="44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9"/>
      <c r="AL27" s="69"/>
      <c r="AM27" s="69"/>
      <c r="AN27" s="69"/>
    </row>
    <row r="28" spans="1:49" ht="13">
      <c r="A28" s="20">
        <v>9</v>
      </c>
      <c r="B28" s="22" t="s">
        <v>144</v>
      </c>
      <c r="C28" s="22" t="s">
        <v>29</v>
      </c>
      <c r="D28" s="18">
        <f t="shared" si="1"/>
        <v>36</v>
      </c>
      <c r="E28" s="19">
        <f t="shared" si="2"/>
        <v>31</v>
      </c>
      <c r="F28" s="32">
        <v>5</v>
      </c>
      <c r="G28" s="37">
        <v>14</v>
      </c>
      <c r="H28" s="93">
        <v>5</v>
      </c>
      <c r="I28" s="37">
        <v>14</v>
      </c>
      <c r="J28" s="37">
        <v>5</v>
      </c>
      <c r="K28" s="28">
        <v>14</v>
      </c>
      <c r="L28" s="94">
        <v>5</v>
      </c>
      <c r="M28" s="28">
        <v>11</v>
      </c>
      <c r="N28" s="95">
        <v>8</v>
      </c>
      <c r="O28" s="30">
        <v>6</v>
      </c>
      <c r="P28" s="30">
        <v>2</v>
      </c>
      <c r="Q28" s="30">
        <v>6</v>
      </c>
      <c r="R28" s="30">
        <v>2</v>
      </c>
      <c r="S28" s="44">
        <v>10</v>
      </c>
      <c r="T28" s="96">
        <v>9</v>
      </c>
      <c r="U28" s="44">
        <v>10</v>
      </c>
      <c r="V28" s="96">
        <v>9</v>
      </c>
      <c r="W28" s="44"/>
      <c r="X28" s="44"/>
      <c r="Y28" s="44">
        <v>5</v>
      </c>
      <c r="Z28" s="44">
        <v>3</v>
      </c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9"/>
      <c r="AL28" s="69"/>
      <c r="AM28" s="69"/>
      <c r="AN28" s="69"/>
    </row>
    <row r="29" spans="1:49" ht="13">
      <c r="A29" s="20">
        <v>10</v>
      </c>
      <c r="B29" s="22" t="s">
        <v>137</v>
      </c>
      <c r="C29" s="22" t="s">
        <v>21</v>
      </c>
      <c r="D29" s="18">
        <f t="shared" si="1"/>
        <v>32</v>
      </c>
      <c r="E29" s="19">
        <f t="shared" si="2"/>
        <v>25</v>
      </c>
      <c r="F29" s="32">
        <v>7</v>
      </c>
      <c r="G29" s="37">
        <v>12</v>
      </c>
      <c r="H29" s="93">
        <v>7</v>
      </c>
      <c r="I29" s="37">
        <v>15</v>
      </c>
      <c r="J29" s="37">
        <v>4</v>
      </c>
      <c r="K29" s="28">
        <v>10</v>
      </c>
      <c r="L29" s="94">
        <v>9</v>
      </c>
      <c r="M29" s="28">
        <v>14</v>
      </c>
      <c r="N29" s="95">
        <v>5</v>
      </c>
      <c r="O29" s="30"/>
      <c r="P29" s="30"/>
      <c r="Q29" s="30"/>
      <c r="R29" s="30"/>
      <c r="S29" s="44">
        <v>12</v>
      </c>
      <c r="T29" s="96">
        <v>7</v>
      </c>
      <c r="U29" s="44">
        <v>15</v>
      </c>
      <c r="V29" s="96">
        <v>4</v>
      </c>
      <c r="W29" s="44"/>
      <c r="X29" s="44"/>
      <c r="Y29" s="44"/>
      <c r="Z29" s="44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9"/>
      <c r="AL29" s="69"/>
      <c r="AM29" s="69"/>
      <c r="AN29" s="69"/>
    </row>
    <row r="30" spans="1:49" ht="13">
      <c r="A30" s="20">
        <v>11</v>
      </c>
      <c r="B30" s="22" t="s">
        <v>97</v>
      </c>
      <c r="C30" s="22" t="s">
        <v>11</v>
      </c>
      <c r="D30" s="18">
        <f t="shared" si="1"/>
        <v>12</v>
      </c>
      <c r="E30" s="19">
        <v>6</v>
      </c>
      <c r="F30" s="32">
        <v>6</v>
      </c>
      <c r="G30" s="37">
        <v>15</v>
      </c>
      <c r="H30" s="37">
        <v>4</v>
      </c>
      <c r="I30" s="37">
        <v>13</v>
      </c>
      <c r="J30" s="93">
        <v>6</v>
      </c>
      <c r="K30" s="28">
        <v>18</v>
      </c>
      <c r="L30" s="94">
        <v>1</v>
      </c>
      <c r="M30" s="28">
        <v>17</v>
      </c>
      <c r="N30" s="95">
        <v>2</v>
      </c>
      <c r="O30" s="30"/>
      <c r="P30" s="30"/>
      <c r="Q30" s="30"/>
      <c r="R30" s="30"/>
      <c r="S30" s="44">
        <v>17</v>
      </c>
      <c r="T30" s="96">
        <v>2</v>
      </c>
      <c r="U30" s="44">
        <v>18</v>
      </c>
      <c r="V30" s="96">
        <v>1</v>
      </c>
      <c r="W30" s="44">
        <v>8</v>
      </c>
      <c r="X30" s="44">
        <v>1</v>
      </c>
      <c r="Y30" s="44">
        <v>7</v>
      </c>
      <c r="Z30" s="44">
        <v>1</v>
      </c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9"/>
      <c r="AL30" s="69"/>
      <c r="AM30" s="69"/>
      <c r="AN30" s="69"/>
    </row>
  </sheetData>
  <sheetProtection selectLockedCells="1" selectUnlockedCells="1"/>
  <sortState ref="A4:AW14">
    <sortCondition descending="1" ref="D4:D14"/>
  </sortState>
  <mergeCells count="10">
    <mergeCell ref="AK2:AN2"/>
    <mergeCell ref="G17:I17"/>
    <mergeCell ref="S17:Z17"/>
    <mergeCell ref="AA17:AJ17"/>
    <mergeCell ref="AK17:AN17"/>
    <mergeCell ref="G2:I2"/>
    <mergeCell ref="S2:Z2"/>
    <mergeCell ref="AA2:AJ2"/>
    <mergeCell ref="K2:R2"/>
    <mergeCell ref="K17:R17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4"/>
  <sheetViews>
    <sheetView zoomScaleNormal="100" workbookViewId="0">
      <pane xSplit="3" topLeftCell="D1" activePane="topRight" state="frozen"/>
      <selection activeCell="A25" sqref="A25"/>
      <selection pane="topRight" activeCell="Q32" sqref="Q32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6.54296875" customWidth="1"/>
    <col min="16" max="16" width="3.81640625" customWidth="1"/>
    <col min="17" max="17" width="7.6328125" customWidth="1"/>
    <col min="18" max="18" width="3.6328125" customWidth="1"/>
    <col min="19" max="19" width="7.6328125" customWidth="1"/>
    <col min="20" max="20" width="3.6328125" customWidth="1"/>
    <col min="21" max="21" width="8.36328125" customWidth="1"/>
    <col min="22" max="22" width="3.6328125" customWidth="1"/>
    <col min="23" max="23" width="8.08984375" style="1" customWidth="1"/>
    <col min="24" max="24" width="3.6328125" style="2" customWidth="1"/>
    <col min="25" max="25" width="7.453125" style="2" customWidth="1"/>
    <col min="26" max="26" width="3.6328125" style="2" customWidth="1"/>
    <col min="27" max="27" width="7.6328125" style="1" customWidth="1"/>
    <col min="28" max="28" width="3.6328125" style="1" customWidth="1"/>
    <col min="29" max="29" width="7.1796875" style="1" customWidth="1"/>
    <col min="30" max="30" width="3.6328125" style="1" customWidth="1"/>
    <col min="31" max="31" width="6.453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8.08984375" style="1" customWidth="1"/>
    <col min="36" max="36" width="3.6328125" style="2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7.6328125" style="1" customWidth="1"/>
    <col min="42" max="42" width="3.6328125" style="1" customWidth="1"/>
    <col min="43" max="43" width="7.6328125" style="1" customWidth="1"/>
    <col min="44" max="44" width="3.6328125" style="1" customWidth="1"/>
    <col min="45" max="45" width="9" style="1" customWidth="1"/>
    <col min="46" max="46" width="3.6328125" style="1" customWidth="1"/>
    <col min="47" max="47" width="7.6328125" style="1" customWidth="1"/>
    <col min="48" max="48" width="3.6328125" style="1" customWidth="1"/>
    <col min="49" max="16384" width="9.1796875" style="1"/>
  </cols>
  <sheetData>
    <row r="1" spans="1:42" ht="13" thickBot="1"/>
    <row r="2" spans="1:42" s="7" customFormat="1" ht="13.5" thickBot="1">
      <c r="A2" s="3"/>
      <c r="B2" s="24" t="s">
        <v>264</v>
      </c>
      <c r="C2" s="4"/>
      <c r="D2" s="5"/>
      <c r="E2" s="6"/>
      <c r="F2" s="6"/>
      <c r="G2" s="119" t="s">
        <v>265</v>
      </c>
      <c r="H2" s="120"/>
      <c r="I2" s="120"/>
      <c r="J2" s="121"/>
      <c r="K2" s="122" t="s">
        <v>147</v>
      </c>
      <c r="L2" s="122"/>
      <c r="M2" s="122"/>
      <c r="N2" s="122"/>
      <c r="O2" s="122"/>
      <c r="P2" s="122"/>
      <c r="Q2" s="122"/>
      <c r="R2" s="122"/>
      <c r="S2" s="123" t="s">
        <v>266</v>
      </c>
      <c r="T2" s="123"/>
      <c r="U2" s="123"/>
      <c r="V2" s="123"/>
      <c r="W2" s="123"/>
      <c r="X2" s="123"/>
      <c r="Y2" s="123"/>
      <c r="Z2" s="123"/>
      <c r="AA2" s="123"/>
      <c r="AB2" s="123"/>
      <c r="AC2" s="123" t="s">
        <v>59</v>
      </c>
      <c r="AD2" s="123"/>
      <c r="AE2" s="123"/>
      <c r="AF2" s="123"/>
      <c r="AG2" s="123"/>
      <c r="AH2" s="123"/>
      <c r="AI2" s="123"/>
      <c r="AJ2" s="123"/>
      <c r="AK2" s="123"/>
      <c r="AL2" s="123"/>
      <c r="AM2" s="124" t="s">
        <v>111</v>
      </c>
      <c r="AN2" s="125"/>
      <c r="AO2" s="125"/>
      <c r="AP2" s="126"/>
    </row>
    <row r="3" spans="1:42" ht="13">
      <c r="A3" s="8"/>
      <c r="B3" s="92" t="s">
        <v>311</v>
      </c>
      <c r="C3" s="9"/>
      <c r="D3" s="10" t="s">
        <v>0</v>
      </c>
      <c r="E3" s="11" t="s">
        <v>1</v>
      </c>
      <c r="F3" s="11" t="s">
        <v>2</v>
      </c>
      <c r="G3" s="34" t="s">
        <v>3</v>
      </c>
      <c r="H3" s="35"/>
      <c r="I3" s="36" t="s">
        <v>3</v>
      </c>
      <c r="J3" s="35"/>
      <c r="K3" s="38" t="s">
        <v>3</v>
      </c>
      <c r="L3" s="39"/>
      <c r="M3" s="39" t="s">
        <v>3</v>
      </c>
      <c r="N3" s="39"/>
      <c r="O3" s="39" t="s">
        <v>3</v>
      </c>
      <c r="P3" s="39"/>
      <c r="Q3" s="40" t="s">
        <v>3</v>
      </c>
      <c r="R3" s="40"/>
      <c r="S3" s="41" t="s">
        <v>3</v>
      </c>
      <c r="T3" s="42"/>
      <c r="U3" s="41" t="s">
        <v>3</v>
      </c>
      <c r="V3" s="42"/>
      <c r="W3" s="41" t="s">
        <v>3</v>
      </c>
      <c r="X3" s="42"/>
      <c r="Y3" s="41" t="s">
        <v>3</v>
      </c>
      <c r="Z3" s="41"/>
      <c r="AA3" s="41" t="s">
        <v>3</v>
      </c>
      <c r="AB3" s="43"/>
      <c r="AC3" s="58" t="s">
        <v>3</v>
      </c>
      <c r="AD3" s="59"/>
      <c r="AE3" s="58" t="s">
        <v>3</v>
      </c>
      <c r="AF3" s="59"/>
      <c r="AG3" s="58" t="s">
        <v>3</v>
      </c>
      <c r="AH3" s="59"/>
      <c r="AI3" s="58" t="s">
        <v>3</v>
      </c>
      <c r="AJ3" s="58"/>
      <c r="AK3" s="58" t="s">
        <v>3</v>
      </c>
      <c r="AL3" s="60"/>
      <c r="AM3" s="63" t="s">
        <v>3</v>
      </c>
      <c r="AN3" s="64"/>
      <c r="AO3" s="64" t="s">
        <v>3</v>
      </c>
      <c r="AP3" s="65"/>
    </row>
    <row r="4" spans="1:42" s="17" customFormat="1" ht="12" customHeight="1">
      <c r="A4" s="12"/>
      <c r="B4" s="13" t="s">
        <v>42</v>
      </c>
      <c r="C4" s="14" t="s">
        <v>4</v>
      </c>
      <c r="D4" s="15" t="s">
        <v>5</v>
      </c>
      <c r="E4" s="16" t="s">
        <v>5</v>
      </c>
      <c r="F4" s="16" t="s">
        <v>5</v>
      </c>
      <c r="G4" s="45" t="s">
        <v>208</v>
      </c>
      <c r="H4" s="46" t="s">
        <v>5</v>
      </c>
      <c r="I4" s="45" t="s">
        <v>226</v>
      </c>
      <c r="J4" s="46" t="s">
        <v>5</v>
      </c>
      <c r="K4" s="48" t="s">
        <v>209</v>
      </c>
      <c r="L4" s="47" t="s">
        <v>5</v>
      </c>
      <c r="M4" s="48" t="s">
        <v>210</v>
      </c>
      <c r="N4" s="49" t="s">
        <v>5</v>
      </c>
      <c r="O4" s="48" t="s">
        <v>211</v>
      </c>
      <c r="P4" s="49" t="s">
        <v>5</v>
      </c>
      <c r="Q4" s="50" t="s">
        <v>303</v>
      </c>
      <c r="R4" s="51" t="s">
        <v>5</v>
      </c>
      <c r="S4" s="52" t="s">
        <v>238</v>
      </c>
      <c r="T4" s="53" t="s">
        <v>5</v>
      </c>
      <c r="U4" s="52" t="s">
        <v>209</v>
      </c>
      <c r="V4" s="53" t="s">
        <v>5</v>
      </c>
      <c r="W4" s="52" t="s">
        <v>242</v>
      </c>
      <c r="X4" s="53"/>
      <c r="Y4" s="52" t="s">
        <v>211</v>
      </c>
      <c r="Z4" s="53" t="s">
        <v>5</v>
      </c>
      <c r="AA4" s="52" t="s">
        <v>239</v>
      </c>
      <c r="AB4" s="53" t="s">
        <v>5</v>
      </c>
      <c r="AC4" s="61" t="s">
        <v>238</v>
      </c>
      <c r="AD4" s="62" t="s">
        <v>5</v>
      </c>
      <c r="AE4" s="61" t="s">
        <v>209</v>
      </c>
      <c r="AF4" s="62" t="s">
        <v>5</v>
      </c>
      <c r="AG4" s="61" t="s">
        <v>210</v>
      </c>
      <c r="AH4" s="62" t="s">
        <v>5</v>
      </c>
      <c r="AI4" s="61" t="s">
        <v>211</v>
      </c>
      <c r="AJ4" s="62" t="s">
        <v>5</v>
      </c>
      <c r="AK4" s="61" t="s">
        <v>239</v>
      </c>
      <c r="AL4" s="62" t="s">
        <v>5</v>
      </c>
      <c r="AM4" s="66" t="s">
        <v>243</v>
      </c>
      <c r="AN4" s="67" t="s">
        <v>5</v>
      </c>
      <c r="AO4" s="66" t="s">
        <v>244</v>
      </c>
      <c r="AP4" s="67" t="s">
        <v>5</v>
      </c>
    </row>
    <row r="5" spans="1:42" ht="13">
      <c r="A5" s="20">
        <v>1</v>
      </c>
      <c r="B5" s="108" t="s">
        <v>53</v>
      </c>
      <c r="C5" s="8" t="s">
        <v>16</v>
      </c>
      <c r="D5" s="18">
        <f t="shared" ref="D5:D12" si="0">SUM(E5+F5)</f>
        <v>128</v>
      </c>
      <c r="E5" s="19">
        <f>SUM(L5+N5+P5+V5+X5)</f>
        <v>103</v>
      </c>
      <c r="F5" s="32">
        <v>25</v>
      </c>
      <c r="G5" s="37">
        <v>1</v>
      </c>
      <c r="H5" s="93">
        <v>25</v>
      </c>
      <c r="I5" s="37">
        <v>3</v>
      </c>
      <c r="J5" s="37">
        <v>17</v>
      </c>
      <c r="K5" s="28">
        <v>2</v>
      </c>
      <c r="L5" s="94">
        <v>21</v>
      </c>
      <c r="M5" s="28">
        <v>1</v>
      </c>
      <c r="N5" s="100">
        <v>25</v>
      </c>
      <c r="O5" s="30">
        <v>1</v>
      </c>
      <c r="P5" s="97">
        <v>13</v>
      </c>
      <c r="Q5" s="30">
        <v>2</v>
      </c>
      <c r="R5" s="30">
        <v>9</v>
      </c>
      <c r="S5" s="44"/>
      <c r="T5" s="44"/>
      <c r="U5" s="44">
        <v>2</v>
      </c>
      <c r="V5" s="96">
        <v>21</v>
      </c>
      <c r="W5" s="44">
        <v>1</v>
      </c>
      <c r="X5" s="96">
        <v>23</v>
      </c>
      <c r="Y5" s="44">
        <v>1</v>
      </c>
      <c r="Z5" s="44">
        <v>13</v>
      </c>
      <c r="AA5" s="44">
        <v>1</v>
      </c>
      <c r="AB5" s="44">
        <v>13</v>
      </c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9"/>
      <c r="AN5" s="69"/>
      <c r="AO5" s="69"/>
      <c r="AP5" s="69"/>
    </row>
    <row r="6" spans="1:42" ht="13">
      <c r="A6" s="20">
        <v>2</v>
      </c>
      <c r="B6" s="108" t="s">
        <v>54</v>
      </c>
      <c r="C6" s="8" t="s">
        <v>25</v>
      </c>
      <c r="D6" s="18">
        <f t="shared" si="0"/>
        <v>86</v>
      </c>
      <c r="E6" s="19">
        <f>SUM(L6+N6+P6+V6+X6)</f>
        <v>71</v>
      </c>
      <c r="F6" s="32">
        <v>15</v>
      </c>
      <c r="G6" s="37">
        <v>4</v>
      </c>
      <c r="H6" s="93">
        <v>15</v>
      </c>
      <c r="I6" s="37">
        <v>6</v>
      </c>
      <c r="J6" s="37">
        <v>13</v>
      </c>
      <c r="K6" s="28">
        <v>6</v>
      </c>
      <c r="L6" s="94">
        <v>13</v>
      </c>
      <c r="M6" s="28">
        <v>3</v>
      </c>
      <c r="N6" s="100">
        <v>17</v>
      </c>
      <c r="O6" s="30">
        <v>1</v>
      </c>
      <c r="P6" s="97">
        <v>13</v>
      </c>
      <c r="Q6" s="30">
        <v>2</v>
      </c>
      <c r="R6" s="30">
        <v>9</v>
      </c>
      <c r="S6" s="44"/>
      <c r="T6" s="44"/>
      <c r="U6" s="44">
        <v>6</v>
      </c>
      <c r="V6" s="96">
        <v>13</v>
      </c>
      <c r="W6" s="44">
        <v>3</v>
      </c>
      <c r="X6" s="96">
        <v>15</v>
      </c>
      <c r="Y6" s="44">
        <v>1</v>
      </c>
      <c r="Z6" s="44">
        <v>13</v>
      </c>
      <c r="AA6" s="44">
        <v>1</v>
      </c>
      <c r="AB6" s="44">
        <v>13</v>
      </c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9"/>
      <c r="AN6" s="69"/>
      <c r="AO6" s="69"/>
      <c r="AP6" s="69"/>
    </row>
    <row r="7" spans="1:42" ht="13">
      <c r="A7" s="20">
        <v>3</v>
      </c>
      <c r="B7" s="106" t="s">
        <v>57</v>
      </c>
      <c r="C7" s="8" t="s">
        <v>11</v>
      </c>
      <c r="D7" s="18">
        <f t="shared" si="0"/>
        <v>76</v>
      </c>
      <c r="E7" s="19">
        <f>SUM(L7+N7+T7+V7+X7)</f>
        <v>63</v>
      </c>
      <c r="F7" s="32">
        <v>13</v>
      </c>
      <c r="G7" s="37">
        <v>6</v>
      </c>
      <c r="H7" s="93">
        <v>13</v>
      </c>
      <c r="I7" s="37">
        <v>7</v>
      </c>
      <c r="J7" s="37">
        <v>12</v>
      </c>
      <c r="K7" s="28">
        <v>5</v>
      </c>
      <c r="L7" s="94">
        <v>14</v>
      </c>
      <c r="M7" s="28">
        <v>7</v>
      </c>
      <c r="N7" s="100">
        <v>12</v>
      </c>
      <c r="O7" s="30">
        <v>3</v>
      </c>
      <c r="P7" s="30">
        <v>7</v>
      </c>
      <c r="Q7" s="30">
        <v>4</v>
      </c>
      <c r="R7" s="30">
        <v>4</v>
      </c>
      <c r="S7" s="44">
        <v>5</v>
      </c>
      <c r="T7" s="96">
        <v>12</v>
      </c>
      <c r="U7" s="44">
        <v>5</v>
      </c>
      <c r="V7" s="96">
        <v>14</v>
      </c>
      <c r="W7" s="44">
        <v>6</v>
      </c>
      <c r="X7" s="96">
        <v>11</v>
      </c>
      <c r="Y7" s="44">
        <v>3</v>
      </c>
      <c r="Z7" s="44">
        <v>7</v>
      </c>
      <c r="AA7" s="44">
        <v>3</v>
      </c>
      <c r="AB7" s="44">
        <v>7</v>
      </c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9"/>
      <c r="AN7" s="69"/>
      <c r="AO7" s="69"/>
      <c r="AP7" s="69"/>
    </row>
    <row r="8" spans="1:42" ht="13">
      <c r="A8" s="20">
        <v>4</v>
      </c>
      <c r="B8" s="107" t="s">
        <v>55</v>
      </c>
      <c r="C8" s="83" t="s">
        <v>36</v>
      </c>
      <c r="D8" s="18">
        <f t="shared" si="0"/>
        <v>69</v>
      </c>
      <c r="E8" s="19">
        <f>SUM(L8+N8+T8+V8+X8)</f>
        <v>54</v>
      </c>
      <c r="F8" s="32">
        <v>15</v>
      </c>
      <c r="G8" s="37">
        <v>5</v>
      </c>
      <c r="H8" s="37">
        <v>14</v>
      </c>
      <c r="I8" s="37">
        <v>4</v>
      </c>
      <c r="J8" s="93">
        <v>15</v>
      </c>
      <c r="K8" s="28">
        <v>11</v>
      </c>
      <c r="L8" s="94">
        <v>8</v>
      </c>
      <c r="M8" s="28">
        <v>5</v>
      </c>
      <c r="N8" s="100">
        <v>14</v>
      </c>
      <c r="O8" s="30">
        <v>6</v>
      </c>
      <c r="P8" s="30">
        <v>3</v>
      </c>
      <c r="Q8" s="30">
        <v>5</v>
      </c>
      <c r="R8" s="30">
        <v>3</v>
      </c>
      <c r="S8" s="44">
        <v>9</v>
      </c>
      <c r="T8" s="96">
        <v>8</v>
      </c>
      <c r="U8" s="44">
        <v>8</v>
      </c>
      <c r="V8" s="96">
        <v>11</v>
      </c>
      <c r="W8" s="44">
        <v>4</v>
      </c>
      <c r="X8" s="96">
        <v>13</v>
      </c>
      <c r="Y8" s="44">
        <v>6</v>
      </c>
      <c r="Z8" s="44">
        <v>3</v>
      </c>
      <c r="AA8" s="44">
        <v>6</v>
      </c>
      <c r="AB8" s="44">
        <v>3</v>
      </c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9"/>
      <c r="AN8" s="69"/>
      <c r="AO8" s="69"/>
      <c r="AP8" s="69"/>
    </row>
    <row r="9" spans="1:42" ht="13">
      <c r="A9" s="20">
        <v>5</v>
      </c>
      <c r="B9" s="105" t="s">
        <v>52</v>
      </c>
      <c r="C9" s="22" t="s">
        <v>11</v>
      </c>
      <c r="D9" s="18">
        <f t="shared" si="0"/>
        <v>49</v>
      </c>
      <c r="E9" s="19">
        <f>SUM(L9+N9+T9+V9+X9)</f>
        <v>41</v>
      </c>
      <c r="F9" s="32">
        <v>8</v>
      </c>
      <c r="G9" s="37">
        <v>11</v>
      </c>
      <c r="H9" s="93">
        <v>8</v>
      </c>
      <c r="I9" s="37">
        <v>11</v>
      </c>
      <c r="J9" s="37">
        <v>8</v>
      </c>
      <c r="K9" s="28">
        <v>12</v>
      </c>
      <c r="L9" s="94">
        <v>7</v>
      </c>
      <c r="M9" s="28">
        <v>11</v>
      </c>
      <c r="N9" s="100">
        <v>8</v>
      </c>
      <c r="O9" s="30">
        <v>3</v>
      </c>
      <c r="P9" s="30">
        <v>7</v>
      </c>
      <c r="Q9" s="30">
        <v>4</v>
      </c>
      <c r="R9" s="30">
        <v>4</v>
      </c>
      <c r="S9" s="44">
        <v>7</v>
      </c>
      <c r="T9" s="96">
        <v>10</v>
      </c>
      <c r="U9" s="44">
        <v>10</v>
      </c>
      <c r="V9" s="96">
        <v>9</v>
      </c>
      <c r="W9" s="44">
        <v>10</v>
      </c>
      <c r="X9" s="96">
        <v>7</v>
      </c>
      <c r="Y9" s="44">
        <v>3</v>
      </c>
      <c r="Z9" s="44">
        <v>7</v>
      </c>
      <c r="AA9" s="44">
        <v>3</v>
      </c>
      <c r="AB9" s="44">
        <v>7</v>
      </c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9"/>
      <c r="AN9" s="69"/>
      <c r="AO9" s="69"/>
      <c r="AP9" s="69"/>
    </row>
    <row r="10" spans="1:42" ht="13">
      <c r="A10" s="20">
        <v>6</v>
      </c>
      <c r="B10" s="22" t="s">
        <v>98</v>
      </c>
      <c r="C10" s="22" t="s">
        <v>18</v>
      </c>
      <c r="D10" s="18">
        <f t="shared" si="0"/>
        <v>20</v>
      </c>
      <c r="E10" s="19">
        <f>SUM(L10+N10+P10+R10)</f>
        <v>15</v>
      </c>
      <c r="F10" s="32">
        <v>5</v>
      </c>
      <c r="G10" s="37">
        <v>14</v>
      </c>
      <c r="H10" s="93">
        <v>5</v>
      </c>
      <c r="I10" s="37">
        <v>14</v>
      </c>
      <c r="J10" s="37">
        <v>5</v>
      </c>
      <c r="K10" s="28">
        <v>13</v>
      </c>
      <c r="L10" s="94">
        <v>6</v>
      </c>
      <c r="M10" s="28">
        <v>13</v>
      </c>
      <c r="N10" s="100">
        <v>6</v>
      </c>
      <c r="O10" s="30">
        <v>7</v>
      </c>
      <c r="P10" s="97">
        <v>2</v>
      </c>
      <c r="Q10" s="30">
        <v>7</v>
      </c>
      <c r="R10" s="97">
        <v>1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9"/>
      <c r="AN10" s="69"/>
      <c r="AO10" s="69"/>
      <c r="AP10" s="69"/>
    </row>
    <row r="11" spans="1:42" ht="13">
      <c r="A11" s="20">
        <v>7</v>
      </c>
      <c r="B11" s="22" t="s">
        <v>227</v>
      </c>
      <c r="C11" s="22" t="s">
        <v>173</v>
      </c>
      <c r="D11" s="18">
        <f t="shared" si="0"/>
        <v>7</v>
      </c>
      <c r="E11" s="19">
        <v>7</v>
      </c>
      <c r="F11" s="32">
        <v>0</v>
      </c>
      <c r="G11" s="37"/>
      <c r="H11" s="37"/>
      <c r="I11" s="37"/>
      <c r="J11" s="37"/>
      <c r="K11" s="28"/>
      <c r="L11" s="28"/>
      <c r="M11" s="28"/>
      <c r="N11" s="30"/>
      <c r="O11" s="30"/>
      <c r="P11" s="30"/>
      <c r="Q11" s="30"/>
      <c r="R11" s="30"/>
      <c r="S11" s="44">
        <v>15</v>
      </c>
      <c r="T11" s="96">
        <v>2</v>
      </c>
      <c r="U11" s="44">
        <v>17</v>
      </c>
      <c r="V11" s="96">
        <v>2</v>
      </c>
      <c r="W11" s="44">
        <v>16</v>
      </c>
      <c r="X11" s="96">
        <v>1</v>
      </c>
      <c r="Y11" s="44">
        <v>8</v>
      </c>
      <c r="Z11" s="98">
        <v>1</v>
      </c>
      <c r="AA11" s="44">
        <v>8</v>
      </c>
      <c r="AB11" s="98">
        <v>1</v>
      </c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9"/>
      <c r="AN11" s="69"/>
      <c r="AO11" s="69"/>
      <c r="AP11" s="69"/>
    </row>
    <row r="12" spans="1:42" ht="13">
      <c r="A12" s="20">
        <v>8</v>
      </c>
      <c r="B12" s="22" t="s">
        <v>56</v>
      </c>
      <c r="C12" s="22" t="s">
        <v>35</v>
      </c>
      <c r="D12" s="18">
        <f t="shared" si="0"/>
        <v>3</v>
      </c>
      <c r="E12" s="19">
        <v>2</v>
      </c>
      <c r="F12" s="32">
        <v>1</v>
      </c>
      <c r="G12" s="37">
        <v>18</v>
      </c>
      <c r="H12" s="93">
        <v>1</v>
      </c>
      <c r="I12" s="37">
        <v>18</v>
      </c>
      <c r="J12" s="37">
        <v>1</v>
      </c>
      <c r="K12" s="28">
        <v>17</v>
      </c>
      <c r="L12" s="94">
        <v>2</v>
      </c>
      <c r="M12" s="28">
        <v>18</v>
      </c>
      <c r="N12" s="100">
        <v>1</v>
      </c>
      <c r="O12" s="30"/>
      <c r="P12" s="30"/>
      <c r="Q12" s="30"/>
      <c r="R12" s="30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9"/>
      <c r="AN12" s="69"/>
      <c r="AO12" s="69"/>
      <c r="AP12" s="69"/>
    </row>
    <row r="13" spans="1:42" ht="13">
      <c r="A13" s="20"/>
      <c r="B13" s="22"/>
      <c r="C13" s="22"/>
      <c r="D13" s="18"/>
      <c r="E13" s="19"/>
      <c r="F13" s="32"/>
      <c r="G13" s="56"/>
      <c r="H13" s="56"/>
      <c r="I13" s="56"/>
      <c r="J13" s="56"/>
      <c r="K13" s="20"/>
      <c r="L13" s="20"/>
      <c r="M13" s="20"/>
      <c r="N13" s="26"/>
      <c r="O13" s="26"/>
      <c r="P13" s="26"/>
      <c r="Q13" s="26"/>
      <c r="R13" s="2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</row>
    <row r="14" spans="1:42">
      <c r="G14" s="85"/>
      <c r="H14" s="85"/>
      <c r="I14" s="85"/>
      <c r="J14" s="85"/>
      <c r="K14" s="86"/>
      <c r="L14" s="86"/>
      <c r="M14" s="86"/>
      <c r="N14" s="86"/>
      <c r="O14" s="86"/>
      <c r="P14" s="86"/>
      <c r="Q14" s="86"/>
      <c r="R14" s="86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</row>
  </sheetData>
  <sheetProtection selectLockedCells="1" selectUnlockedCells="1"/>
  <sortState ref="A4:AZ13">
    <sortCondition descending="1" ref="D4:D13"/>
  </sortState>
  <mergeCells count="5">
    <mergeCell ref="K2:R2"/>
    <mergeCell ref="G2:J2"/>
    <mergeCell ref="S2:AB2"/>
    <mergeCell ref="AC2:AL2"/>
    <mergeCell ref="AM2:AP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 10D</vt:lpstr>
      <vt:lpstr>09 - 08D</vt:lpstr>
      <vt:lpstr>07D</vt:lpstr>
      <vt:lpstr>10K</vt:lpstr>
      <vt:lpstr>09 - 08K</vt:lpstr>
      <vt:lpstr>07K</vt:lpstr>
      <vt:lpstr>10C</vt:lpstr>
      <vt:lpstr>09 - 08C</vt:lpstr>
      <vt:lpstr>07C</vt:lpstr>
      <vt:lpstr>kanoistky 07-10 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PavelH</cp:lastModifiedBy>
  <cp:revision>3</cp:revision>
  <cp:lastPrinted>2021-09-14T11:41:42Z</cp:lastPrinted>
  <dcterms:created xsi:type="dcterms:W3CDTF">2005-06-15T07:41:54Z</dcterms:created>
  <dcterms:modified xsi:type="dcterms:W3CDTF">2024-06-19T12:28:07Z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