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heckCompatibility="1"/>
  <mc:AlternateContent xmlns:mc="http://schemas.openxmlformats.org/markup-compatibility/2006">
    <mc:Choice Requires="x15">
      <x15ac:absPath xmlns:x15ac="http://schemas.microsoft.com/office/spreadsheetml/2010/11/ac" url="https://d.docs.live.net/3ee45ecb25105854/Plocha/SCM 2022/"/>
    </mc:Choice>
  </mc:AlternateContent>
  <xr:revisionPtr revIDLastSave="3562" documentId="8_{656A5501-3D9C-49F4-8F8E-319147972692}" xr6:coauthVersionLast="47" xr6:coauthVersionMax="47" xr10:uidLastSave="{7AB70437-2C2F-4DB5-8AD6-3CF2AED7F42A}"/>
  <bookViews>
    <workbookView xWindow="-108" yWindow="-108" windowWidth="23256" windowHeight="12576" tabRatio="500" activeTab="3" xr2:uid="{00000000-000D-0000-FFFF-FFFF00000000}"/>
  </bookViews>
  <sheets>
    <sheet name="08-09D " sheetId="54" r:id="rId1"/>
    <sheet name="06-07D " sheetId="45" r:id="rId2"/>
    <sheet name="04-05D" sheetId="46" r:id="rId3"/>
    <sheet name="08-09K" sheetId="47" r:id="rId4"/>
    <sheet name="06-07K" sheetId="48" r:id="rId5"/>
    <sheet name="04-05K" sheetId="49" r:id="rId6"/>
    <sheet name="08-09C" sheetId="50" r:id="rId7"/>
    <sheet name="06-07C" sheetId="51" r:id="rId8"/>
    <sheet name="04-05C" sheetId="52" r:id="rId9"/>
    <sheet name="kanoistky 08-04" sheetId="53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54" l="1"/>
  <c r="D17" i="54" s="1"/>
  <c r="E16" i="54"/>
  <c r="D16" i="54" s="1"/>
  <c r="E21" i="52"/>
  <c r="D21" i="52" s="1"/>
  <c r="E20" i="52"/>
  <c r="D20" i="52" s="1"/>
  <c r="E17" i="45"/>
  <c r="D17" i="45" s="1"/>
  <c r="E15" i="45"/>
  <c r="D15" i="45" s="1"/>
  <c r="E30" i="50"/>
  <c r="D30" i="50" s="1"/>
  <c r="E33" i="50"/>
  <c r="D33" i="50" s="1"/>
  <c r="E32" i="50"/>
  <c r="E27" i="50"/>
  <c r="D27" i="50" s="1"/>
  <c r="E28" i="50"/>
  <c r="D28" i="50" s="1"/>
  <c r="E29" i="50"/>
  <c r="D29" i="50" s="1"/>
  <c r="E16" i="50"/>
  <c r="E15" i="50"/>
  <c r="E14" i="50"/>
  <c r="E13" i="50"/>
  <c r="E12" i="50"/>
  <c r="D12" i="50" s="1"/>
  <c r="E11" i="50"/>
  <c r="E10" i="50"/>
  <c r="E9" i="50"/>
  <c r="D9" i="50" s="1"/>
  <c r="E8" i="50"/>
  <c r="E7" i="50"/>
  <c r="D7" i="50" s="1"/>
  <c r="E6" i="50"/>
  <c r="D18" i="50"/>
  <c r="E31" i="51"/>
  <c r="E30" i="51"/>
  <c r="E29" i="51"/>
  <c r="D29" i="51" s="1"/>
  <c r="E28" i="51"/>
  <c r="E27" i="51"/>
  <c r="E26" i="51"/>
  <c r="E25" i="51"/>
  <c r="E24" i="51"/>
  <c r="D24" i="51" s="1"/>
  <c r="E15" i="51"/>
  <c r="E14" i="51"/>
  <c r="E13" i="51"/>
  <c r="D13" i="51" s="1"/>
  <c r="E11" i="51"/>
  <c r="D11" i="51" s="1"/>
  <c r="E12" i="51"/>
  <c r="E10" i="51"/>
  <c r="E8" i="51"/>
  <c r="E6" i="51"/>
  <c r="D6" i="51" s="1"/>
  <c r="E9" i="51"/>
  <c r="E7" i="51"/>
  <c r="D7" i="51" s="1"/>
  <c r="E26" i="52"/>
  <c r="E25" i="52"/>
  <c r="D25" i="52" s="1"/>
  <c r="E24" i="52"/>
  <c r="E23" i="52"/>
  <c r="E22" i="52"/>
  <c r="E19" i="52"/>
  <c r="E18" i="52"/>
  <c r="E17" i="52"/>
  <c r="D17" i="52" s="1"/>
  <c r="E16" i="52"/>
  <c r="D16" i="52" s="1"/>
  <c r="E10" i="52"/>
  <c r="D10" i="52" s="1"/>
  <c r="E9" i="52"/>
  <c r="E8" i="52"/>
  <c r="E7" i="52"/>
  <c r="E6" i="52"/>
  <c r="E28" i="53"/>
  <c r="D28" i="53" s="1"/>
  <c r="E26" i="53"/>
  <c r="D24" i="53"/>
  <c r="E22" i="53"/>
  <c r="E21" i="53"/>
  <c r="D18" i="53"/>
  <c r="E16" i="53"/>
  <c r="E17" i="53"/>
  <c r="E15" i="53"/>
  <c r="E14" i="53"/>
  <c r="E13" i="53"/>
  <c r="E10" i="53"/>
  <c r="D10" i="53" s="1"/>
  <c r="E9" i="53"/>
  <c r="D9" i="53" s="1"/>
  <c r="E8" i="53"/>
  <c r="D8" i="53" s="1"/>
  <c r="E7" i="53"/>
  <c r="D7" i="53" s="1"/>
  <c r="E6" i="53"/>
  <c r="D6" i="53" s="1"/>
  <c r="D18" i="52"/>
  <c r="D19" i="52"/>
  <c r="D22" i="52"/>
  <c r="D23" i="52"/>
  <c r="D24" i="52"/>
  <c r="D26" i="52"/>
  <c r="D27" i="52"/>
  <c r="D25" i="51"/>
  <c r="D26" i="51"/>
  <c r="D27" i="51"/>
  <c r="D28" i="51"/>
  <c r="D30" i="51"/>
  <c r="D31" i="51"/>
  <c r="D32" i="51"/>
  <c r="D33" i="51"/>
  <c r="D35" i="51"/>
  <c r="D34" i="51"/>
  <c r="D31" i="50"/>
  <c r="D32" i="50"/>
  <c r="D34" i="50"/>
  <c r="D35" i="50"/>
  <c r="D36" i="50"/>
  <c r="E55" i="54"/>
  <c r="E56" i="54"/>
  <c r="E57" i="54"/>
  <c r="D57" i="54" s="1"/>
  <c r="E54" i="54"/>
  <c r="D54" i="54" s="1"/>
  <c r="E52" i="54"/>
  <c r="D52" i="54" s="1"/>
  <c r="E51" i="54"/>
  <c r="E53" i="54"/>
  <c r="D53" i="54" s="1"/>
  <c r="E47" i="54"/>
  <c r="E49" i="54"/>
  <c r="D49" i="54" s="1"/>
  <c r="E50" i="54"/>
  <c r="E48" i="54"/>
  <c r="E46" i="54"/>
  <c r="D46" i="54" s="1"/>
  <c r="E45" i="54"/>
  <c r="D45" i="54" s="1"/>
  <c r="E44" i="54"/>
  <c r="E43" i="54"/>
  <c r="D43" i="54" s="1"/>
  <c r="E42" i="54"/>
  <c r="D42" i="54" s="1"/>
  <c r="E41" i="54"/>
  <c r="D41" i="54" s="1"/>
  <c r="E40" i="54"/>
  <c r="E39" i="54"/>
  <c r="D39" i="54" s="1"/>
  <c r="E21" i="54"/>
  <c r="D21" i="54" s="1"/>
  <c r="E26" i="54"/>
  <c r="D26" i="54" s="1"/>
  <c r="E25" i="54"/>
  <c r="D25" i="54" s="1"/>
  <c r="E24" i="54"/>
  <c r="D24" i="54" s="1"/>
  <c r="E20" i="54"/>
  <c r="D20" i="54" s="1"/>
  <c r="E23" i="54"/>
  <c r="D23" i="54" s="1"/>
  <c r="E22" i="54"/>
  <c r="D22" i="54" s="1"/>
  <c r="E19" i="54"/>
  <c r="D19" i="54" s="1"/>
  <c r="E14" i="54"/>
  <c r="E15" i="54"/>
  <c r="E13" i="54"/>
  <c r="D13" i="54" s="1"/>
  <c r="E12" i="54"/>
  <c r="D12" i="54" s="1"/>
  <c r="E11" i="54"/>
  <c r="D11" i="54" s="1"/>
  <c r="E10" i="54"/>
  <c r="D10" i="54" s="1"/>
  <c r="E9" i="54"/>
  <c r="D9" i="54" s="1"/>
  <c r="E7" i="54"/>
  <c r="D7" i="54" s="1"/>
  <c r="E8" i="54"/>
  <c r="D8" i="54" s="1"/>
  <c r="E13" i="46"/>
  <c r="D13" i="46" s="1"/>
  <c r="E12" i="46"/>
  <c r="D12" i="46" s="1"/>
  <c r="E11" i="46"/>
  <c r="E10" i="46"/>
  <c r="E9" i="46"/>
  <c r="E8" i="46"/>
  <c r="E7" i="46"/>
  <c r="E6" i="46"/>
  <c r="E31" i="46"/>
  <c r="D31" i="46" s="1"/>
  <c r="E28" i="46"/>
  <c r="D28" i="46" s="1"/>
  <c r="E30" i="46"/>
  <c r="E29" i="46"/>
  <c r="D29" i="46" s="1"/>
  <c r="E27" i="46"/>
  <c r="E26" i="46"/>
  <c r="E25" i="46"/>
  <c r="D25" i="46" s="1"/>
  <c r="E24" i="46"/>
  <c r="D24" i="46" s="1"/>
  <c r="E23" i="46"/>
  <c r="E22" i="46"/>
  <c r="D22" i="46" s="1"/>
  <c r="E21" i="46"/>
  <c r="D36" i="46"/>
  <c r="E33" i="45"/>
  <c r="D33" i="45" s="1"/>
  <c r="E32" i="45"/>
  <c r="D32" i="45" s="1"/>
  <c r="E31" i="45"/>
  <c r="E30" i="45"/>
  <c r="D30" i="45" s="1"/>
  <c r="E29" i="45"/>
  <c r="D29" i="45" s="1"/>
  <c r="E28" i="45"/>
  <c r="D28" i="45" s="1"/>
  <c r="D44" i="45"/>
  <c r="D43" i="45"/>
  <c r="D42" i="45"/>
  <c r="E19" i="45"/>
  <c r="D19" i="45" s="1"/>
  <c r="D31" i="45"/>
  <c r="D34" i="45"/>
  <c r="E16" i="45"/>
  <c r="D16" i="45" s="1"/>
  <c r="E13" i="45"/>
  <c r="D13" i="45" s="1"/>
  <c r="E11" i="45"/>
  <c r="D11" i="45" s="1"/>
  <c r="E12" i="45"/>
  <c r="D12" i="45" s="1"/>
  <c r="E14" i="45"/>
  <c r="D14" i="45" s="1"/>
  <c r="E10" i="45"/>
  <c r="D10" i="45" s="1"/>
  <c r="E9" i="45"/>
  <c r="D9" i="45" s="1"/>
  <c r="E8" i="45"/>
  <c r="D8" i="45" s="1"/>
  <c r="E7" i="45"/>
  <c r="D7" i="45" s="1"/>
  <c r="E6" i="45"/>
  <c r="D6" i="45" s="1"/>
  <c r="E57" i="47"/>
  <c r="D57" i="47" s="1"/>
  <c r="E60" i="47"/>
  <c r="E55" i="47"/>
  <c r="D55" i="47" s="1"/>
  <c r="E53" i="47"/>
  <c r="D53" i="47" s="1"/>
  <c r="E54" i="47"/>
  <c r="D54" i="47" s="1"/>
  <c r="E48" i="47"/>
  <c r="D48" i="47" s="1"/>
  <c r="E52" i="47"/>
  <c r="D52" i="47" s="1"/>
  <c r="E50" i="47"/>
  <c r="D50" i="47" s="1"/>
  <c r="E47" i="47"/>
  <c r="E51" i="47"/>
  <c r="E43" i="47"/>
  <c r="E49" i="47"/>
  <c r="E46" i="47"/>
  <c r="D46" i="47" s="1"/>
  <c r="E45" i="47"/>
  <c r="E44" i="47"/>
  <c r="D44" i="47" s="1"/>
  <c r="E42" i="47"/>
  <c r="D42" i="47" s="1"/>
  <c r="E41" i="47"/>
  <c r="D41" i="47" s="1"/>
  <c r="E40" i="47"/>
  <c r="D33" i="47"/>
  <c r="E28" i="47"/>
  <c r="E29" i="47"/>
  <c r="E27" i="47"/>
  <c r="D27" i="47" s="1"/>
  <c r="E23" i="47"/>
  <c r="D23" i="47" s="1"/>
  <c r="E26" i="47"/>
  <c r="E25" i="47"/>
  <c r="D25" i="47" s="1"/>
  <c r="E22" i="47"/>
  <c r="D22" i="47" s="1"/>
  <c r="E21" i="47"/>
  <c r="D21" i="47" s="1"/>
  <c r="E16" i="47"/>
  <c r="E24" i="47"/>
  <c r="D24" i="47" s="1"/>
  <c r="E19" i="47"/>
  <c r="E20" i="47"/>
  <c r="D20" i="47" s="1"/>
  <c r="E18" i="47"/>
  <c r="E15" i="47"/>
  <c r="D15" i="47" s="1"/>
  <c r="E17" i="47"/>
  <c r="D17" i="47" s="1"/>
  <c r="E14" i="47"/>
  <c r="E13" i="47"/>
  <c r="D13" i="47" s="1"/>
  <c r="E12" i="47"/>
  <c r="E9" i="47"/>
  <c r="E11" i="47"/>
  <c r="D11" i="47" s="1"/>
  <c r="E10" i="47"/>
  <c r="D10" i="47" s="1"/>
  <c r="E17" i="49"/>
  <c r="E16" i="49"/>
  <c r="E18" i="49"/>
  <c r="E15" i="49"/>
  <c r="D15" i="49" s="1"/>
  <c r="E14" i="49"/>
  <c r="E13" i="49"/>
  <c r="D13" i="49" s="1"/>
  <c r="E12" i="49"/>
  <c r="D12" i="49" s="1"/>
  <c r="E10" i="49"/>
  <c r="E11" i="49"/>
  <c r="D11" i="49" s="1"/>
  <c r="E9" i="49"/>
  <c r="E8" i="49"/>
  <c r="D8" i="49" s="1"/>
  <c r="E6" i="49"/>
  <c r="E7" i="49"/>
  <c r="D7" i="49" s="1"/>
  <c r="E38" i="49"/>
  <c r="D38" i="49" s="1"/>
  <c r="E37" i="49"/>
  <c r="E36" i="49"/>
  <c r="E35" i="49"/>
  <c r="D35" i="49" s="1"/>
  <c r="E34" i="49"/>
  <c r="D34" i="49" s="1"/>
  <c r="E33" i="49"/>
  <c r="D33" i="49" s="1"/>
  <c r="E32" i="49"/>
  <c r="E31" i="49"/>
  <c r="E30" i="49"/>
  <c r="E29" i="49"/>
  <c r="D29" i="49" s="1"/>
  <c r="E28" i="49"/>
  <c r="E27" i="49"/>
  <c r="E26" i="49"/>
  <c r="E41" i="48"/>
  <c r="D41" i="48" s="1"/>
  <c r="E42" i="48"/>
  <c r="E39" i="48"/>
  <c r="E40" i="48"/>
  <c r="E38" i="48"/>
  <c r="D38" i="48" s="1"/>
  <c r="E37" i="48"/>
  <c r="D37" i="48" s="1"/>
  <c r="E32" i="48"/>
  <c r="D32" i="48" s="1"/>
  <c r="E35" i="48"/>
  <c r="E36" i="48"/>
  <c r="E31" i="48"/>
  <c r="E34" i="48"/>
  <c r="D34" i="48" s="1"/>
  <c r="E33" i="48"/>
  <c r="E30" i="48"/>
  <c r="D30" i="48" s="1"/>
  <c r="E15" i="48"/>
  <c r="D15" i="48" s="1"/>
  <c r="E18" i="48"/>
  <c r="D18" i="48" s="1"/>
  <c r="E17" i="48"/>
  <c r="D17" i="48" s="1"/>
  <c r="E19" i="48"/>
  <c r="D19" i="48" s="1"/>
  <c r="E16" i="48"/>
  <c r="E14" i="48"/>
  <c r="D14" i="48" s="1"/>
  <c r="E13" i="48"/>
  <c r="D13" i="48" s="1"/>
  <c r="E11" i="48"/>
  <c r="D11" i="48" s="1"/>
  <c r="E12" i="48"/>
  <c r="D12" i="48" s="1"/>
  <c r="E8" i="48"/>
  <c r="D22" i="48"/>
  <c r="D23" i="48"/>
  <c r="E9" i="48"/>
  <c r="D9" i="48" s="1"/>
  <c r="E10" i="48"/>
  <c r="E7" i="48"/>
  <c r="D7" i="48" s="1"/>
  <c r="E6" i="48"/>
  <c r="D6" i="48" s="1"/>
  <c r="D30" i="49"/>
  <c r="D31" i="49"/>
  <c r="D32" i="49"/>
  <c r="D40" i="47"/>
  <c r="D45" i="47"/>
  <c r="D49" i="47"/>
  <c r="D43" i="47"/>
  <c r="D51" i="47"/>
  <c r="D47" i="47"/>
  <c r="D59" i="47"/>
  <c r="D56" i="47"/>
  <c r="D60" i="47"/>
  <c r="D61" i="47"/>
  <c r="D62" i="47"/>
  <c r="D58" i="47"/>
  <c r="D63" i="47"/>
  <c r="D65" i="47"/>
  <c r="D66" i="47"/>
  <c r="D64" i="47"/>
  <c r="D67" i="47"/>
  <c r="D68" i="47"/>
  <c r="D69" i="47"/>
  <c r="D70" i="47"/>
  <c r="D71" i="47"/>
  <c r="D21" i="46"/>
  <c r="D23" i="46"/>
  <c r="D26" i="46"/>
  <c r="D27" i="46"/>
  <c r="D30" i="46"/>
  <c r="D33" i="46"/>
  <c r="D35" i="46"/>
  <c r="D32" i="46"/>
  <c r="D34" i="46"/>
  <c r="D37" i="46"/>
  <c r="D35" i="45"/>
  <c r="D38" i="45"/>
  <c r="D36" i="45"/>
  <c r="D37" i="45"/>
  <c r="D39" i="45"/>
  <c r="D40" i="45"/>
  <c r="D41" i="45"/>
  <c r="D45" i="45"/>
  <c r="D33" i="54"/>
  <c r="D31" i="54"/>
  <c r="D30" i="54"/>
  <c r="D29" i="54"/>
  <c r="D32" i="54"/>
  <c r="D28" i="54"/>
  <c r="D27" i="54"/>
  <c r="D18" i="54"/>
  <c r="D14" i="54"/>
  <c r="D15" i="54"/>
  <c r="D18" i="45"/>
  <c r="D26" i="49"/>
  <c r="D27" i="49"/>
  <c r="D28" i="49"/>
  <c r="D36" i="49"/>
  <c r="D37" i="49"/>
  <c r="D39" i="49"/>
  <c r="D40" i="49"/>
  <c r="D41" i="49"/>
  <c r="D33" i="48"/>
  <c r="D31" i="48"/>
  <c r="D36" i="48"/>
  <c r="D35" i="48"/>
  <c r="D40" i="48"/>
  <c r="D39" i="48"/>
  <c r="D43" i="48"/>
  <c r="D42" i="48"/>
  <c r="D44" i="48"/>
  <c r="D65" i="54"/>
  <c r="D64" i="54"/>
  <c r="D63" i="54"/>
  <c r="D62" i="54"/>
  <c r="D61" i="54"/>
  <c r="D58" i="54"/>
  <c r="D60" i="54"/>
  <c r="D59" i="54"/>
  <c r="D55" i="54"/>
  <c r="D56" i="54"/>
  <c r="D48" i="54"/>
  <c r="D51" i="54"/>
  <c r="D47" i="54"/>
  <c r="D50" i="54"/>
  <c r="D44" i="54"/>
  <c r="D40" i="54"/>
  <c r="D16" i="51"/>
  <c r="D12" i="51"/>
  <c r="D8" i="51"/>
  <c r="D15" i="51"/>
  <c r="D14" i="51"/>
  <c r="D10" i="51"/>
  <c r="D9" i="51"/>
  <c r="D9" i="52"/>
  <c r="D8" i="52"/>
  <c r="D6" i="52"/>
  <c r="D14" i="50"/>
  <c r="D13" i="50"/>
  <c r="D11" i="50"/>
  <c r="D6" i="50"/>
  <c r="D10" i="50"/>
  <c r="D8" i="50"/>
  <c r="D18" i="51"/>
  <c r="D11" i="46"/>
  <c r="D9" i="46"/>
  <c r="D10" i="46"/>
  <c r="D8" i="46"/>
  <c r="D7" i="46"/>
  <c r="D6" i="46"/>
  <c r="D26" i="47"/>
  <c r="D19" i="47"/>
  <c r="D18" i="47"/>
  <c r="D12" i="47"/>
  <c r="D14" i="47"/>
  <c r="D9" i="47"/>
  <c r="E8" i="47"/>
  <c r="D8" i="47" s="1"/>
  <c r="D23" i="53"/>
  <c r="D19" i="53"/>
  <c r="D22" i="53"/>
  <c r="D21" i="53"/>
  <c r="D26" i="53"/>
  <c r="D16" i="53"/>
  <c r="D17" i="53"/>
  <c r="D15" i="53"/>
  <c r="D14" i="53"/>
  <c r="D13" i="53"/>
  <c r="D18" i="49"/>
  <c r="D14" i="49"/>
  <c r="D10" i="49"/>
  <c r="D9" i="49"/>
  <c r="D6" i="49"/>
  <c r="D16" i="48"/>
  <c r="D8" i="48"/>
  <c r="D10" i="48"/>
  <c r="D14" i="46"/>
  <c r="D17" i="51"/>
  <c r="D7" i="52"/>
  <c r="D20" i="50"/>
  <c r="D19" i="50"/>
  <c r="D15" i="50"/>
  <c r="D20" i="48"/>
  <c r="D21" i="48"/>
  <c r="D29" i="47"/>
  <c r="D28" i="47"/>
  <c r="D30" i="47"/>
  <c r="D31" i="47"/>
  <c r="D16" i="47"/>
  <c r="D19" i="49"/>
  <c r="D17" i="49"/>
  <c r="D16" i="49"/>
  <c r="D16" i="50"/>
  <c r="D17" i="50"/>
  <c r="D32" i="47"/>
</calcChain>
</file>

<file path=xl/sharedStrings.xml><?xml version="1.0" encoding="utf-8"?>
<sst xmlns="http://schemas.openxmlformats.org/spreadsheetml/2006/main" count="1824" uniqueCount="422">
  <si>
    <t>celk.</t>
  </si>
  <si>
    <t>kr.tr.</t>
  </si>
  <si>
    <t>dl.tr.</t>
  </si>
  <si>
    <t>umístění</t>
  </si>
  <si>
    <t>odd.</t>
  </si>
  <si>
    <t>b.</t>
  </si>
  <si>
    <t>K1 5km</t>
  </si>
  <si>
    <t>K2 5km</t>
  </si>
  <si>
    <t>K1 200</t>
  </si>
  <si>
    <t>K1 500</t>
  </si>
  <si>
    <t>K2 500</t>
  </si>
  <si>
    <t>K1 1km</t>
  </si>
  <si>
    <t>Tettingerová Tereza 05</t>
  </si>
  <si>
    <t>NYM</t>
  </si>
  <si>
    <t>Sovová Barbora 05</t>
  </si>
  <si>
    <t>JAB</t>
  </si>
  <si>
    <t>Hojná Anežka 05</t>
  </si>
  <si>
    <t>CER</t>
  </si>
  <si>
    <t>UNL</t>
  </si>
  <si>
    <t>SLH</t>
  </si>
  <si>
    <t>Blechová Kateřina 05</t>
  </si>
  <si>
    <t>TYN</t>
  </si>
  <si>
    <t>Voříšková Veronika 06</t>
  </si>
  <si>
    <t>VPL</t>
  </si>
  <si>
    <t>SHK</t>
  </si>
  <si>
    <t>LSB</t>
  </si>
  <si>
    <t>TSE</t>
  </si>
  <si>
    <t>CHO</t>
  </si>
  <si>
    <t>Sýkorová Helena 06</t>
  </si>
  <si>
    <t>SPA</t>
  </si>
  <si>
    <t>Hajná Veronika 05</t>
  </si>
  <si>
    <t>Kočandrlová Johana 06</t>
  </si>
  <si>
    <t>SED</t>
  </si>
  <si>
    <t>Kočandrlová Nella 06</t>
  </si>
  <si>
    <t>Koubová Kateřina 05</t>
  </si>
  <si>
    <t>Voříšková Karolína 06</t>
  </si>
  <si>
    <t>Bartáková Kateřina 05</t>
  </si>
  <si>
    <t>Kleinová Štěpánka 05</t>
  </si>
  <si>
    <t>FRM</t>
  </si>
  <si>
    <t>Redondo Florencia Susana 06</t>
  </si>
  <si>
    <t>USK</t>
  </si>
  <si>
    <t>Kotková Lenka 05</t>
  </si>
  <si>
    <t>PRV</t>
  </si>
  <si>
    <t>DEC</t>
  </si>
  <si>
    <t>ZBR</t>
  </si>
  <si>
    <t>ZVS</t>
  </si>
  <si>
    <t>C1 500</t>
  </si>
  <si>
    <t>C1 200</t>
  </si>
  <si>
    <t>Šafařík Filip 05</t>
  </si>
  <si>
    <t>Hájek Tomáš 05</t>
  </si>
  <si>
    <t>Pták Zbyněk 05</t>
  </si>
  <si>
    <t>Kocman Anthony 06</t>
  </si>
  <si>
    <t>HRA</t>
  </si>
  <si>
    <t>KVS</t>
  </si>
  <si>
    <t>Kot Artur 05</t>
  </si>
  <si>
    <t>Michajlík Filip 06</t>
  </si>
  <si>
    <t>Kot Bartoloměj 05</t>
  </si>
  <si>
    <t>SOP</t>
  </si>
  <si>
    <t>Pinkas Šimon 06</t>
  </si>
  <si>
    <t>Papoušek Štěpán 05</t>
  </si>
  <si>
    <t>Neradil Ondřej 06</t>
  </si>
  <si>
    <t>SEZ</t>
  </si>
  <si>
    <t>SKD</t>
  </si>
  <si>
    <t>Tichý Jan 05</t>
  </si>
  <si>
    <t>PPL</t>
  </si>
  <si>
    <t>Tobiášek Daniel 05</t>
  </si>
  <si>
    <t>Novák Jan 06</t>
  </si>
  <si>
    <t>Malina Tomáš 05</t>
  </si>
  <si>
    <t>PIS</t>
  </si>
  <si>
    <t>ONV</t>
  </si>
  <si>
    <t>Vyčítal Tomáš 06</t>
  </si>
  <si>
    <t>K2 1km</t>
  </si>
  <si>
    <t>Prchlík Ondřej 05</t>
  </si>
  <si>
    <t>Kapoun Pavel 05</t>
  </si>
  <si>
    <t>KOJ</t>
  </si>
  <si>
    <t>Hirsch Ondřej 05</t>
  </si>
  <si>
    <t>Souček Lukáš 05</t>
  </si>
  <si>
    <t>Šimek Albert 05</t>
  </si>
  <si>
    <t>Hrábek Lukáš 05</t>
  </si>
  <si>
    <t>Valla Jakub 06</t>
  </si>
  <si>
    <t>Hruška Šimon 06</t>
  </si>
  <si>
    <t>Tejnora Štěpán 05</t>
  </si>
  <si>
    <t>Foukal Jan 06</t>
  </si>
  <si>
    <t>RKL</t>
  </si>
  <si>
    <t>Florián Jindřich 06</t>
  </si>
  <si>
    <t>Dušátko Jakub 05</t>
  </si>
  <si>
    <t>Těšovič Jakub 06</t>
  </si>
  <si>
    <t>Večeř Karel 05</t>
  </si>
  <si>
    <t>Knoška Robert 05</t>
  </si>
  <si>
    <t>POD</t>
  </si>
  <si>
    <t>Heliš Daniel 06</t>
  </si>
  <si>
    <t>OLO</t>
  </si>
  <si>
    <t>ZAM</t>
  </si>
  <si>
    <t>Jahoda Matouš 06</t>
  </si>
  <si>
    <t>Vičař Mikuláš 06</t>
  </si>
  <si>
    <t>Cícha Tomáš  06</t>
  </si>
  <si>
    <t>Hofbauer Ondřej 06</t>
  </si>
  <si>
    <t>Kliment Lukáš 06</t>
  </si>
  <si>
    <t>Petráčková Magdaléna 04</t>
  </si>
  <si>
    <t>Vodičková Klára 04</t>
  </si>
  <si>
    <t>Málková Karolína 04</t>
  </si>
  <si>
    <t>Kukačková Natálie 04</t>
  </si>
  <si>
    <t>Málková Nikola 04</t>
  </si>
  <si>
    <t>Ondrová Vendula 04</t>
  </si>
  <si>
    <t>Davidová Veronika 04</t>
  </si>
  <si>
    <t>Janďourek Šimon 04</t>
  </si>
  <si>
    <t>Milo Vojtěch 04</t>
  </si>
  <si>
    <t>Rudolf Adam 04</t>
  </si>
  <si>
    <t>Fojtík Adam 04</t>
  </si>
  <si>
    <t>Niebauer Jakub 04</t>
  </si>
  <si>
    <t>Jahoda Filip 04</t>
  </si>
  <si>
    <t>Macháček Vojtěch 04</t>
  </si>
  <si>
    <t>Plhoň Jan 04</t>
  </si>
  <si>
    <t>Bartoška Daniel 04</t>
  </si>
  <si>
    <t>Kučírek Lukáš 04</t>
  </si>
  <si>
    <t>Ždárský Hubert 04</t>
  </si>
  <si>
    <t>Svrček Radovan 04</t>
  </si>
  <si>
    <t>LIB</t>
  </si>
  <si>
    <t>Bien Matouš 04</t>
  </si>
  <si>
    <t>Dědič Stanislav 04</t>
  </si>
  <si>
    <t>Kysilka Matouš 04</t>
  </si>
  <si>
    <t>Bassiouni Adam 04</t>
  </si>
  <si>
    <t>MOD</t>
  </si>
  <si>
    <t>Janáčková Denisa 06</t>
  </si>
  <si>
    <t>Janatová Adéla 04</t>
  </si>
  <si>
    <t>Šloufová Kristýna 05</t>
  </si>
  <si>
    <t>Andrýsková Simona 05</t>
  </si>
  <si>
    <t>Šímová Kamila 06</t>
  </si>
  <si>
    <t>Břízová Veronika 06</t>
  </si>
  <si>
    <t>Studničková Klára 05</t>
  </si>
  <si>
    <t>Rodl Robert 06</t>
  </si>
  <si>
    <t>Hovorka Matěj 05</t>
  </si>
  <si>
    <t>Vaculíková Vendula 06</t>
  </si>
  <si>
    <t xml:space="preserve">JMÉNO </t>
  </si>
  <si>
    <t>Neužilová Jitka 06</t>
  </si>
  <si>
    <t>STE</t>
  </si>
  <si>
    <t>Válková Barbora 06</t>
  </si>
  <si>
    <t>Zendulková Klára 07</t>
  </si>
  <si>
    <t>Ammerová Patricie 07</t>
  </si>
  <si>
    <t>Mihalová Silvie 06</t>
  </si>
  <si>
    <t>Hanušová Zuzana 07</t>
  </si>
  <si>
    <t>Kadlečková Barbora 07</t>
  </si>
  <si>
    <t>Humhalová Lucie 06</t>
  </si>
  <si>
    <t>Činovcová Lucie 07</t>
  </si>
  <si>
    <t>Balcarová Nikola 06</t>
  </si>
  <si>
    <t>Pokludová Beáta 07</t>
  </si>
  <si>
    <t>Černohousová Silvie 06</t>
  </si>
  <si>
    <t>Brabcová Barbora 06</t>
  </si>
  <si>
    <t>Živný Cyril 07</t>
  </si>
  <si>
    <t>Král Jakub 06</t>
  </si>
  <si>
    <t>Šindel Jakub 07</t>
  </si>
  <si>
    <t>Dvořák Brutus 06</t>
  </si>
  <si>
    <t>Kapoun Tomáš 07</t>
  </si>
  <si>
    <t>Filip Lukáš 07</t>
  </si>
  <si>
    <t>Janeček Patrik 07</t>
  </si>
  <si>
    <t>Koula Adam 07</t>
  </si>
  <si>
    <t>Nováček Martin 07</t>
  </si>
  <si>
    <t>Sedlák Ondřej 07</t>
  </si>
  <si>
    <t>Příkopa Vít 07</t>
  </si>
  <si>
    <t>Hirsch Robin 07</t>
  </si>
  <si>
    <t>Zálešák Lukáš 07</t>
  </si>
  <si>
    <t>Calta Matěj 07</t>
  </si>
  <si>
    <t>Knotek Daniel 07</t>
  </si>
  <si>
    <t>Škrob Marek 07</t>
  </si>
  <si>
    <t>Kozel Tadeáš 06</t>
  </si>
  <si>
    <t>Hrádek Adam 05</t>
  </si>
  <si>
    <t>Pavlis Jakub 05</t>
  </si>
  <si>
    <t>Kodetová Tereza 06</t>
  </si>
  <si>
    <t>Kurťák Šimon 05</t>
  </si>
  <si>
    <t>Tonder Matěj 07</t>
  </si>
  <si>
    <t>Valsová Veronika 07</t>
  </si>
  <si>
    <t>Valenta Štěpán 07</t>
  </si>
  <si>
    <t>Čermák Ondřej 06</t>
  </si>
  <si>
    <t>Vísner Ondřej 06</t>
  </si>
  <si>
    <t>Vituj František 06</t>
  </si>
  <si>
    <t>Fléglová Alžběta 07</t>
  </si>
  <si>
    <t>Suchý Matěj 06</t>
  </si>
  <si>
    <t>4. ČP RAČICE (MČR krátké tratě)</t>
  </si>
  <si>
    <t>žákyně 08</t>
  </si>
  <si>
    <t>dorostenky 06</t>
  </si>
  <si>
    <t>juniorky 04</t>
  </si>
  <si>
    <t>žáci 08</t>
  </si>
  <si>
    <t>dorostenci 06</t>
  </si>
  <si>
    <t>Pospíšilová Rozárie 08</t>
  </si>
  <si>
    <t>Csomová Laura 08</t>
  </si>
  <si>
    <t>Fischerová Simona 08</t>
  </si>
  <si>
    <t>Bílková Michaela 08</t>
  </si>
  <si>
    <t>Knížková Eliška 08</t>
  </si>
  <si>
    <t>Kupcová Kristýna 08</t>
  </si>
  <si>
    <t>Uhrová Karolína 08</t>
  </si>
  <si>
    <t>Šárová Karolína 08</t>
  </si>
  <si>
    <t>Neumanová Natálie 08</t>
  </si>
  <si>
    <t>KKK</t>
  </si>
  <si>
    <t>Hradilová Tereza 08</t>
  </si>
  <si>
    <t>Mensová Hana 08</t>
  </si>
  <si>
    <t>Ščuková Sára 08</t>
  </si>
  <si>
    <t>Hegedüsová Lucie 08</t>
  </si>
  <si>
    <t>PDM</t>
  </si>
  <si>
    <t>Válková Karolína 08</t>
  </si>
  <si>
    <t>KAD</t>
  </si>
  <si>
    <t>Straková Karolína 08</t>
  </si>
  <si>
    <t>Veselá Hana 07</t>
  </si>
  <si>
    <t>Křížová Ester 07</t>
  </si>
  <si>
    <t>Mádlíková Lucie 07</t>
  </si>
  <si>
    <t>Rzymanová Veronika 07</t>
  </si>
  <si>
    <t>Líbalová Michaela 07</t>
  </si>
  <si>
    <t>Beneš Vojtěch 04</t>
  </si>
  <si>
    <t>Tláskal Martin 04</t>
  </si>
  <si>
    <t>Popelka Matyáš 05</t>
  </si>
  <si>
    <t>Řezníček Šimon 08</t>
  </si>
  <si>
    <t>Řezáč Adam 08</t>
  </si>
  <si>
    <t>Faltus Tomáš 08</t>
  </si>
  <si>
    <t>Hojný Václav 08</t>
  </si>
  <si>
    <t>Waldhauser Rafael 08</t>
  </si>
  <si>
    <t>Konečný Šimon 08</t>
  </si>
  <si>
    <t>Hlaváč Ondřej 08</t>
  </si>
  <si>
    <t>Řezníček Jakub 08</t>
  </si>
  <si>
    <t>Tischer Vojtěch 08</t>
  </si>
  <si>
    <t>Dvořák František 08</t>
  </si>
  <si>
    <t>Veselý Robert 08</t>
  </si>
  <si>
    <t>Puš Ondřej 08</t>
  </si>
  <si>
    <t>Hronek Mikuláš 08</t>
  </si>
  <si>
    <t>Pogorelov Leonid 08</t>
  </si>
  <si>
    <t>Gerhát Josef 08</t>
  </si>
  <si>
    <t>Řihořek Tomáš 08</t>
  </si>
  <si>
    <t>Nykl Marek 07</t>
  </si>
  <si>
    <t>Lovíšek Adam 07</t>
  </si>
  <si>
    <t>Kofroň Vojtěch 07</t>
  </si>
  <si>
    <t>Exler Štěpán 07</t>
  </si>
  <si>
    <t>Kerner Kryštof 07</t>
  </si>
  <si>
    <t>Tichý Matyáš 07</t>
  </si>
  <si>
    <t>Uher Jan 07</t>
  </si>
  <si>
    <t>Houda Vítek 07</t>
  </si>
  <si>
    <t>Král Oliver 08</t>
  </si>
  <si>
    <t>Kraus Jan 08</t>
  </si>
  <si>
    <t>Žirovnický Jan 08</t>
  </si>
  <si>
    <t>Strangmuller Filip 08</t>
  </si>
  <si>
    <t>Procházka Ondřej 08</t>
  </si>
  <si>
    <t>Strangmuller Oskar 08</t>
  </si>
  <si>
    <t>AL-robai Hani 08</t>
  </si>
  <si>
    <t>Zalubil Ondřej 08</t>
  </si>
  <si>
    <t>Takáč Jan 08</t>
  </si>
  <si>
    <t>Bouma Viktor 08</t>
  </si>
  <si>
    <t>Žalkovský Adam 07</t>
  </si>
  <si>
    <t>Žaba Daniel 08</t>
  </si>
  <si>
    <t>Mašík Štěpán 08</t>
  </si>
  <si>
    <t>Nováková Eliška 04</t>
  </si>
  <si>
    <t>Šárová Ema 08</t>
  </si>
  <si>
    <t>LOB</t>
  </si>
  <si>
    <t>C1 1km</t>
  </si>
  <si>
    <t>C2 500</t>
  </si>
  <si>
    <t>C2 1km</t>
  </si>
  <si>
    <t>Jiskrová Tereza 08</t>
  </si>
  <si>
    <t>Slováková Alžběta 05</t>
  </si>
  <si>
    <t>Šulitková Kateřina 05</t>
  </si>
  <si>
    <t>Barešová Judita 05</t>
  </si>
  <si>
    <t>Jančová Tereza Marie 08</t>
  </si>
  <si>
    <t>Mudrová Karla 08</t>
  </si>
  <si>
    <t>Rejnová Anežka 08</t>
  </si>
  <si>
    <t>Rochová Justýna 07</t>
  </si>
  <si>
    <t>Barabáš Ondřej 08</t>
  </si>
  <si>
    <t>Kunt Martin 07</t>
  </si>
  <si>
    <t>Valenta Lukáš 08</t>
  </si>
  <si>
    <t>C1 5km</t>
  </si>
  <si>
    <t>C2 5km</t>
  </si>
  <si>
    <t>Červenaková Amálie 07</t>
  </si>
  <si>
    <t>Zezulka Antonín 08</t>
  </si>
  <si>
    <t>Bartek Vít 08</t>
  </si>
  <si>
    <t>Mach David 08</t>
  </si>
  <si>
    <t>Černohousz Kryštof</t>
  </si>
  <si>
    <t>Drozda Hynek 08</t>
  </si>
  <si>
    <t>Honců Anna 08</t>
  </si>
  <si>
    <t xml:space="preserve">Janotová Barbora 08 </t>
  </si>
  <si>
    <t>Kroutil Milan 08</t>
  </si>
  <si>
    <t>Slezák Cyril 08</t>
  </si>
  <si>
    <t>Schánělová Karolína 08</t>
  </si>
  <si>
    <t>žákyně 09</t>
  </si>
  <si>
    <t>1. ČP Kojetín</t>
  </si>
  <si>
    <t>K1 int.</t>
  </si>
  <si>
    <t>K1 3km</t>
  </si>
  <si>
    <t>2.ČP RAČICE (NZ juniorů + U23)</t>
  </si>
  <si>
    <t xml:space="preserve">3. ČP RAČICE </t>
  </si>
  <si>
    <t xml:space="preserve"> 5.ČP (MČR 5 km)</t>
  </si>
  <si>
    <t>K1 6km</t>
  </si>
  <si>
    <t>dorostenky 07</t>
  </si>
  <si>
    <t>K1 9km</t>
  </si>
  <si>
    <t>juniorky 05</t>
  </si>
  <si>
    <t>žáci 09</t>
  </si>
  <si>
    <t>dorostenci 07</t>
  </si>
  <si>
    <t>junioři 05</t>
  </si>
  <si>
    <t>junioři 04</t>
  </si>
  <si>
    <t>C1 int.</t>
  </si>
  <si>
    <t>C1 3km</t>
  </si>
  <si>
    <t>C1 6km</t>
  </si>
  <si>
    <t>C1 9km</t>
  </si>
  <si>
    <t>Nykl Michal 05</t>
  </si>
  <si>
    <t>Reh Václav 05</t>
  </si>
  <si>
    <t>1 dlouhá + 4 krátké tratě</t>
  </si>
  <si>
    <t>1 dlouhá + 5 krátké tratě</t>
  </si>
  <si>
    <t>1 dlouhá + 4 krátké tratě (pouze C1)</t>
  </si>
  <si>
    <t>Procházková Barbora 04</t>
  </si>
  <si>
    <t>Pecharová Martina 05</t>
  </si>
  <si>
    <t>Suk David 09</t>
  </si>
  <si>
    <t>Kincl Jáchym 09</t>
  </si>
  <si>
    <t>Uher Josef 09</t>
  </si>
  <si>
    <t>Martinek Daniel 09</t>
  </si>
  <si>
    <t>Uvíra Jiří 09</t>
  </si>
  <si>
    <t>Holub Ondřej 09</t>
  </si>
  <si>
    <t>Borecký Tadeáš 09</t>
  </si>
  <si>
    <t>Vičař Josef 09</t>
  </si>
  <si>
    <t>Larisch Jakub 09</t>
  </si>
  <si>
    <t>Čermák Jakub 09</t>
  </si>
  <si>
    <t>Hladík Jáchym 09</t>
  </si>
  <si>
    <t>Doležal Petr 09</t>
  </si>
  <si>
    <t>Šulc Jan 09</t>
  </si>
  <si>
    <t>Rolenc Václav 09</t>
  </si>
  <si>
    <t>Šamšula Filip 09</t>
  </si>
  <si>
    <t>Lebduška Matěj 09</t>
  </si>
  <si>
    <t>Stránský Tomáš 09</t>
  </si>
  <si>
    <t>Hošek Dominik 09</t>
  </si>
  <si>
    <t>Horák Štěpán 06</t>
  </si>
  <si>
    <t>Svatošová Barbora 08</t>
  </si>
  <si>
    <t>Studničková Tereza 09</t>
  </si>
  <si>
    <t>Vymazalová Ema 09</t>
  </si>
  <si>
    <t>Průšová Jůlie 09</t>
  </si>
  <si>
    <t>Hesová Anežka 09</t>
  </si>
  <si>
    <t>Kůsová Barbora 09</t>
  </si>
  <si>
    <t>Pěkná Laura 09</t>
  </si>
  <si>
    <t>Junková Oliva 09</t>
  </si>
  <si>
    <t>Sklenářová Anna 09</t>
  </si>
  <si>
    <t>Fialová Markéta 09</t>
  </si>
  <si>
    <t>CHE</t>
  </si>
  <si>
    <t>Husinecká Anna 09</t>
  </si>
  <si>
    <t>Źalkovská Barbora 09</t>
  </si>
  <si>
    <t>Rochová Matylda 09</t>
  </si>
  <si>
    <t>Elisová Leontýna 09</t>
  </si>
  <si>
    <t>Kopečná Andrea 09</t>
  </si>
  <si>
    <t>Maršíková Marie 09</t>
  </si>
  <si>
    <t>Cimlová Johana 09</t>
  </si>
  <si>
    <t>Pilařová Kateřina 09</t>
  </si>
  <si>
    <t>Tomaštíková Kristýna 09</t>
  </si>
  <si>
    <t>Hamouzová Viktorie 09</t>
  </si>
  <si>
    <t>Kubová Dorka 09</t>
  </si>
  <si>
    <t>Zelinková Ema 09</t>
  </si>
  <si>
    <t>Vávrová Emanuela 08</t>
  </si>
  <si>
    <t>Pokorný Čestmír 09</t>
  </si>
  <si>
    <t>Kučera Radek 09</t>
  </si>
  <si>
    <t>Bříza Patrik 09</t>
  </si>
  <si>
    <t>Havel Vít 09</t>
  </si>
  <si>
    <t>Pomazal Petr 09</t>
  </si>
  <si>
    <t>Schorný František 09</t>
  </si>
  <si>
    <t>Mulačová Emma 09</t>
  </si>
  <si>
    <t>Štěpánlová Stella 06</t>
  </si>
  <si>
    <t>Vrátný Tomáš 09</t>
  </si>
  <si>
    <t>Nikl Adam 09</t>
  </si>
  <si>
    <t>Vais Matyáš 09</t>
  </si>
  <si>
    <t>Kuchár Zdeněk 04</t>
  </si>
  <si>
    <t>Treybal Jonáš 05</t>
  </si>
  <si>
    <t>Cakl Filip 05</t>
  </si>
  <si>
    <t>Svoboda Josef 09</t>
  </si>
  <si>
    <t>Milo Štěpán Jan 09</t>
  </si>
  <si>
    <t>Němeček Martin 09</t>
  </si>
  <si>
    <t>Granát Jonáš 09</t>
  </si>
  <si>
    <t>Fiala Matyáš 09</t>
  </si>
  <si>
    <t>Klouda Matyáš 09</t>
  </si>
  <si>
    <t xml:space="preserve">Čížek Tobiáš 09 </t>
  </si>
  <si>
    <t>Vašina Josef 08</t>
  </si>
  <si>
    <t>Palashavets Sofya 06</t>
  </si>
  <si>
    <t>10 jun.</t>
  </si>
  <si>
    <t>Hlavatá Markéta 07</t>
  </si>
  <si>
    <t>3 jky</t>
  </si>
  <si>
    <t>C2 200</t>
  </si>
  <si>
    <t>Mohaupt Matyáš 09</t>
  </si>
  <si>
    <t>2 jři</t>
  </si>
  <si>
    <t>3 jři</t>
  </si>
  <si>
    <t>Švábová Julie 05</t>
  </si>
  <si>
    <t>Boumová Aneta 05</t>
  </si>
  <si>
    <t>Flajzarová Natálie 05</t>
  </si>
  <si>
    <t>Pavlíčková Karolína 08</t>
  </si>
  <si>
    <t>Buršová Veronika 08</t>
  </si>
  <si>
    <t>Fibigrová Ema 09</t>
  </si>
  <si>
    <t>Bradnová Adéla 09</t>
  </si>
  <si>
    <t>Breňová Anna Ráchel 09</t>
  </si>
  <si>
    <t>Vamberová Kateřina 09</t>
  </si>
  <si>
    <t>Sýkorová Linda 09</t>
  </si>
  <si>
    <t>Dostálová Kateřina 08</t>
  </si>
  <si>
    <t>Kubátová Natálie 08</t>
  </si>
  <si>
    <t>Všetečka Jan 06</t>
  </si>
  <si>
    <t>13 jři</t>
  </si>
  <si>
    <t>K1 1 km</t>
  </si>
  <si>
    <t>Wertheimová Ema 08</t>
  </si>
  <si>
    <t>Kurka Štěpán 08</t>
  </si>
  <si>
    <t>Křikava Vítěslav 09</t>
  </si>
  <si>
    <t>Janouš Jakub 09</t>
  </si>
  <si>
    <t>Čech David 09</t>
  </si>
  <si>
    <t>David Patrik 09</t>
  </si>
  <si>
    <t>Fedorjáková Lucie 09</t>
  </si>
  <si>
    <t>Dostál Tobiáš 09</t>
  </si>
  <si>
    <t>Kutsyn Petro 06</t>
  </si>
  <si>
    <t>C1200</t>
  </si>
  <si>
    <t>7 jři</t>
  </si>
  <si>
    <t>14 jři</t>
  </si>
  <si>
    <t>Allas Olivier 06</t>
  </si>
  <si>
    <t>Tichý Michal 07</t>
  </si>
  <si>
    <t>kanoistky 08 - 04</t>
  </si>
  <si>
    <t xml:space="preserve">Kozák Vojtěch </t>
  </si>
  <si>
    <t>Strážovský František</t>
  </si>
  <si>
    <t>Podráský Richard 06</t>
  </si>
  <si>
    <t>1 jun</t>
  </si>
  <si>
    <t>Vydemannová Tereza 07</t>
  </si>
  <si>
    <t>Svozilová Petra 05</t>
  </si>
  <si>
    <t>Tvrdoňová Anna 05</t>
  </si>
  <si>
    <t xml:space="preserve">4 jky </t>
  </si>
  <si>
    <t>Stahlová Eva 07</t>
  </si>
  <si>
    <t>Antušová Ema 05</t>
  </si>
  <si>
    <t>Hladíková Barbora 06</t>
  </si>
  <si>
    <t>Vybíralová Evelína 05</t>
  </si>
  <si>
    <t>4 jři</t>
  </si>
  <si>
    <t>C2 1000</t>
  </si>
  <si>
    <t>8 jři</t>
  </si>
  <si>
    <t>10 dci</t>
  </si>
  <si>
    <t>Horváth Vincent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</si>
</sst>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color rgb="FF212529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00B05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41"/>
      </patternFill>
    </fill>
    <fill>
      <patternFill patternType="solid">
        <fgColor rgb="FFFF0000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26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/>
    <xf numFmtId="0" fontId="3" fillId="2" borderId="3" xfId="0" applyFont="1" applyFill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" fillId="0" borderId="19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6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/>
    <xf numFmtId="0" fontId="1" fillId="0" borderId="19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vertical="top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3" fillId="3" borderId="29" xfId="0" applyFont="1" applyFill="1" applyBorder="1" applyAlignment="1">
      <alignment vertical="top"/>
    </xf>
    <xf numFmtId="0" fontId="3" fillId="3" borderId="22" xfId="0" applyFont="1" applyFill="1" applyBorder="1" applyAlignment="1">
      <alignment vertical="top"/>
    </xf>
    <xf numFmtId="0" fontId="3" fillId="3" borderId="30" xfId="0" applyFont="1" applyFill="1" applyBorder="1" applyAlignment="1">
      <alignment vertical="top"/>
    </xf>
    <xf numFmtId="0" fontId="1" fillId="5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9" fillId="0" borderId="1" xfId="0" applyFont="1" applyFill="1" applyBorder="1"/>
    <xf numFmtId="0" fontId="3" fillId="6" borderId="22" xfId="0" applyFont="1" applyFill="1" applyBorder="1" applyAlignment="1">
      <alignment vertical="top"/>
    </xf>
    <xf numFmtId="0" fontId="4" fillId="6" borderId="22" xfId="0" applyFont="1" applyFill="1" applyBorder="1" applyAlignment="1">
      <alignment vertical="top"/>
    </xf>
    <xf numFmtId="0" fontId="1" fillId="6" borderId="22" xfId="0" applyFont="1" applyFill="1" applyBorder="1" applyAlignment="1">
      <alignment vertical="top"/>
    </xf>
    <xf numFmtId="0" fontId="1" fillId="6" borderId="19" xfId="0" applyFont="1" applyFill="1" applyBorder="1" applyAlignment="1">
      <alignment horizontal="center" vertical="top"/>
    </xf>
    <xf numFmtId="0" fontId="3" fillId="7" borderId="28" xfId="0" applyFont="1" applyFill="1" applyBorder="1" applyAlignment="1">
      <alignment vertical="top"/>
    </xf>
    <xf numFmtId="0" fontId="4" fillId="7" borderId="22" xfId="0" applyFont="1" applyFill="1" applyBorder="1" applyAlignment="1">
      <alignment vertical="top"/>
    </xf>
    <xf numFmtId="0" fontId="3" fillId="7" borderId="22" xfId="0" applyFont="1" applyFill="1" applyBorder="1" applyAlignment="1">
      <alignment vertical="top"/>
    </xf>
    <xf numFmtId="0" fontId="1" fillId="7" borderId="19" xfId="0" applyFont="1" applyFill="1" applyBorder="1" applyAlignment="1">
      <alignment horizontal="center" vertical="top"/>
    </xf>
    <xf numFmtId="0" fontId="3" fillId="8" borderId="8" xfId="0" applyFont="1" applyFill="1" applyBorder="1" applyAlignment="1">
      <alignment vertical="top"/>
    </xf>
    <xf numFmtId="0" fontId="3" fillId="8" borderId="7" xfId="0" applyFont="1" applyFill="1" applyBorder="1" applyAlignment="1">
      <alignment vertical="top"/>
    </xf>
    <xf numFmtId="0" fontId="3" fillId="8" borderId="22" xfId="0" applyFont="1" applyFill="1" applyBorder="1" applyAlignment="1">
      <alignment vertical="top"/>
    </xf>
    <xf numFmtId="0" fontId="3" fillId="9" borderId="22" xfId="0" applyFont="1" applyFill="1" applyBorder="1" applyAlignment="1">
      <alignment vertical="top"/>
    </xf>
    <xf numFmtId="0" fontId="4" fillId="9" borderId="22" xfId="0" applyFont="1" applyFill="1" applyBorder="1" applyAlignment="1">
      <alignment vertical="top"/>
    </xf>
    <xf numFmtId="0" fontId="1" fillId="9" borderId="22" xfId="0" applyFont="1" applyFill="1" applyBorder="1" applyAlignment="1">
      <alignment vertical="top"/>
    </xf>
    <xf numFmtId="0" fontId="1" fillId="9" borderId="19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top"/>
    </xf>
    <xf numFmtId="0" fontId="8" fillId="8" borderId="14" xfId="0" applyFont="1" applyFill="1" applyBorder="1" applyAlignment="1">
      <alignment horizontal="center" vertical="top"/>
    </xf>
    <xf numFmtId="0" fontId="11" fillId="8" borderId="13" xfId="0" applyFont="1" applyFill="1" applyBorder="1" applyAlignment="1">
      <alignment horizontal="center" vertical="top"/>
    </xf>
    <xf numFmtId="0" fontId="8" fillId="8" borderId="13" xfId="0" applyFont="1" applyFill="1" applyBorder="1" applyAlignment="1">
      <alignment horizontal="center" vertical="top"/>
    </xf>
    <xf numFmtId="0" fontId="11" fillId="8" borderId="15" xfId="0" applyFont="1" applyFill="1" applyBorder="1" applyAlignment="1">
      <alignment horizontal="center" vertical="top"/>
    </xf>
    <xf numFmtId="0" fontId="8" fillId="8" borderId="19" xfId="0" applyFont="1" applyFill="1" applyBorder="1" applyAlignment="1">
      <alignment horizontal="center" vertical="top"/>
    </xf>
    <xf numFmtId="0" fontId="11" fillId="8" borderId="19" xfId="0" applyFont="1" applyFill="1" applyBorder="1" applyAlignment="1">
      <alignment horizontal="center" vertical="top"/>
    </xf>
    <xf numFmtId="0" fontId="8" fillId="9" borderId="19" xfId="0" applyFont="1" applyFill="1" applyBorder="1" applyAlignment="1">
      <alignment horizontal="center" vertical="top"/>
    </xf>
    <xf numFmtId="0" fontId="12" fillId="9" borderId="19" xfId="0" applyFont="1" applyFill="1" applyBorder="1" applyAlignment="1">
      <alignment horizontal="center" vertical="top"/>
    </xf>
    <xf numFmtId="0" fontId="8" fillId="6" borderId="19" xfId="0" applyFont="1" applyFill="1" applyBorder="1" applyAlignment="1">
      <alignment horizontal="center" vertical="top"/>
    </xf>
    <xf numFmtId="0" fontId="12" fillId="6" borderId="19" xfId="0" applyFont="1" applyFill="1" applyBorder="1" applyAlignment="1">
      <alignment horizontal="center" vertical="top"/>
    </xf>
    <xf numFmtId="0" fontId="11" fillId="3" borderId="19" xfId="0" applyFont="1" applyFill="1" applyBorder="1" applyAlignment="1">
      <alignment horizontal="center" vertical="top"/>
    </xf>
    <xf numFmtId="0" fontId="3" fillId="10" borderId="25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vertical="top"/>
    </xf>
    <xf numFmtId="0" fontId="3" fillId="10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/>
    <xf numFmtId="0" fontId="1" fillId="12" borderId="1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5" fillId="0" borderId="19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1" fillId="12" borderId="19" xfId="0" applyFont="1" applyFill="1" applyBorder="1" applyAlignment="1">
      <alignment horizontal="center" vertical="top"/>
    </xf>
    <xf numFmtId="0" fontId="1" fillId="13" borderId="1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4" borderId="20" xfId="0" applyFont="1" applyFill="1" applyBorder="1" applyAlignment="1">
      <alignment horizontal="center"/>
    </xf>
    <xf numFmtId="0" fontId="1" fillId="14" borderId="19" xfId="0" applyFont="1" applyFill="1" applyBorder="1" applyAlignment="1">
      <alignment horizontal="center"/>
    </xf>
    <xf numFmtId="0" fontId="3" fillId="10" borderId="25" xfId="0" applyFont="1" applyFill="1" applyBorder="1" applyAlignment="1">
      <alignment horizontal="center" vertical="top"/>
    </xf>
    <xf numFmtId="0" fontId="1" fillId="0" borderId="37" xfId="0" applyFont="1" applyFill="1" applyBorder="1"/>
    <xf numFmtId="0" fontId="1" fillId="0" borderId="38" xfId="0" applyFont="1" applyFill="1" applyBorder="1"/>
    <xf numFmtId="0" fontId="1" fillId="15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left"/>
    </xf>
    <xf numFmtId="0" fontId="9" fillId="15" borderId="1" xfId="0" applyFont="1" applyFill="1" applyBorder="1"/>
    <xf numFmtId="0" fontId="1" fillId="15" borderId="0" xfId="0" applyFont="1" applyFill="1" applyBorder="1" applyAlignment="1">
      <alignment horizontal="left"/>
    </xf>
    <xf numFmtId="0" fontId="1" fillId="15" borderId="22" xfId="0" applyFont="1" applyFill="1" applyBorder="1" applyAlignment="1">
      <alignment horizontal="center"/>
    </xf>
    <xf numFmtId="0" fontId="1" fillId="15" borderId="19" xfId="0" applyFont="1" applyFill="1" applyBorder="1" applyAlignment="1">
      <alignment horizontal="left"/>
    </xf>
    <xf numFmtId="0" fontId="1" fillId="15" borderId="19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19" xfId="0" applyFont="1" applyFill="1" applyBorder="1" applyAlignment="1">
      <alignment horizontal="center"/>
    </xf>
    <xf numFmtId="0" fontId="1" fillId="15" borderId="1" xfId="0" applyFont="1" applyFill="1" applyBorder="1"/>
    <xf numFmtId="0" fontId="1" fillId="15" borderId="1" xfId="0" applyFont="1" applyFill="1" applyBorder="1" applyAlignment="1">
      <alignment horizontal="center" vertical="top"/>
    </xf>
    <xf numFmtId="0" fontId="1" fillId="15" borderId="16" xfId="0" applyFont="1" applyFill="1" applyBorder="1"/>
    <xf numFmtId="1" fontId="6" fillId="15" borderId="1" xfId="0" applyNumberFormat="1" applyFont="1" applyFill="1" applyBorder="1" applyAlignment="1">
      <alignment horizontal="center"/>
    </xf>
    <xf numFmtId="0" fontId="1" fillId="15" borderId="21" xfId="0" applyFont="1" applyFill="1" applyBorder="1"/>
    <xf numFmtId="0" fontId="1" fillId="15" borderId="14" xfId="0" applyFont="1" applyFill="1" applyBorder="1"/>
    <xf numFmtId="0" fontId="1" fillId="15" borderId="19" xfId="0" applyFont="1" applyFill="1" applyBorder="1"/>
    <xf numFmtId="1" fontId="6" fillId="15" borderId="16" xfId="0" applyNumberFormat="1" applyFont="1" applyFill="1" applyBorder="1" applyAlignment="1">
      <alignment horizontal="center"/>
    </xf>
    <xf numFmtId="0" fontId="1" fillId="15" borderId="16" xfId="0" applyFont="1" applyFill="1" applyBorder="1" applyAlignment="1"/>
    <xf numFmtId="0" fontId="1" fillId="15" borderId="16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0" fontId="1" fillId="15" borderId="13" xfId="0" applyFont="1" applyFill="1" applyBorder="1"/>
    <xf numFmtId="0" fontId="1" fillId="15" borderId="1" xfId="0" applyFont="1" applyFill="1" applyBorder="1" applyAlignment="1"/>
    <xf numFmtId="0" fontId="1" fillId="0" borderId="19" xfId="0" applyFont="1" applyBorder="1" applyAlignment="1"/>
    <xf numFmtId="0" fontId="7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16" borderId="19" xfId="0" applyFont="1" applyFill="1" applyBorder="1" applyAlignment="1">
      <alignment horizontal="center" vertical="top"/>
    </xf>
    <xf numFmtId="0" fontId="3" fillId="16" borderId="22" xfId="0" applyFont="1" applyFill="1" applyBorder="1" applyAlignment="1">
      <alignment vertical="top"/>
    </xf>
    <xf numFmtId="0" fontId="4" fillId="16" borderId="22" xfId="0" applyFont="1" applyFill="1" applyBorder="1" applyAlignment="1">
      <alignment vertical="top"/>
    </xf>
    <xf numFmtId="0" fontId="1" fillId="16" borderId="22" xfId="0" applyFont="1" applyFill="1" applyBorder="1" applyAlignment="1">
      <alignment vertical="top"/>
    </xf>
    <xf numFmtId="0" fontId="8" fillId="16" borderId="19" xfId="0" applyFont="1" applyFill="1" applyBorder="1" applyAlignment="1">
      <alignment horizontal="center" vertical="top"/>
    </xf>
    <xf numFmtId="0" fontId="12" fillId="16" borderId="19" xfId="0" applyFont="1" applyFill="1" applyBorder="1" applyAlignment="1">
      <alignment horizontal="center" vertical="top"/>
    </xf>
    <xf numFmtId="0" fontId="1" fillId="17" borderId="19" xfId="0" applyFont="1" applyFill="1" applyBorder="1" applyAlignment="1">
      <alignment horizontal="center" vertical="top"/>
    </xf>
    <xf numFmtId="0" fontId="1" fillId="0" borderId="16" xfId="0" applyFont="1" applyBorder="1"/>
    <xf numFmtId="0" fontId="1" fillId="18" borderId="16" xfId="0" applyFont="1" applyFill="1" applyBorder="1"/>
    <xf numFmtId="0" fontId="1" fillId="18" borderId="1" xfId="0" applyFont="1" applyFill="1" applyBorder="1"/>
    <xf numFmtId="0" fontId="3" fillId="18" borderId="1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1" fillId="0" borderId="22" xfId="0" applyFont="1" applyBorder="1"/>
    <xf numFmtId="0" fontId="13" fillId="10" borderId="23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10" borderId="24" xfId="0" applyFont="1" applyFill="1" applyBorder="1" applyAlignment="1">
      <alignment horizontal="center" vertical="top"/>
    </xf>
    <xf numFmtId="0" fontId="3" fillId="10" borderId="23" xfId="0" applyFont="1" applyFill="1" applyBorder="1" applyAlignment="1">
      <alignment horizontal="center" vertical="top"/>
    </xf>
    <xf numFmtId="0" fontId="3" fillId="10" borderId="27" xfId="0" applyFont="1" applyFill="1" applyBorder="1" applyAlignment="1">
      <alignment horizontal="center" vertical="top"/>
    </xf>
    <xf numFmtId="0" fontId="3" fillId="10" borderId="2" xfId="0" applyFont="1" applyFill="1" applyBorder="1" applyAlignment="1">
      <alignment horizontal="center" vertical="top"/>
    </xf>
    <xf numFmtId="0" fontId="3" fillId="10" borderId="32" xfId="0" applyFont="1" applyFill="1" applyBorder="1" applyAlignment="1">
      <alignment horizontal="center" vertical="top"/>
    </xf>
    <xf numFmtId="0" fontId="3" fillId="10" borderId="33" xfId="0" applyFont="1" applyFill="1" applyBorder="1" applyAlignment="1">
      <alignment horizontal="center" vertical="top"/>
    </xf>
    <xf numFmtId="0" fontId="3" fillId="10" borderId="26" xfId="0" applyFont="1" applyFill="1" applyBorder="1" applyAlignment="1">
      <alignment horizontal="center" vertical="top"/>
    </xf>
    <xf numFmtId="0" fontId="3" fillId="9" borderId="35" xfId="0" applyFont="1" applyFill="1" applyBorder="1" applyAlignment="1">
      <alignment horizontal="center" vertical="top"/>
    </xf>
    <xf numFmtId="0" fontId="3" fillId="9" borderId="36" xfId="0" applyFont="1" applyFill="1" applyBorder="1" applyAlignment="1">
      <alignment horizontal="center" vertical="top"/>
    </xf>
    <xf numFmtId="0" fontId="3" fillId="10" borderId="34" xfId="0" applyFont="1" applyFill="1" applyBorder="1" applyAlignment="1">
      <alignment horizontal="center" vertical="top"/>
    </xf>
    <xf numFmtId="0" fontId="3" fillId="10" borderId="18" xfId="0" applyFont="1" applyFill="1" applyBorder="1" applyAlignment="1">
      <alignment horizontal="center" vertical="top"/>
    </xf>
    <xf numFmtId="0" fontId="3" fillId="10" borderId="17" xfId="0" applyFont="1" applyFill="1" applyBorder="1" applyAlignment="1">
      <alignment horizontal="center" vertical="top"/>
    </xf>
    <xf numFmtId="0" fontId="3" fillId="10" borderId="25" xfId="0" applyFont="1" applyFill="1" applyBorder="1" applyAlignment="1">
      <alignment horizontal="center" vertical="top"/>
    </xf>
    <xf numFmtId="0" fontId="13" fillId="10" borderId="24" xfId="0" applyFont="1" applyFill="1" applyBorder="1" applyAlignment="1">
      <alignment horizontal="center" vertical="center"/>
    </xf>
    <xf numFmtId="0" fontId="13" fillId="10" borderId="23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181DEC"/>
      <rgbColor rgb="0000CCFF"/>
      <rgbColor rgb="00DAE3F3"/>
      <rgbColor rgb="00CCFFCC"/>
      <rgbColor rgb="00FFFF99"/>
      <rgbColor rgb="0066FFFF"/>
      <rgbColor rgb="00FF99CC"/>
      <rgbColor rgb="00CC99FF"/>
      <rgbColor rgb="00FFCC99"/>
      <rgbColor rgb="003123ED"/>
      <rgbColor rgb="0033CCCC"/>
      <rgbColor rgb="0099CC00"/>
      <rgbColor rgb="00FFC000"/>
      <rgbColor rgb="00FF860D"/>
      <rgbColor rgb="00ED7D31"/>
      <rgbColor rgb="003465A4"/>
      <rgbColor rgb="00969696"/>
      <rgbColor rgb="00003366"/>
      <rgbColor rgb="0000B050"/>
      <rgbColor rgb="00003300"/>
      <rgbColor rgb="00333300"/>
      <rgbColor rgb="00993300"/>
      <rgbColor rgb="00993366"/>
      <rgbColor rgb="003333CC"/>
      <rgbColor rgb="00333333"/>
    </indexedColors>
    <mruColors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2C13-BF7B-424D-9218-A650F3492735}">
  <sheetPr>
    <tabColor rgb="FFFFC000"/>
  </sheetPr>
  <dimension ref="A3:AH65"/>
  <sheetViews>
    <sheetView workbookViewId="0">
      <pane xSplit="3" topLeftCell="D1" activePane="topRight" state="frozen"/>
      <selection activeCell="A58" sqref="A58"/>
      <selection pane="topRight" activeCell="A18" sqref="A18"/>
    </sheetView>
  </sheetViews>
  <sheetFormatPr defaultColWidth="9.21875" defaultRowHeight="13.2" x14ac:dyDescent="0.25"/>
  <cols>
    <col min="1" max="1" width="3.6640625" style="1" customWidth="1"/>
    <col min="2" max="2" width="28.5546875" style="1" customWidth="1"/>
    <col min="3" max="6" width="4.6640625" style="1" customWidth="1"/>
    <col min="7" max="7" width="7.6640625" customWidth="1"/>
    <col min="8" max="8" width="3.6640625" customWidth="1"/>
    <col min="9" max="9" width="8.21875" customWidth="1"/>
    <col min="10" max="10" width="3.6640625" customWidth="1"/>
    <col min="11" max="11" width="7.6640625" customWidth="1"/>
    <col min="12" max="12" width="3.6640625" customWidth="1"/>
    <col min="13" max="13" width="7.6640625" customWidth="1"/>
    <col min="14" max="14" width="3.6640625" customWidth="1"/>
    <col min="15" max="15" width="7.6640625" customWidth="1"/>
    <col min="16" max="16" width="3.6640625" customWidth="1"/>
    <col min="17" max="17" width="8.109375" style="1" customWidth="1"/>
    <col min="18" max="18" width="3.6640625" style="2" customWidth="1"/>
    <col min="19" max="19" width="7.6640625" style="1" customWidth="1"/>
    <col min="20" max="20" width="3.6640625" style="1" customWidth="1"/>
    <col min="21" max="21" width="7.6640625" style="1" customWidth="1"/>
    <col min="22" max="22" width="3.6640625" style="1" customWidth="1"/>
    <col min="23" max="23" width="8.109375" style="1" customWidth="1"/>
    <col min="24" max="24" width="3.6640625" style="2" customWidth="1"/>
    <col min="25" max="25" width="7.6640625" style="1" customWidth="1"/>
    <col min="26" max="26" width="3.6640625" style="1" customWidth="1"/>
    <col min="27" max="27" width="7.44140625" style="1" customWidth="1"/>
    <col min="28" max="28" width="3.6640625" style="1" customWidth="1"/>
    <col min="29" max="29" width="7.6640625" style="1" customWidth="1"/>
    <col min="30" max="30" width="3.6640625" style="1" customWidth="1"/>
    <col min="31" max="31" width="9" style="1" customWidth="1"/>
    <col min="32" max="32" width="3.6640625" style="1" customWidth="1"/>
    <col min="33" max="33" width="7.6640625" style="1" customWidth="1"/>
    <col min="34" max="34" width="3.6640625" style="1" customWidth="1"/>
    <col min="35" max="16384" width="9.21875" style="1"/>
  </cols>
  <sheetData>
    <row r="3" spans="1:34" ht="13.8" thickBot="1" x14ac:dyDescent="0.3"/>
    <row r="4" spans="1:34" ht="13.8" thickBot="1" x14ac:dyDescent="0.3">
      <c r="A4" s="3"/>
      <c r="B4" s="29" t="s">
        <v>178</v>
      </c>
      <c r="C4" s="4"/>
      <c r="D4" s="5"/>
      <c r="E4" s="6"/>
      <c r="F4" s="6"/>
      <c r="G4" s="161" t="s">
        <v>277</v>
      </c>
      <c r="H4" s="162"/>
      <c r="I4" s="162"/>
      <c r="J4" s="81"/>
      <c r="K4" s="163" t="s">
        <v>280</v>
      </c>
      <c r="L4" s="163"/>
      <c r="M4" s="163"/>
      <c r="N4" s="163"/>
      <c r="O4" s="163"/>
      <c r="P4" s="163"/>
      <c r="Q4" s="164" t="s">
        <v>281</v>
      </c>
      <c r="R4" s="164"/>
      <c r="S4" s="164"/>
      <c r="T4" s="164"/>
      <c r="U4" s="164"/>
      <c r="V4" s="164"/>
      <c r="W4" s="164" t="s">
        <v>177</v>
      </c>
      <c r="X4" s="164"/>
      <c r="Y4" s="164"/>
      <c r="Z4" s="164"/>
      <c r="AA4" s="164"/>
      <c r="AB4" s="164"/>
      <c r="AC4" s="164"/>
      <c r="AD4" s="164"/>
      <c r="AE4" s="165" t="s">
        <v>282</v>
      </c>
      <c r="AF4" s="166"/>
      <c r="AG4" s="166"/>
      <c r="AH4" s="167"/>
    </row>
    <row r="5" spans="1:34" x14ac:dyDescent="0.25">
      <c r="A5" s="8"/>
      <c r="B5" s="9" t="s">
        <v>297</v>
      </c>
      <c r="C5" s="10"/>
      <c r="D5" s="11" t="s">
        <v>0</v>
      </c>
      <c r="E5" s="12" t="s">
        <v>1</v>
      </c>
      <c r="F5" s="12" t="s">
        <v>2</v>
      </c>
      <c r="G5" s="57" t="s">
        <v>3</v>
      </c>
      <c r="H5" s="58"/>
      <c r="I5" s="59" t="s">
        <v>3</v>
      </c>
      <c r="J5" s="58"/>
      <c r="K5" s="61" t="s">
        <v>3</v>
      </c>
      <c r="L5" s="62"/>
      <c r="M5" s="62" t="s">
        <v>3</v>
      </c>
      <c r="N5" s="62"/>
      <c r="O5" s="63" t="s">
        <v>3</v>
      </c>
      <c r="P5" s="63"/>
      <c r="Q5" s="64" t="s">
        <v>3</v>
      </c>
      <c r="R5" s="65"/>
      <c r="S5" s="64" t="s">
        <v>3</v>
      </c>
      <c r="T5" s="64"/>
      <c r="U5" s="64" t="s">
        <v>3</v>
      </c>
      <c r="V5" s="66"/>
      <c r="W5" s="53" t="s">
        <v>3</v>
      </c>
      <c r="X5" s="54"/>
      <c r="Y5" s="53" t="s">
        <v>3</v>
      </c>
      <c r="Z5" s="53"/>
      <c r="AA5" s="53" t="s">
        <v>3</v>
      </c>
      <c r="AB5" s="53"/>
      <c r="AC5" s="53" t="s">
        <v>3</v>
      </c>
      <c r="AD5" s="55"/>
      <c r="AE5" s="44" t="s">
        <v>3</v>
      </c>
      <c r="AF5" s="45"/>
      <c r="AG5" s="45" t="s">
        <v>3</v>
      </c>
      <c r="AH5" s="46"/>
    </row>
    <row r="6" spans="1:34" ht="13.8" x14ac:dyDescent="0.25">
      <c r="A6" s="13"/>
      <c r="B6" s="14" t="s">
        <v>133</v>
      </c>
      <c r="C6" s="15" t="s">
        <v>4</v>
      </c>
      <c r="D6" s="16" t="s">
        <v>5</v>
      </c>
      <c r="E6" s="17" t="s">
        <v>5</v>
      </c>
      <c r="F6" s="17" t="s">
        <v>5</v>
      </c>
      <c r="G6" s="68" t="s">
        <v>278</v>
      </c>
      <c r="H6" s="69" t="s">
        <v>5</v>
      </c>
      <c r="I6" s="68" t="s">
        <v>279</v>
      </c>
      <c r="J6" s="69" t="s">
        <v>5</v>
      </c>
      <c r="K6" s="70" t="s">
        <v>8</v>
      </c>
      <c r="L6" s="71" t="s">
        <v>5</v>
      </c>
      <c r="M6" s="72" t="s">
        <v>9</v>
      </c>
      <c r="N6" s="73" t="s">
        <v>5</v>
      </c>
      <c r="O6" s="74" t="s">
        <v>10</v>
      </c>
      <c r="P6" s="75" t="s">
        <v>5</v>
      </c>
      <c r="Q6" s="76" t="s">
        <v>8</v>
      </c>
      <c r="R6" s="77" t="s">
        <v>5</v>
      </c>
      <c r="S6" s="76" t="s">
        <v>9</v>
      </c>
      <c r="T6" s="77" t="s">
        <v>5</v>
      </c>
      <c r="U6" s="76" t="s">
        <v>10</v>
      </c>
      <c r="V6" s="77" t="s">
        <v>5</v>
      </c>
      <c r="W6" s="78" t="s">
        <v>8</v>
      </c>
      <c r="X6" s="79" t="s">
        <v>5</v>
      </c>
      <c r="Y6" s="78" t="s">
        <v>9</v>
      </c>
      <c r="Z6" s="79" t="s">
        <v>5</v>
      </c>
      <c r="AA6" s="78" t="s">
        <v>11</v>
      </c>
      <c r="AB6" s="79" t="s">
        <v>5</v>
      </c>
      <c r="AC6" s="78" t="s">
        <v>10</v>
      </c>
      <c r="AD6" s="79" t="s">
        <v>5</v>
      </c>
      <c r="AE6" s="51" t="s">
        <v>6</v>
      </c>
      <c r="AF6" s="80" t="s">
        <v>5</v>
      </c>
      <c r="AG6" s="51" t="s">
        <v>7</v>
      </c>
      <c r="AH6" s="80" t="s">
        <v>5</v>
      </c>
    </row>
    <row r="7" spans="1:34" x14ac:dyDescent="0.25">
      <c r="A7" s="113">
        <v>1</v>
      </c>
      <c r="B7" s="107" t="s">
        <v>183</v>
      </c>
      <c r="C7" s="106" t="s">
        <v>15</v>
      </c>
      <c r="D7" s="19">
        <f t="shared" ref="D7:D33" si="0">SUM(E7+F7)</f>
        <v>115</v>
      </c>
      <c r="E7" s="20">
        <f>SUM(R7+T7+X7+Z7)</f>
        <v>100</v>
      </c>
      <c r="F7" s="50">
        <v>15</v>
      </c>
      <c r="G7" s="60">
        <v>5</v>
      </c>
      <c r="H7" s="60">
        <v>14</v>
      </c>
      <c r="I7" s="60">
        <v>4</v>
      </c>
      <c r="J7" s="85">
        <v>15</v>
      </c>
      <c r="K7" s="42"/>
      <c r="L7" s="42"/>
      <c r="M7" s="42">
        <v>2</v>
      </c>
      <c r="N7" s="43">
        <v>21</v>
      </c>
      <c r="O7" s="47"/>
      <c r="P7" s="47"/>
      <c r="Q7" s="67">
        <v>1</v>
      </c>
      <c r="R7" s="96">
        <v>25</v>
      </c>
      <c r="S7" s="67">
        <v>1</v>
      </c>
      <c r="T7" s="96">
        <v>25</v>
      </c>
      <c r="U7" s="67">
        <v>6</v>
      </c>
      <c r="V7" s="67">
        <v>6</v>
      </c>
      <c r="W7" s="56">
        <v>1</v>
      </c>
      <c r="X7" s="96">
        <v>25</v>
      </c>
      <c r="Y7" s="56">
        <v>1</v>
      </c>
      <c r="Z7" s="96">
        <v>25</v>
      </c>
      <c r="AA7" s="56"/>
      <c r="AB7" s="56"/>
      <c r="AC7" s="56">
        <v>1</v>
      </c>
      <c r="AD7" s="56">
        <v>16</v>
      </c>
      <c r="AE7" s="41"/>
      <c r="AF7" s="41"/>
      <c r="AG7" s="41"/>
      <c r="AH7" s="41"/>
    </row>
    <row r="8" spans="1:34" x14ac:dyDescent="0.25">
      <c r="A8" s="113">
        <v>2</v>
      </c>
      <c r="B8" s="107" t="s">
        <v>184</v>
      </c>
      <c r="C8" s="106" t="s">
        <v>42</v>
      </c>
      <c r="D8" s="19">
        <f t="shared" si="0"/>
        <v>113</v>
      </c>
      <c r="E8" s="20">
        <f>SUM(L8+N8+T8+Z8)</f>
        <v>88</v>
      </c>
      <c r="F8" s="50">
        <v>25</v>
      </c>
      <c r="G8" s="60">
        <v>1</v>
      </c>
      <c r="H8" s="60">
        <v>25</v>
      </c>
      <c r="I8" s="60">
        <v>1</v>
      </c>
      <c r="J8" s="85">
        <v>25</v>
      </c>
      <c r="K8" s="42">
        <v>2</v>
      </c>
      <c r="L8" s="89">
        <v>21</v>
      </c>
      <c r="M8" s="42">
        <v>1</v>
      </c>
      <c r="N8" s="90">
        <v>25</v>
      </c>
      <c r="O8" s="47">
        <v>6</v>
      </c>
      <c r="P8" s="47">
        <v>6</v>
      </c>
      <c r="Q8" s="67">
        <v>5</v>
      </c>
      <c r="R8" s="67">
        <v>14</v>
      </c>
      <c r="S8" s="67">
        <v>2</v>
      </c>
      <c r="T8" s="96">
        <v>21</v>
      </c>
      <c r="U8" s="67">
        <v>2</v>
      </c>
      <c r="V8" s="67">
        <v>13</v>
      </c>
      <c r="W8" s="56">
        <v>7</v>
      </c>
      <c r="X8" s="56">
        <v>12</v>
      </c>
      <c r="Y8" s="56">
        <v>2</v>
      </c>
      <c r="Z8" s="96">
        <v>21</v>
      </c>
      <c r="AA8" s="56" t="s">
        <v>412</v>
      </c>
      <c r="AB8" s="145">
        <v>15</v>
      </c>
      <c r="AC8" s="56">
        <v>2</v>
      </c>
      <c r="AD8" s="56">
        <v>13</v>
      </c>
      <c r="AE8" s="41"/>
      <c r="AF8" s="41"/>
      <c r="AG8" s="41"/>
      <c r="AH8" s="41"/>
    </row>
    <row r="9" spans="1:34" x14ac:dyDescent="0.25">
      <c r="A9" s="113">
        <v>3</v>
      </c>
      <c r="B9" s="107" t="s">
        <v>185</v>
      </c>
      <c r="C9" s="106" t="s">
        <v>29</v>
      </c>
      <c r="D9" s="19">
        <f t="shared" si="0"/>
        <v>97</v>
      </c>
      <c r="E9" s="20">
        <f>SUM(L9+N9+R9+X9)</f>
        <v>76</v>
      </c>
      <c r="F9" s="50">
        <v>21</v>
      </c>
      <c r="G9" s="60">
        <v>2</v>
      </c>
      <c r="H9" s="60">
        <v>21</v>
      </c>
      <c r="I9" s="60">
        <v>2</v>
      </c>
      <c r="J9" s="85">
        <v>21</v>
      </c>
      <c r="K9" s="42">
        <v>3</v>
      </c>
      <c r="L9" s="89">
        <v>17</v>
      </c>
      <c r="M9" s="42">
        <v>3</v>
      </c>
      <c r="N9" s="90">
        <v>17</v>
      </c>
      <c r="O9" s="47">
        <v>4</v>
      </c>
      <c r="P9" s="47">
        <v>8</v>
      </c>
      <c r="Q9" s="67">
        <v>2</v>
      </c>
      <c r="R9" s="96">
        <v>21</v>
      </c>
      <c r="S9" s="67">
        <v>4</v>
      </c>
      <c r="T9" s="67">
        <v>15</v>
      </c>
      <c r="U9" s="67">
        <v>3</v>
      </c>
      <c r="V9" s="67">
        <v>10</v>
      </c>
      <c r="W9" s="56">
        <v>2</v>
      </c>
      <c r="X9" s="96">
        <v>21</v>
      </c>
      <c r="Y9" s="56">
        <v>5</v>
      </c>
      <c r="Z9" s="56">
        <v>14</v>
      </c>
      <c r="AA9" s="56"/>
      <c r="AB9" s="56"/>
      <c r="AC9" s="56">
        <v>9</v>
      </c>
      <c r="AD9" s="56">
        <v>3</v>
      </c>
      <c r="AE9" s="41"/>
      <c r="AF9" s="41"/>
      <c r="AG9" s="41"/>
      <c r="AH9" s="41"/>
    </row>
    <row r="10" spans="1:34" x14ac:dyDescent="0.25">
      <c r="A10" s="113">
        <v>4</v>
      </c>
      <c r="B10" s="107" t="s">
        <v>187</v>
      </c>
      <c r="C10" s="106" t="s">
        <v>32</v>
      </c>
      <c r="D10" s="19">
        <f t="shared" si="0"/>
        <v>85</v>
      </c>
      <c r="E10" s="20">
        <f>SUM(L10+P10+R10+V10)</f>
        <v>74</v>
      </c>
      <c r="F10" s="50">
        <v>11</v>
      </c>
      <c r="G10" s="60">
        <v>15</v>
      </c>
      <c r="H10" s="60">
        <v>4</v>
      </c>
      <c r="I10" s="60">
        <v>8</v>
      </c>
      <c r="J10" s="85">
        <v>11</v>
      </c>
      <c r="K10" s="42">
        <v>1</v>
      </c>
      <c r="L10" s="89">
        <v>25</v>
      </c>
      <c r="M10" s="42">
        <v>5</v>
      </c>
      <c r="N10" s="43">
        <v>14</v>
      </c>
      <c r="O10" s="47">
        <v>1</v>
      </c>
      <c r="P10" s="91">
        <v>16</v>
      </c>
      <c r="Q10" s="67">
        <v>3</v>
      </c>
      <c r="R10" s="96">
        <v>17</v>
      </c>
      <c r="S10" s="67">
        <v>9</v>
      </c>
      <c r="T10" s="67">
        <v>10</v>
      </c>
      <c r="U10" s="67">
        <v>1</v>
      </c>
      <c r="V10" s="96">
        <v>16</v>
      </c>
      <c r="W10" s="56">
        <v>4</v>
      </c>
      <c r="X10" s="56">
        <v>15</v>
      </c>
      <c r="Y10" s="56">
        <v>8</v>
      </c>
      <c r="Z10" s="56">
        <v>11</v>
      </c>
      <c r="AA10" s="56"/>
      <c r="AB10" s="56"/>
      <c r="AC10" s="56">
        <v>4</v>
      </c>
      <c r="AD10" s="56">
        <v>8</v>
      </c>
      <c r="AE10" s="41"/>
      <c r="AF10" s="41"/>
      <c r="AG10" s="41"/>
      <c r="AH10" s="41"/>
    </row>
    <row r="11" spans="1:34" x14ac:dyDescent="0.25">
      <c r="A11" s="113">
        <v>5</v>
      </c>
      <c r="B11" s="107" t="s">
        <v>188</v>
      </c>
      <c r="C11" s="106" t="s">
        <v>13</v>
      </c>
      <c r="D11" s="19">
        <f t="shared" si="0"/>
        <v>79</v>
      </c>
      <c r="E11" s="20">
        <f>SUM(P11+T11+V11+Z11)</f>
        <v>66</v>
      </c>
      <c r="F11" s="50">
        <v>13</v>
      </c>
      <c r="G11" s="60">
        <v>6</v>
      </c>
      <c r="H11" s="85">
        <v>13</v>
      </c>
      <c r="I11" s="60"/>
      <c r="J11" s="60"/>
      <c r="K11" s="42">
        <v>7</v>
      </c>
      <c r="L11" s="42">
        <v>12</v>
      </c>
      <c r="M11" s="42">
        <v>4</v>
      </c>
      <c r="N11" s="43">
        <v>15</v>
      </c>
      <c r="O11" s="47">
        <v>1</v>
      </c>
      <c r="P11" s="91">
        <v>16</v>
      </c>
      <c r="Q11" s="67">
        <v>9</v>
      </c>
      <c r="R11" s="67">
        <v>10</v>
      </c>
      <c r="S11" s="67">
        <v>3</v>
      </c>
      <c r="T11" s="96">
        <v>17</v>
      </c>
      <c r="U11" s="67">
        <v>1</v>
      </c>
      <c r="V11" s="96">
        <v>16</v>
      </c>
      <c r="W11" s="56">
        <v>5</v>
      </c>
      <c r="X11" s="56">
        <v>14</v>
      </c>
      <c r="Y11" s="56">
        <v>3</v>
      </c>
      <c r="Z11" s="96">
        <v>17</v>
      </c>
      <c r="AA11" s="56"/>
      <c r="AB11" s="56"/>
      <c r="AC11" s="56">
        <v>4</v>
      </c>
      <c r="AD11" s="56">
        <v>8</v>
      </c>
      <c r="AE11" s="41"/>
      <c r="AF11" s="41"/>
      <c r="AG11" s="41"/>
      <c r="AH11" s="41"/>
    </row>
    <row r="12" spans="1:34" x14ac:dyDescent="0.25">
      <c r="A12" s="113">
        <v>6</v>
      </c>
      <c r="B12" s="108" t="s">
        <v>196</v>
      </c>
      <c r="C12" s="106" t="s">
        <v>197</v>
      </c>
      <c r="D12" s="19">
        <f t="shared" si="0"/>
        <v>74</v>
      </c>
      <c r="E12" s="20">
        <f>SUM(L12+P12+R12+T12)</f>
        <v>57</v>
      </c>
      <c r="F12" s="50">
        <v>17</v>
      </c>
      <c r="G12" s="60">
        <v>4</v>
      </c>
      <c r="H12" s="60">
        <v>15</v>
      </c>
      <c r="I12" s="60">
        <v>3</v>
      </c>
      <c r="J12" s="85">
        <v>17</v>
      </c>
      <c r="K12" s="42">
        <v>4</v>
      </c>
      <c r="L12" s="89">
        <v>15</v>
      </c>
      <c r="M12" s="42">
        <v>6</v>
      </c>
      <c r="N12" s="47">
        <v>13</v>
      </c>
      <c r="O12" s="47">
        <v>2</v>
      </c>
      <c r="P12" s="91">
        <v>13</v>
      </c>
      <c r="Q12" s="67">
        <v>4</v>
      </c>
      <c r="R12" s="96">
        <v>15</v>
      </c>
      <c r="S12" s="67">
        <v>5</v>
      </c>
      <c r="T12" s="96">
        <v>14</v>
      </c>
      <c r="U12" s="67">
        <v>7</v>
      </c>
      <c r="V12" s="67">
        <v>5</v>
      </c>
      <c r="W12" s="56">
        <v>6</v>
      </c>
      <c r="X12" s="56">
        <v>13</v>
      </c>
      <c r="Y12" s="56">
        <v>7</v>
      </c>
      <c r="Z12" s="56">
        <v>12</v>
      </c>
      <c r="AA12" s="56"/>
      <c r="AB12" s="56"/>
      <c r="AC12" s="56">
        <v>5</v>
      </c>
      <c r="AD12" s="56">
        <v>7</v>
      </c>
      <c r="AE12" s="41"/>
      <c r="AF12" s="41"/>
      <c r="AG12" s="41"/>
      <c r="AH12" s="41"/>
    </row>
    <row r="13" spans="1:34" x14ac:dyDescent="0.25">
      <c r="A13" s="113">
        <v>7</v>
      </c>
      <c r="B13" s="107" t="s">
        <v>272</v>
      </c>
      <c r="C13" s="106" t="s">
        <v>44</v>
      </c>
      <c r="D13" s="19">
        <f t="shared" si="0"/>
        <v>66</v>
      </c>
      <c r="E13" s="20">
        <f>SUM(L13+R13+X13+Z13)</f>
        <v>59</v>
      </c>
      <c r="F13" s="50">
        <v>7</v>
      </c>
      <c r="G13" s="60">
        <v>12</v>
      </c>
      <c r="H13" s="85">
        <v>7</v>
      </c>
      <c r="I13" s="60">
        <v>12</v>
      </c>
      <c r="J13" s="60">
        <v>7</v>
      </c>
      <c r="K13" s="42">
        <v>5</v>
      </c>
      <c r="L13" s="89">
        <v>14</v>
      </c>
      <c r="M13" s="42">
        <v>7</v>
      </c>
      <c r="N13" s="43">
        <v>12</v>
      </c>
      <c r="O13" s="47"/>
      <c r="P13" s="47"/>
      <c r="Q13" s="67">
        <v>6</v>
      </c>
      <c r="R13" s="96">
        <v>13</v>
      </c>
      <c r="S13" s="67">
        <v>8</v>
      </c>
      <c r="T13" s="67">
        <v>11</v>
      </c>
      <c r="U13" s="67">
        <v>5</v>
      </c>
      <c r="V13" s="67">
        <v>7</v>
      </c>
      <c r="W13" s="56">
        <v>3</v>
      </c>
      <c r="X13" s="96">
        <v>17</v>
      </c>
      <c r="Y13" s="56">
        <v>4</v>
      </c>
      <c r="Z13" s="96">
        <v>15</v>
      </c>
      <c r="AA13" s="56"/>
      <c r="AB13" s="56"/>
      <c r="AC13" s="56">
        <v>11</v>
      </c>
      <c r="AD13" s="56">
        <v>1</v>
      </c>
      <c r="AE13" s="41"/>
      <c r="AF13" s="41"/>
      <c r="AG13" s="41"/>
      <c r="AH13" s="41"/>
    </row>
    <row r="14" spans="1:34" x14ac:dyDescent="0.25">
      <c r="A14" s="113">
        <v>8</v>
      </c>
      <c r="B14" s="107" t="s">
        <v>186</v>
      </c>
      <c r="C14" s="106" t="s">
        <v>42</v>
      </c>
      <c r="D14" s="19">
        <f t="shared" si="0"/>
        <v>60</v>
      </c>
      <c r="E14" s="20">
        <f>SUM(L14+R14+V14+AD14)</f>
        <v>47</v>
      </c>
      <c r="F14" s="50">
        <v>13</v>
      </c>
      <c r="G14" s="60">
        <v>10</v>
      </c>
      <c r="H14" s="60">
        <v>9</v>
      </c>
      <c r="I14" s="60">
        <v>6</v>
      </c>
      <c r="J14" s="85">
        <v>13</v>
      </c>
      <c r="K14" s="42">
        <v>9</v>
      </c>
      <c r="L14" s="89">
        <v>10</v>
      </c>
      <c r="M14" s="42">
        <v>16</v>
      </c>
      <c r="N14" s="43">
        <v>3</v>
      </c>
      <c r="O14" s="47">
        <v>6</v>
      </c>
      <c r="P14" s="47">
        <v>6</v>
      </c>
      <c r="Q14" s="67">
        <v>8</v>
      </c>
      <c r="R14" s="96">
        <v>11</v>
      </c>
      <c r="S14" s="67">
        <v>14</v>
      </c>
      <c r="T14" s="67">
        <v>5</v>
      </c>
      <c r="U14" s="67">
        <v>2</v>
      </c>
      <c r="V14" s="96">
        <v>13</v>
      </c>
      <c r="W14" s="56">
        <v>17</v>
      </c>
      <c r="X14" s="56">
        <v>2</v>
      </c>
      <c r="Y14" s="56">
        <v>11</v>
      </c>
      <c r="Z14" s="56">
        <v>8</v>
      </c>
      <c r="AA14" s="56"/>
      <c r="AB14" s="56"/>
      <c r="AC14" s="56">
        <v>2</v>
      </c>
      <c r="AD14" s="96">
        <v>13</v>
      </c>
      <c r="AE14" s="41"/>
      <c r="AF14" s="41"/>
      <c r="AG14" s="41"/>
      <c r="AH14" s="41"/>
    </row>
    <row r="15" spans="1:34" x14ac:dyDescent="0.25">
      <c r="A15" s="113">
        <v>9</v>
      </c>
      <c r="B15" s="109" t="s">
        <v>257</v>
      </c>
      <c r="C15" s="110" t="s">
        <v>199</v>
      </c>
      <c r="D15" s="19">
        <f t="shared" si="0"/>
        <v>57</v>
      </c>
      <c r="E15" s="20">
        <f>SUM(L15+P15+R15+X15)</f>
        <v>49</v>
      </c>
      <c r="F15" s="50">
        <v>8</v>
      </c>
      <c r="G15" s="60">
        <v>13</v>
      </c>
      <c r="H15" s="60">
        <v>6</v>
      </c>
      <c r="I15" s="60">
        <v>11</v>
      </c>
      <c r="J15" s="85">
        <v>8</v>
      </c>
      <c r="K15" s="42">
        <v>6</v>
      </c>
      <c r="L15" s="89">
        <v>13</v>
      </c>
      <c r="M15" s="42">
        <v>11</v>
      </c>
      <c r="N15" s="43">
        <v>8</v>
      </c>
      <c r="O15" s="47">
        <v>2</v>
      </c>
      <c r="P15" s="91">
        <v>13</v>
      </c>
      <c r="Q15" s="67">
        <v>7</v>
      </c>
      <c r="R15" s="96">
        <v>12</v>
      </c>
      <c r="S15" s="67">
        <v>12</v>
      </c>
      <c r="T15" s="67">
        <v>7</v>
      </c>
      <c r="U15" s="67">
        <v>7</v>
      </c>
      <c r="V15" s="67">
        <v>5</v>
      </c>
      <c r="W15" s="56">
        <v>8</v>
      </c>
      <c r="X15" s="96">
        <v>11</v>
      </c>
      <c r="Y15" s="56">
        <v>13</v>
      </c>
      <c r="Z15" s="56">
        <v>6</v>
      </c>
      <c r="AA15" s="56"/>
      <c r="AB15" s="56"/>
      <c r="AC15" s="56">
        <v>5</v>
      </c>
      <c r="AD15" s="56">
        <v>7</v>
      </c>
      <c r="AE15" s="41"/>
      <c r="AF15" s="41"/>
      <c r="AG15" s="41"/>
      <c r="AH15" s="41"/>
    </row>
    <row r="16" spans="1:34" x14ac:dyDescent="0.25">
      <c r="A16" s="113">
        <v>10</v>
      </c>
      <c r="B16" s="111" t="s">
        <v>190</v>
      </c>
      <c r="C16" s="112" t="s">
        <v>18</v>
      </c>
      <c r="D16" s="22">
        <f>SUM(E16+F16)</f>
        <v>55</v>
      </c>
      <c r="E16" s="20">
        <f>SUM(L16+N16+T16+Z16)</f>
        <v>43</v>
      </c>
      <c r="F16" s="50">
        <v>12</v>
      </c>
      <c r="G16" s="60">
        <v>7</v>
      </c>
      <c r="H16" s="85">
        <v>12</v>
      </c>
      <c r="I16" s="60">
        <v>10</v>
      </c>
      <c r="J16" s="60">
        <v>9</v>
      </c>
      <c r="K16" s="42">
        <v>8</v>
      </c>
      <c r="L16" s="89">
        <v>11</v>
      </c>
      <c r="M16" s="42">
        <v>8</v>
      </c>
      <c r="N16" s="90">
        <v>11</v>
      </c>
      <c r="O16" s="47">
        <v>5</v>
      </c>
      <c r="P16" s="47">
        <v>7</v>
      </c>
      <c r="Q16" s="67">
        <v>18</v>
      </c>
      <c r="R16" s="67">
        <v>1</v>
      </c>
      <c r="S16" s="67">
        <v>7</v>
      </c>
      <c r="T16" s="96">
        <v>12</v>
      </c>
      <c r="U16" s="67">
        <v>8</v>
      </c>
      <c r="V16" s="67">
        <v>4</v>
      </c>
      <c r="W16" s="56">
        <v>11</v>
      </c>
      <c r="X16" s="56">
        <v>8</v>
      </c>
      <c r="Y16" s="56">
        <v>10</v>
      </c>
      <c r="Z16" s="96">
        <v>9</v>
      </c>
      <c r="AA16" s="56"/>
      <c r="AB16" s="56"/>
      <c r="AC16" s="56">
        <v>6</v>
      </c>
      <c r="AD16" s="56">
        <v>6</v>
      </c>
      <c r="AE16" s="41"/>
      <c r="AF16" s="41"/>
      <c r="AG16" s="41"/>
      <c r="AH16" s="41"/>
    </row>
    <row r="17" spans="1:34" x14ac:dyDescent="0.25">
      <c r="A17" s="113">
        <v>11</v>
      </c>
      <c r="B17" s="111" t="s">
        <v>191</v>
      </c>
      <c r="C17" s="112" t="s">
        <v>192</v>
      </c>
      <c r="D17" s="22">
        <f t="shared" si="0"/>
        <v>52</v>
      </c>
      <c r="E17" s="20">
        <f>SUM(L17+P17+R17+T17)</f>
        <v>41</v>
      </c>
      <c r="F17" s="50">
        <v>11</v>
      </c>
      <c r="G17" s="60">
        <v>8</v>
      </c>
      <c r="H17" s="85">
        <v>11</v>
      </c>
      <c r="I17" s="60">
        <v>15</v>
      </c>
      <c r="J17" s="60">
        <v>4</v>
      </c>
      <c r="K17" s="42">
        <v>10</v>
      </c>
      <c r="L17" s="89">
        <v>9</v>
      </c>
      <c r="M17" s="42">
        <v>14</v>
      </c>
      <c r="N17" s="43">
        <v>5</v>
      </c>
      <c r="O17" s="47">
        <v>3</v>
      </c>
      <c r="P17" s="91">
        <v>10</v>
      </c>
      <c r="Q17" s="67">
        <v>10</v>
      </c>
      <c r="R17" s="96">
        <v>9</v>
      </c>
      <c r="S17" s="67">
        <v>6</v>
      </c>
      <c r="T17" s="96">
        <v>13</v>
      </c>
      <c r="U17" s="67">
        <v>4</v>
      </c>
      <c r="V17" s="67">
        <v>8</v>
      </c>
      <c r="W17" s="56">
        <v>12</v>
      </c>
      <c r="X17" s="56">
        <v>7</v>
      </c>
      <c r="Y17" s="56">
        <v>16</v>
      </c>
      <c r="Z17" s="56">
        <v>3</v>
      </c>
      <c r="AA17" s="56"/>
      <c r="AB17" s="56"/>
      <c r="AC17" s="56">
        <v>8</v>
      </c>
      <c r="AD17" s="56">
        <v>4</v>
      </c>
      <c r="AE17" s="41"/>
      <c r="AF17" s="41"/>
      <c r="AG17" s="41"/>
      <c r="AH17" s="41"/>
    </row>
    <row r="18" spans="1:34" x14ac:dyDescent="0.25">
      <c r="A18" s="113">
        <v>12</v>
      </c>
      <c r="B18" s="111" t="s">
        <v>194</v>
      </c>
      <c r="C18" s="112" t="s">
        <v>29</v>
      </c>
      <c r="D18" s="22">
        <f t="shared" si="0"/>
        <v>50</v>
      </c>
      <c r="E18" s="20">
        <v>38</v>
      </c>
      <c r="F18" s="50">
        <v>12</v>
      </c>
      <c r="G18" s="60">
        <v>14</v>
      </c>
      <c r="H18" s="60">
        <v>5</v>
      </c>
      <c r="I18" s="60">
        <v>7</v>
      </c>
      <c r="J18" s="85">
        <v>12</v>
      </c>
      <c r="K18" s="42">
        <v>17</v>
      </c>
      <c r="L18" s="42">
        <v>2</v>
      </c>
      <c r="M18" s="42">
        <v>9</v>
      </c>
      <c r="N18" s="90">
        <v>10</v>
      </c>
      <c r="O18" s="47">
        <v>4</v>
      </c>
      <c r="P18" s="91">
        <v>8</v>
      </c>
      <c r="Q18" s="67">
        <v>17</v>
      </c>
      <c r="R18" s="67">
        <v>2</v>
      </c>
      <c r="S18" s="67">
        <v>13</v>
      </c>
      <c r="T18" s="67">
        <v>6</v>
      </c>
      <c r="U18" s="67">
        <v>3</v>
      </c>
      <c r="V18" s="96">
        <v>10</v>
      </c>
      <c r="W18" s="56">
        <v>16</v>
      </c>
      <c r="X18" s="56">
        <v>3</v>
      </c>
      <c r="Y18" s="56">
        <v>9</v>
      </c>
      <c r="Z18" s="96">
        <v>10</v>
      </c>
      <c r="AA18" s="56"/>
      <c r="AB18" s="56"/>
      <c r="AC18" s="56">
        <v>9</v>
      </c>
      <c r="AD18" s="56">
        <v>3</v>
      </c>
      <c r="AE18" s="41"/>
      <c r="AF18" s="41"/>
      <c r="AG18" s="41"/>
      <c r="AH18" s="41"/>
    </row>
    <row r="19" spans="1:34" x14ac:dyDescent="0.25">
      <c r="A19" s="24">
        <v>13</v>
      </c>
      <c r="B19" s="30" t="s">
        <v>189</v>
      </c>
      <c r="C19" s="31" t="s">
        <v>122</v>
      </c>
      <c r="D19" s="22">
        <f t="shared" si="0"/>
        <v>44</v>
      </c>
      <c r="E19" s="20">
        <f>SUM(L19+N19+P19+V19)</f>
        <v>34</v>
      </c>
      <c r="F19" s="50">
        <v>10</v>
      </c>
      <c r="G19" s="60">
        <v>11</v>
      </c>
      <c r="H19" s="60">
        <v>8</v>
      </c>
      <c r="I19" s="60">
        <v>9</v>
      </c>
      <c r="J19" s="85">
        <v>10</v>
      </c>
      <c r="K19" s="42">
        <v>12</v>
      </c>
      <c r="L19" s="89">
        <v>7</v>
      </c>
      <c r="M19" s="42">
        <v>10</v>
      </c>
      <c r="N19" s="90">
        <v>9</v>
      </c>
      <c r="O19" s="47">
        <v>3</v>
      </c>
      <c r="P19" s="91">
        <v>10</v>
      </c>
      <c r="Q19" s="67">
        <v>15</v>
      </c>
      <c r="R19" s="67">
        <v>4</v>
      </c>
      <c r="S19" s="67">
        <v>16</v>
      </c>
      <c r="T19" s="67">
        <v>3</v>
      </c>
      <c r="U19" s="67">
        <v>4</v>
      </c>
      <c r="V19" s="96">
        <v>8</v>
      </c>
      <c r="W19" s="56">
        <v>18</v>
      </c>
      <c r="X19" s="56">
        <v>1</v>
      </c>
      <c r="Y19" s="56">
        <v>14</v>
      </c>
      <c r="Z19" s="56">
        <v>5</v>
      </c>
      <c r="AA19" s="56"/>
      <c r="AB19" s="56"/>
      <c r="AC19" s="56">
        <v>8</v>
      </c>
      <c r="AD19" s="56">
        <v>4</v>
      </c>
      <c r="AE19" s="41"/>
      <c r="AF19" s="41"/>
      <c r="AG19" s="41"/>
      <c r="AH19" s="41"/>
    </row>
    <row r="20" spans="1:34" x14ac:dyDescent="0.25">
      <c r="A20" s="24">
        <v>14</v>
      </c>
      <c r="B20" s="48" t="s">
        <v>193</v>
      </c>
      <c r="C20" s="31" t="s">
        <v>13</v>
      </c>
      <c r="D20" s="22">
        <f t="shared" si="0"/>
        <v>38</v>
      </c>
      <c r="E20" s="20">
        <f>SUM(R20+T20+X20+Z20)</f>
        <v>38</v>
      </c>
      <c r="F20" s="50">
        <v>0</v>
      </c>
      <c r="G20" s="60"/>
      <c r="H20" s="60"/>
      <c r="I20" s="60"/>
      <c r="J20" s="60"/>
      <c r="K20" s="42">
        <v>16</v>
      </c>
      <c r="L20" s="42">
        <v>3</v>
      </c>
      <c r="M20" s="42">
        <v>13</v>
      </c>
      <c r="N20" s="43">
        <v>6</v>
      </c>
      <c r="O20" s="47">
        <v>9</v>
      </c>
      <c r="P20" s="47">
        <v>3</v>
      </c>
      <c r="Q20" s="67">
        <v>12</v>
      </c>
      <c r="R20" s="96">
        <v>7</v>
      </c>
      <c r="S20" s="67">
        <v>11</v>
      </c>
      <c r="T20" s="96">
        <v>8</v>
      </c>
      <c r="U20" s="67">
        <v>9</v>
      </c>
      <c r="V20" s="67">
        <v>3</v>
      </c>
      <c r="W20" s="56">
        <v>9</v>
      </c>
      <c r="X20" s="96">
        <v>10</v>
      </c>
      <c r="Y20" s="56">
        <v>6</v>
      </c>
      <c r="Z20" s="96">
        <v>13</v>
      </c>
      <c r="AA20" s="56"/>
      <c r="AB20" s="56"/>
      <c r="AC20" s="56">
        <v>7</v>
      </c>
      <c r="AD20" s="56">
        <v>5</v>
      </c>
      <c r="AE20" s="41"/>
      <c r="AF20" s="41"/>
      <c r="AG20" s="41"/>
      <c r="AH20" s="41"/>
    </row>
    <row r="21" spans="1:34" x14ac:dyDescent="0.25">
      <c r="A21" s="24">
        <v>15</v>
      </c>
      <c r="B21" s="30" t="s">
        <v>195</v>
      </c>
      <c r="C21" s="31" t="s">
        <v>13</v>
      </c>
      <c r="D21" s="22">
        <f t="shared" si="0"/>
        <v>34</v>
      </c>
      <c r="E21" s="20">
        <f>SUM(R21+X21+Z21+AD21)</f>
        <v>34</v>
      </c>
      <c r="F21" s="50">
        <v>0</v>
      </c>
      <c r="G21" s="60"/>
      <c r="H21" s="60"/>
      <c r="I21" s="60"/>
      <c r="J21" s="60"/>
      <c r="K21" s="42"/>
      <c r="L21" s="42"/>
      <c r="M21" s="42"/>
      <c r="N21" s="43"/>
      <c r="O21" s="47"/>
      <c r="P21" s="47"/>
      <c r="Q21" s="67">
        <v>11</v>
      </c>
      <c r="R21" s="96">
        <v>8</v>
      </c>
      <c r="S21" s="67">
        <v>18</v>
      </c>
      <c r="T21" s="67">
        <v>1</v>
      </c>
      <c r="U21" s="67"/>
      <c r="V21" s="67"/>
      <c r="W21" s="56">
        <v>10</v>
      </c>
      <c r="X21" s="96">
        <v>9</v>
      </c>
      <c r="Y21" s="56">
        <v>12</v>
      </c>
      <c r="Z21" s="96">
        <v>7</v>
      </c>
      <c r="AA21" s="56"/>
      <c r="AB21" s="56"/>
      <c r="AC21" s="56">
        <v>3</v>
      </c>
      <c r="AD21" s="96">
        <v>10</v>
      </c>
      <c r="AE21" s="41"/>
      <c r="AF21" s="41"/>
      <c r="AG21" s="41"/>
      <c r="AH21" s="41"/>
    </row>
    <row r="22" spans="1:34" x14ac:dyDescent="0.25">
      <c r="A22" s="24">
        <v>16</v>
      </c>
      <c r="B22" s="30" t="s">
        <v>271</v>
      </c>
      <c r="C22" s="31" t="s">
        <v>25</v>
      </c>
      <c r="D22" s="22">
        <f t="shared" si="0"/>
        <v>33</v>
      </c>
      <c r="E22" s="20">
        <f>SUM(N22+P22+T22+V22)</f>
        <v>16</v>
      </c>
      <c r="F22" s="50">
        <v>17</v>
      </c>
      <c r="G22" s="60">
        <v>3</v>
      </c>
      <c r="H22" s="85">
        <v>17</v>
      </c>
      <c r="I22" s="60">
        <v>5</v>
      </c>
      <c r="J22" s="60">
        <v>14</v>
      </c>
      <c r="K22" s="42"/>
      <c r="L22" s="42"/>
      <c r="M22" s="42">
        <v>12</v>
      </c>
      <c r="N22" s="90">
        <v>7</v>
      </c>
      <c r="O22" s="47">
        <v>7</v>
      </c>
      <c r="P22" s="91">
        <v>5</v>
      </c>
      <c r="Q22" s="67"/>
      <c r="R22" s="67"/>
      <c r="S22" s="67">
        <v>17</v>
      </c>
      <c r="T22" s="96">
        <v>2</v>
      </c>
      <c r="U22" s="67">
        <v>10</v>
      </c>
      <c r="V22" s="96">
        <v>2</v>
      </c>
      <c r="W22" s="56"/>
      <c r="X22" s="56"/>
      <c r="Y22" s="56"/>
      <c r="Z22" s="56"/>
      <c r="AA22" s="56"/>
      <c r="AB22" s="56"/>
      <c r="AC22" s="56">
        <v>10</v>
      </c>
      <c r="AD22" s="56">
        <v>2</v>
      </c>
      <c r="AE22" s="41"/>
      <c r="AF22" s="41"/>
      <c r="AG22" s="41"/>
      <c r="AH22" s="41"/>
    </row>
    <row r="23" spans="1:34" x14ac:dyDescent="0.25">
      <c r="A23" s="24">
        <v>17</v>
      </c>
      <c r="B23" s="30" t="s">
        <v>258</v>
      </c>
      <c r="C23" s="31" t="s">
        <v>44</v>
      </c>
      <c r="D23" s="22">
        <f t="shared" si="0"/>
        <v>32</v>
      </c>
      <c r="E23" s="20">
        <f>SUM(R23+T23+V23)</f>
        <v>22</v>
      </c>
      <c r="F23" s="50">
        <v>10</v>
      </c>
      <c r="G23" s="60">
        <v>9</v>
      </c>
      <c r="H23" s="85">
        <v>10</v>
      </c>
      <c r="I23" s="60">
        <v>13</v>
      </c>
      <c r="J23" s="60">
        <v>6</v>
      </c>
      <c r="K23" s="42"/>
      <c r="L23" s="42"/>
      <c r="M23" s="42"/>
      <c r="N23" s="43"/>
      <c r="O23" s="47"/>
      <c r="P23" s="47"/>
      <c r="Q23" s="67">
        <v>13</v>
      </c>
      <c r="R23" s="96">
        <v>6</v>
      </c>
      <c r="S23" s="67">
        <v>10</v>
      </c>
      <c r="T23" s="96">
        <v>9</v>
      </c>
      <c r="U23" s="67">
        <v>5</v>
      </c>
      <c r="V23" s="96">
        <v>7</v>
      </c>
      <c r="W23" s="56"/>
      <c r="X23" s="56"/>
      <c r="Y23" s="56"/>
      <c r="Z23" s="56"/>
      <c r="AA23" s="56"/>
      <c r="AB23" s="56"/>
      <c r="AC23" s="56"/>
      <c r="AD23" s="56"/>
      <c r="AE23" s="41"/>
      <c r="AF23" s="41"/>
      <c r="AG23" s="41"/>
      <c r="AH23" s="41"/>
    </row>
    <row r="24" spans="1:34" x14ac:dyDescent="0.25">
      <c r="A24" s="24">
        <v>18</v>
      </c>
      <c r="B24" s="30" t="s">
        <v>247</v>
      </c>
      <c r="C24" s="23" t="s">
        <v>248</v>
      </c>
      <c r="D24" s="22">
        <f t="shared" si="0"/>
        <v>23</v>
      </c>
      <c r="E24" s="20">
        <f>SUM(L24+P24+T24+AD24)</f>
        <v>22</v>
      </c>
      <c r="F24" s="50">
        <v>1</v>
      </c>
      <c r="G24" s="60"/>
      <c r="H24" s="60"/>
      <c r="I24" s="60">
        <v>18</v>
      </c>
      <c r="J24" s="85">
        <v>1</v>
      </c>
      <c r="K24" s="42">
        <v>14</v>
      </c>
      <c r="L24" s="89">
        <v>5</v>
      </c>
      <c r="M24" s="42"/>
      <c r="N24" s="43"/>
      <c r="O24" s="47">
        <v>5</v>
      </c>
      <c r="P24" s="91">
        <v>7</v>
      </c>
      <c r="Q24" s="67"/>
      <c r="R24" s="67"/>
      <c r="S24" s="67">
        <v>15</v>
      </c>
      <c r="T24" s="96">
        <v>4</v>
      </c>
      <c r="U24" s="67">
        <v>8</v>
      </c>
      <c r="V24" s="67">
        <v>4</v>
      </c>
      <c r="W24" s="56">
        <v>15</v>
      </c>
      <c r="X24" s="56">
        <v>4</v>
      </c>
      <c r="Y24" s="56">
        <v>17</v>
      </c>
      <c r="Z24" s="56">
        <v>2</v>
      </c>
      <c r="AA24" s="56"/>
      <c r="AB24" s="56"/>
      <c r="AC24" s="56">
        <v>6</v>
      </c>
      <c r="AD24" s="96">
        <v>6</v>
      </c>
      <c r="AE24" s="41"/>
      <c r="AF24" s="41"/>
      <c r="AG24" s="41"/>
      <c r="AH24" s="41"/>
    </row>
    <row r="25" spans="1:34" x14ac:dyDescent="0.25">
      <c r="A25" s="24">
        <v>19</v>
      </c>
      <c r="B25" s="30" t="s">
        <v>200</v>
      </c>
      <c r="C25" s="31" t="s">
        <v>13</v>
      </c>
      <c r="D25" s="22">
        <f t="shared" si="0"/>
        <v>23</v>
      </c>
      <c r="E25" s="20">
        <f>SUM(L25+R25+X25+Z25)</f>
        <v>20</v>
      </c>
      <c r="F25" s="50">
        <v>3</v>
      </c>
      <c r="G25" s="60"/>
      <c r="H25" s="60"/>
      <c r="I25" s="60">
        <v>16</v>
      </c>
      <c r="J25" s="85">
        <v>3</v>
      </c>
      <c r="K25" s="42">
        <v>13</v>
      </c>
      <c r="L25" s="89">
        <v>6</v>
      </c>
      <c r="M25" s="42"/>
      <c r="N25" s="43"/>
      <c r="O25" s="47">
        <v>8</v>
      </c>
      <c r="P25" s="47">
        <v>4</v>
      </c>
      <c r="Q25" s="67">
        <v>14</v>
      </c>
      <c r="R25" s="96">
        <v>5</v>
      </c>
      <c r="S25" s="67"/>
      <c r="T25" s="67"/>
      <c r="U25" s="67"/>
      <c r="V25" s="67"/>
      <c r="W25" s="56">
        <v>14</v>
      </c>
      <c r="X25" s="96">
        <v>5</v>
      </c>
      <c r="Y25" s="56">
        <v>15</v>
      </c>
      <c r="Z25" s="96">
        <v>4</v>
      </c>
      <c r="AA25" s="56"/>
      <c r="AB25" s="56"/>
      <c r="AC25" s="56"/>
      <c r="AD25" s="56"/>
      <c r="AE25" s="41"/>
      <c r="AF25" s="41"/>
      <c r="AG25" s="41"/>
      <c r="AH25" s="41"/>
    </row>
    <row r="26" spans="1:34" x14ac:dyDescent="0.25">
      <c r="A26" s="24">
        <v>20</v>
      </c>
      <c r="B26" s="30" t="s">
        <v>198</v>
      </c>
      <c r="C26" s="31" t="s">
        <v>43</v>
      </c>
      <c r="D26" s="22">
        <f t="shared" si="0"/>
        <v>20</v>
      </c>
      <c r="E26" s="20">
        <f>SUM(L26+N26+R26+X26)</f>
        <v>19</v>
      </c>
      <c r="F26" s="50">
        <v>1</v>
      </c>
      <c r="G26" s="60">
        <v>18</v>
      </c>
      <c r="H26" s="85">
        <v>1</v>
      </c>
      <c r="I26" s="60"/>
      <c r="J26" s="60"/>
      <c r="K26" s="42">
        <v>11</v>
      </c>
      <c r="L26" s="89">
        <v>8</v>
      </c>
      <c r="M26" s="42">
        <v>17</v>
      </c>
      <c r="N26" s="90">
        <v>2</v>
      </c>
      <c r="O26" s="47"/>
      <c r="P26" s="47"/>
      <c r="Q26" s="67">
        <v>16</v>
      </c>
      <c r="R26" s="96">
        <v>3</v>
      </c>
      <c r="S26" s="67"/>
      <c r="T26" s="67"/>
      <c r="U26" s="67"/>
      <c r="V26" s="67"/>
      <c r="W26" s="56">
        <v>13</v>
      </c>
      <c r="X26" s="96">
        <v>6</v>
      </c>
      <c r="Y26" s="56"/>
      <c r="Z26" s="56"/>
      <c r="AA26" s="56"/>
      <c r="AB26" s="56"/>
      <c r="AC26" s="56"/>
      <c r="AD26" s="56"/>
      <c r="AE26" s="41"/>
      <c r="AF26" s="41"/>
      <c r="AG26" s="41"/>
      <c r="AH26" s="41"/>
    </row>
    <row r="27" spans="1:34" x14ac:dyDescent="0.25">
      <c r="A27" s="24">
        <v>21</v>
      </c>
      <c r="B27" s="30" t="s">
        <v>275</v>
      </c>
      <c r="C27" s="23" t="s">
        <v>21</v>
      </c>
      <c r="D27" s="22">
        <f t="shared" si="0"/>
        <v>8</v>
      </c>
      <c r="E27" s="20">
        <v>5</v>
      </c>
      <c r="F27" s="50">
        <v>3</v>
      </c>
      <c r="G27" s="60">
        <v>16</v>
      </c>
      <c r="H27" s="85">
        <v>3</v>
      </c>
      <c r="I27" s="60">
        <v>17</v>
      </c>
      <c r="J27" s="60">
        <v>2</v>
      </c>
      <c r="K27" s="42"/>
      <c r="L27" s="42"/>
      <c r="M27" s="42">
        <v>15</v>
      </c>
      <c r="N27" s="90">
        <v>4</v>
      </c>
      <c r="O27" s="47"/>
      <c r="P27" s="47"/>
      <c r="Q27" s="67"/>
      <c r="R27" s="67"/>
      <c r="S27" s="67"/>
      <c r="T27" s="67"/>
      <c r="U27" s="67"/>
      <c r="V27" s="67"/>
      <c r="W27" s="56"/>
      <c r="X27" s="56"/>
      <c r="Y27" s="56">
        <v>18</v>
      </c>
      <c r="Z27" s="96">
        <v>1</v>
      </c>
      <c r="AA27" s="56"/>
      <c r="AB27" s="56"/>
      <c r="AC27" s="56"/>
      <c r="AD27" s="56"/>
      <c r="AE27" s="41"/>
      <c r="AF27" s="41"/>
      <c r="AG27" s="41"/>
      <c r="AH27" s="41"/>
    </row>
    <row r="28" spans="1:34" x14ac:dyDescent="0.25">
      <c r="A28" s="24">
        <v>22</v>
      </c>
      <c r="B28" s="30" t="s">
        <v>344</v>
      </c>
      <c r="C28" s="31" t="s">
        <v>32</v>
      </c>
      <c r="D28" s="22">
        <f t="shared" si="0"/>
        <v>5</v>
      </c>
      <c r="E28" s="20">
        <v>0</v>
      </c>
      <c r="F28" s="50">
        <v>5</v>
      </c>
      <c r="G28" s="60"/>
      <c r="H28" s="60"/>
      <c r="I28" s="60">
        <v>14</v>
      </c>
      <c r="J28" s="85">
        <v>5</v>
      </c>
      <c r="K28" s="42"/>
      <c r="L28" s="42"/>
      <c r="M28" s="42"/>
      <c r="N28" s="43"/>
      <c r="O28" s="47"/>
      <c r="P28" s="47"/>
      <c r="Q28" s="67"/>
      <c r="R28" s="67"/>
      <c r="S28" s="67"/>
      <c r="T28" s="67"/>
      <c r="U28" s="67"/>
      <c r="V28" s="67"/>
      <c r="W28" s="56"/>
      <c r="X28" s="56"/>
      <c r="Y28" s="56"/>
      <c r="Z28" s="56"/>
      <c r="AA28" s="56"/>
      <c r="AB28" s="56"/>
      <c r="AC28" s="56"/>
      <c r="AD28" s="56"/>
      <c r="AE28" s="41"/>
      <c r="AF28" s="41"/>
      <c r="AG28" s="41"/>
      <c r="AH28" s="41"/>
    </row>
    <row r="29" spans="1:34" x14ac:dyDescent="0.25">
      <c r="A29" s="24">
        <v>23</v>
      </c>
      <c r="B29" s="30" t="s">
        <v>321</v>
      </c>
      <c r="C29" s="31" t="s">
        <v>117</v>
      </c>
      <c r="D29" s="22">
        <f t="shared" si="0"/>
        <v>2</v>
      </c>
      <c r="E29" s="20">
        <v>0</v>
      </c>
      <c r="F29" s="50">
        <v>2</v>
      </c>
      <c r="G29" s="60">
        <v>17</v>
      </c>
      <c r="H29" s="85">
        <v>2</v>
      </c>
      <c r="I29" s="60"/>
      <c r="J29" s="60"/>
      <c r="K29" s="42"/>
      <c r="L29" s="42"/>
      <c r="M29" s="42"/>
      <c r="N29" s="43"/>
      <c r="O29" s="47"/>
      <c r="P29" s="47"/>
      <c r="Q29" s="67"/>
      <c r="R29" s="67"/>
      <c r="S29" s="67"/>
      <c r="T29" s="67"/>
      <c r="U29" s="67"/>
      <c r="V29" s="67"/>
      <c r="W29" s="56"/>
      <c r="X29" s="56"/>
      <c r="Y29" s="56"/>
      <c r="Z29" s="56"/>
      <c r="AA29" s="56"/>
      <c r="AB29" s="56"/>
      <c r="AC29" s="56"/>
      <c r="AD29" s="56"/>
      <c r="AE29" s="41"/>
      <c r="AF29" s="41"/>
      <c r="AG29" s="41"/>
      <c r="AH29" s="41"/>
    </row>
    <row r="30" spans="1:34" x14ac:dyDescent="0.25">
      <c r="A30" s="24">
        <v>24</v>
      </c>
      <c r="B30" s="30" t="s">
        <v>385</v>
      </c>
      <c r="C30" s="31" t="s">
        <v>27</v>
      </c>
      <c r="D30" s="22">
        <f t="shared" si="0"/>
        <v>2</v>
      </c>
      <c r="E30" s="20">
        <v>2</v>
      </c>
      <c r="F30" s="50">
        <v>0</v>
      </c>
      <c r="G30" s="60"/>
      <c r="H30" s="60"/>
      <c r="I30" s="60"/>
      <c r="J30" s="60"/>
      <c r="K30" s="42"/>
      <c r="L30" s="42"/>
      <c r="M30" s="42"/>
      <c r="N30" s="43"/>
      <c r="O30" s="47">
        <v>10</v>
      </c>
      <c r="P30" s="91">
        <v>2</v>
      </c>
      <c r="Q30" s="67"/>
      <c r="R30" s="67"/>
      <c r="S30" s="67"/>
      <c r="T30" s="67"/>
      <c r="U30" s="67"/>
      <c r="V30" s="67"/>
      <c r="W30" s="56"/>
      <c r="X30" s="56"/>
      <c r="Y30" s="56"/>
      <c r="Z30" s="56"/>
      <c r="AA30" s="56"/>
      <c r="AB30" s="56"/>
      <c r="AC30" s="56"/>
      <c r="AD30" s="56"/>
      <c r="AE30" s="41"/>
      <c r="AF30" s="41"/>
      <c r="AG30" s="41"/>
      <c r="AH30" s="41"/>
    </row>
    <row r="31" spans="1:34" x14ac:dyDescent="0.25">
      <c r="A31" s="24">
        <v>25</v>
      </c>
      <c r="B31" s="30" t="s">
        <v>386</v>
      </c>
      <c r="C31" s="31" t="s">
        <v>197</v>
      </c>
      <c r="D31" s="22">
        <f t="shared" si="0"/>
        <v>2</v>
      </c>
      <c r="E31" s="20">
        <v>2</v>
      </c>
      <c r="F31" s="50">
        <v>0</v>
      </c>
      <c r="G31" s="60"/>
      <c r="H31" s="60"/>
      <c r="I31" s="60"/>
      <c r="J31" s="60"/>
      <c r="K31" s="42"/>
      <c r="L31" s="42"/>
      <c r="M31" s="42"/>
      <c r="N31" s="43"/>
      <c r="O31" s="47">
        <v>10</v>
      </c>
      <c r="P31" s="91">
        <v>2</v>
      </c>
      <c r="Q31" s="67"/>
      <c r="R31" s="67"/>
      <c r="S31" s="67"/>
      <c r="T31" s="67"/>
      <c r="U31" s="67"/>
      <c r="V31" s="67"/>
      <c r="W31" s="56"/>
      <c r="X31" s="56"/>
      <c r="Y31" s="56"/>
      <c r="Z31" s="56"/>
      <c r="AA31" s="56"/>
      <c r="AB31" s="56"/>
      <c r="AC31" s="56"/>
      <c r="AD31" s="56"/>
      <c r="AE31" s="41"/>
      <c r="AF31" s="41"/>
      <c r="AG31" s="41"/>
      <c r="AH31" s="41"/>
    </row>
    <row r="32" spans="1:34" x14ac:dyDescent="0.25">
      <c r="A32" s="24">
        <v>26</v>
      </c>
      <c r="B32" s="30" t="s">
        <v>378</v>
      </c>
      <c r="C32" s="23" t="s">
        <v>69</v>
      </c>
      <c r="D32" s="22">
        <f t="shared" si="0"/>
        <v>1</v>
      </c>
      <c r="E32" s="20">
        <v>1</v>
      </c>
      <c r="F32" s="50">
        <v>0</v>
      </c>
      <c r="G32" s="60"/>
      <c r="H32" s="60"/>
      <c r="I32" s="60"/>
      <c r="J32" s="60"/>
      <c r="K32" s="42">
        <v>15</v>
      </c>
      <c r="L32" s="89">
        <v>4</v>
      </c>
      <c r="M32" s="42">
        <v>18</v>
      </c>
      <c r="N32" s="90">
        <v>1</v>
      </c>
      <c r="O32" s="47"/>
      <c r="P32" s="47"/>
      <c r="Q32" s="67"/>
      <c r="R32" s="67"/>
      <c r="S32" s="67"/>
      <c r="T32" s="67"/>
      <c r="U32" s="67"/>
      <c r="V32" s="67"/>
      <c r="W32" s="56"/>
      <c r="X32" s="56"/>
      <c r="Y32" s="56"/>
      <c r="Z32" s="56"/>
      <c r="AA32" s="56"/>
      <c r="AB32" s="56"/>
      <c r="AC32" s="56"/>
      <c r="AD32" s="56"/>
      <c r="AE32" s="41"/>
      <c r="AF32" s="41"/>
      <c r="AG32" s="41"/>
      <c r="AH32" s="41"/>
    </row>
    <row r="33" spans="1:34" x14ac:dyDescent="0.25">
      <c r="A33" s="24">
        <v>27</v>
      </c>
      <c r="B33" s="30" t="s">
        <v>379</v>
      </c>
      <c r="C33" s="31" t="s">
        <v>44</v>
      </c>
      <c r="D33" s="22">
        <f t="shared" si="0"/>
        <v>1</v>
      </c>
      <c r="E33" s="20">
        <v>1</v>
      </c>
      <c r="F33" s="50">
        <v>0</v>
      </c>
      <c r="G33" s="60"/>
      <c r="H33" s="60"/>
      <c r="I33" s="60"/>
      <c r="J33" s="60"/>
      <c r="K33" s="42">
        <v>18</v>
      </c>
      <c r="L33" s="89">
        <v>1</v>
      </c>
      <c r="M33" s="42"/>
      <c r="N33" s="43"/>
      <c r="O33" s="47"/>
      <c r="P33" s="47"/>
      <c r="Q33" s="67"/>
      <c r="R33" s="67"/>
      <c r="S33" s="67"/>
      <c r="T33" s="67"/>
      <c r="U33" s="67"/>
      <c r="V33" s="67"/>
      <c r="W33" s="56"/>
      <c r="X33" s="56"/>
      <c r="Y33" s="56"/>
      <c r="Z33" s="56"/>
      <c r="AA33" s="56"/>
      <c r="AB33" s="56"/>
      <c r="AC33" s="56"/>
      <c r="AD33" s="56"/>
      <c r="AE33" s="41"/>
      <c r="AF33" s="41"/>
      <c r="AG33" s="41"/>
      <c r="AH33" s="41"/>
    </row>
    <row r="35" spans="1:34" ht="13.8" thickBot="1" x14ac:dyDescent="0.3"/>
    <row r="36" spans="1:34" s="7" customFormat="1" ht="13.8" thickBot="1" x14ac:dyDescent="0.3">
      <c r="A36" s="3"/>
      <c r="B36" s="29" t="s">
        <v>276</v>
      </c>
      <c r="C36" s="4"/>
      <c r="D36" s="5"/>
      <c r="E36" s="6"/>
      <c r="F36" s="6"/>
      <c r="G36" s="161" t="s">
        <v>277</v>
      </c>
      <c r="H36" s="162"/>
      <c r="I36" s="162"/>
      <c r="J36" s="103"/>
      <c r="K36" s="163" t="s">
        <v>280</v>
      </c>
      <c r="L36" s="163"/>
      <c r="M36" s="163"/>
      <c r="N36" s="163"/>
      <c r="O36" s="163"/>
      <c r="P36" s="163"/>
      <c r="Q36" s="164" t="s">
        <v>281</v>
      </c>
      <c r="R36" s="164"/>
      <c r="S36" s="164"/>
      <c r="T36" s="164"/>
      <c r="U36" s="164"/>
      <c r="V36" s="164"/>
      <c r="W36" s="164" t="s">
        <v>177</v>
      </c>
      <c r="X36" s="164"/>
      <c r="Y36" s="164"/>
      <c r="Z36" s="164"/>
      <c r="AA36" s="164"/>
      <c r="AB36" s="164"/>
      <c r="AC36" s="164"/>
      <c r="AD36" s="164"/>
      <c r="AE36" s="165" t="s">
        <v>282</v>
      </c>
      <c r="AF36" s="166"/>
      <c r="AG36" s="166"/>
      <c r="AH36" s="167"/>
    </row>
    <row r="37" spans="1:34" x14ac:dyDescent="0.25">
      <c r="A37" s="8"/>
      <c r="B37" s="9"/>
      <c r="C37" s="10"/>
      <c r="D37" s="11" t="s">
        <v>0</v>
      </c>
      <c r="E37" s="12" t="s">
        <v>1</v>
      </c>
      <c r="F37" s="12" t="s">
        <v>2</v>
      </c>
      <c r="G37" s="57" t="s">
        <v>3</v>
      </c>
      <c r="H37" s="58"/>
      <c r="I37" s="59" t="s">
        <v>3</v>
      </c>
      <c r="J37" s="58"/>
      <c r="K37" s="61" t="s">
        <v>3</v>
      </c>
      <c r="L37" s="62"/>
      <c r="M37" s="62" t="s">
        <v>3</v>
      </c>
      <c r="N37" s="62"/>
      <c r="O37" s="63" t="s">
        <v>3</v>
      </c>
      <c r="P37" s="63"/>
      <c r="Q37" s="64" t="s">
        <v>3</v>
      </c>
      <c r="R37" s="65"/>
      <c r="S37" s="64" t="s">
        <v>3</v>
      </c>
      <c r="T37" s="64"/>
      <c r="U37" s="64" t="s">
        <v>3</v>
      </c>
      <c r="V37" s="66"/>
      <c r="W37" s="53" t="s">
        <v>3</v>
      </c>
      <c r="X37" s="54"/>
      <c r="Y37" s="53" t="s">
        <v>3</v>
      </c>
      <c r="Z37" s="53"/>
      <c r="AA37" s="53" t="s">
        <v>3</v>
      </c>
      <c r="AB37" s="53"/>
      <c r="AC37" s="53" t="s">
        <v>3</v>
      </c>
      <c r="AD37" s="55"/>
      <c r="AE37" s="44" t="s">
        <v>3</v>
      </c>
      <c r="AF37" s="45"/>
      <c r="AG37" s="45" t="s">
        <v>3</v>
      </c>
      <c r="AH37" s="46"/>
    </row>
    <row r="38" spans="1:34" s="18" customFormat="1" ht="12" customHeight="1" x14ac:dyDescent="0.25">
      <c r="A38" s="13"/>
      <c r="B38" s="14" t="s">
        <v>133</v>
      </c>
      <c r="C38" s="15" t="s">
        <v>4</v>
      </c>
      <c r="D38" s="16" t="s">
        <v>5</v>
      </c>
      <c r="E38" s="17" t="s">
        <v>5</v>
      </c>
      <c r="F38" s="17" t="s">
        <v>5</v>
      </c>
      <c r="G38" s="68" t="s">
        <v>278</v>
      </c>
      <c r="H38" s="69" t="s">
        <v>5</v>
      </c>
      <c r="I38" s="68" t="s">
        <v>279</v>
      </c>
      <c r="J38" s="69" t="s">
        <v>5</v>
      </c>
      <c r="K38" s="70" t="s">
        <v>8</v>
      </c>
      <c r="L38" s="71" t="s">
        <v>5</v>
      </c>
      <c r="M38" s="72" t="s">
        <v>9</v>
      </c>
      <c r="N38" s="73" t="s">
        <v>5</v>
      </c>
      <c r="O38" s="74" t="s">
        <v>10</v>
      </c>
      <c r="P38" s="75" t="s">
        <v>5</v>
      </c>
      <c r="Q38" s="76" t="s">
        <v>8</v>
      </c>
      <c r="R38" s="77" t="s">
        <v>5</v>
      </c>
      <c r="S38" s="76" t="s">
        <v>9</v>
      </c>
      <c r="T38" s="77" t="s">
        <v>5</v>
      </c>
      <c r="U38" s="76" t="s">
        <v>10</v>
      </c>
      <c r="V38" s="77" t="s">
        <v>5</v>
      </c>
      <c r="W38" s="78" t="s">
        <v>8</v>
      </c>
      <c r="X38" s="79" t="s">
        <v>5</v>
      </c>
      <c r="Y38" s="78" t="s">
        <v>9</v>
      </c>
      <c r="Z38" s="79" t="s">
        <v>5</v>
      </c>
      <c r="AA38" s="78" t="s">
        <v>11</v>
      </c>
      <c r="AB38" s="79" t="s">
        <v>5</v>
      </c>
      <c r="AC38" s="78" t="s">
        <v>10</v>
      </c>
      <c r="AD38" s="79" t="s">
        <v>5</v>
      </c>
      <c r="AE38" s="51" t="s">
        <v>6</v>
      </c>
      <c r="AF38" s="80" t="s">
        <v>5</v>
      </c>
      <c r="AG38" s="51" t="s">
        <v>7</v>
      </c>
      <c r="AH38" s="80" t="s">
        <v>5</v>
      </c>
    </row>
    <row r="39" spans="1:34" x14ac:dyDescent="0.25">
      <c r="A39" s="24">
        <v>1</v>
      </c>
      <c r="B39" s="28" t="s">
        <v>323</v>
      </c>
      <c r="C39" s="24" t="s">
        <v>69</v>
      </c>
      <c r="D39" s="19">
        <f t="shared" ref="D39:D65" si="1">SUM(E39+F39)</f>
        <v>121</v>
      </c>
      <c r="E39" s="20">
        <f>SUM(L39+R39+T39+Z39)</f>
        <v>96</v>
      </c>
      <c r="F39" s="50">
        <v>25</v>
      </c>
      <c r="G39" s="60">
        <v>1</v>
      </c>
      <c r="H39" s="85">
        <v>25</v>
      </c>
      <c r="I39" s="60">
        <v>1</v>
      </c>
      <c r="J39" s="60">
        <v>25</v>
      </c>
      <c r="K39" s="97">
        <v>2</v>
      </c>
      <c r="L39" s="100">
        <v>21</v>
      </c>
      <c r="M39" s="97">
        <v>3</v>
      </c>
      <c r="N39" s="98">
        <v>17</v>
      </c>
      <c r="O39" s="99">
        <v>7</v>
      </c>
      <c r="P39" s="99">
        <v>5</v>
      </c>
      <c r="Q39" s="67">
        <v>1</v>
      </c>
      <c r="R39" s="96">
        <v>25</v>
      </c>
      <c r="S39" s="67">
        <v>1</v>
      </c>
      <c r="T39" s="96">
        <v>25</v>
      </c>
      <c r="U39" s="67">
        <v>10</v>
      </c>
      <c r="V39" s="67">
        <v>2</v>
      </c>
      <c r="W39" s="56">
        <v>2</v>
      </c>
      <c r="X39" s="56">
        <v>21</v>
      </c>
      <c r="Y39" s="56">
        <v>1</v>
      </c>
      <c r="Z39" s="96">
        <v>25</v>
      </c>
      <c r="AA39" s="56"/>
      <c r="AB39" s="56"/>
      <c r="AC39" s="56">
        <v>10</v>
      </c>
      <c r="AD39" s="56">
        <v>2</v>
      </c>
      <c r="AE39" s="41"/>
      <c r="AF39" s="41"/>
      <c r="AG39" s="41"/>
      <c r="AH39" s="41"/>
    </row>
    <row r="40" spans="1:34" x14ac:dyDescent="0.25">
      <c r="A40" s="24">
        <v>2</v>
      </c>
      <c r="B40" s="28" t="s">
        <v>324</v>
      </c>
      <c r="C40" s="24" t="s">
        <v>27</v>
      </c>
      <c r="D40" s="19">
        <f t="shared" si="1"/>
        <v>100</v>
      </c>
      <c r="E40" s="20">
        <f>SUM(L40+N40+T40+Z40)</f>
        <v>79</v>
      </c>
      <c r="F40" s="50">
        <v>21</v>
      </c>
      <c r="G40" s="60">
        <v>3</v>
      </c>
      <c r="H40" s="60">
        <v>17</v>
      </c>
      <c r="I40" s="60">
        <v>2</v>
      </c>
      <c r="J40" s="85">
        <v>21</v>
      </c>
      <c r="K40" s="97">
        <v>1</v>
      </c>
      <c r="L40" s="100">
        <v>25</v>
      </c>
      <c r="M40" s="97">
        <v>1</v>
      </c>
      <c r="N40" s="101">
        <v>25</v>
      </c>
      <c r="O40" s="99"/>
      <c r="P40" s="99"/>
      <c r="Q40" s="67">
        <v>6</v>
      </c>
      <c r="R40" s="67">
        <v>13</v>
      </c>
      <c r="S40" s="67">
        <v>4</v>
      </c>
      <c r="T40" s="96">
        <v>15</v>
      </c>
      <c r="U40" s="67"/>
      <c r="V40" s="67"/>
      <c r="W40" s="56">
        <v>6</v>
      </c>
      <c r="X40" s="56">
        <v>13</v>
      </c>
      <c r="Y40" s="56">
        <v>5</v>
      </c>
      <c r="Z40" s="96">
        <v>14</v>
      </c>
      <c r="AA40" s="56"/>
      <c r="AB40" s="56"/>
      <c r="AC40" s="56"/>
      <c r="AD40" s="56"/>
      <c r="AE40" s="41"/>
      <c r="AF40" s="41"/>
      <c r="AG40" s="41"/>
      <c r="AH40" s="41"/>
    </row>
    <row r="41" spans="1:34" x14ac:dyDescent="0.25">
      <c r="A41" s="24">
        <v>3</v>
      </c>
      <c r="B41" s="28" t="s">
        <v>330</v>
      </c>
      <c r="C41" s="24" t="s">
        <v>331</v>
      </c>
      <c r="D41" s="19">
        <f t="shared" si="1"/>
        <v>94</v>
      </c>
      <c r="E41" s="20">
        <f>SUM(N41+T41+X41+Z41)</f>
        <v>84</v>
      </c>
      <c r="F41" s="50">
        <v>10</v>
      </c>
      <c r="G41" s="60">
        <v>9</v>
      </c>
      <c r="H41" s="85">
        <v>10</v>
      </c>
      <c r="I41" s="60"/>
      <c r="J41" s="60"/>
      <c r="K41" s="97">
        <v>7</v>
      </c>
      <c r="L41" s="97">
        <v>12</v>
      </c>
      <c r="M41" s="97">
        <v>2</v>
      </c>
      <c r="N41" s="101">
        <v>21</v>
      </c>
      <c r="O41" s="99"/>
      <c r="P41" s="99"/>
      <c r="Q41" s="67">
        <v>3</v>
      </c>
      <c r="R41" s="67">
        <v>17</v>
      </c>
      <c r="S41" s="67">
        <v>2</v>
      </c>
      <c r="T41" s="96">
        <v>21</v>
      </c>
      <c r="U41" s="67">
        <v>6</v>
      </c>
      <c r="V41" s="67">
        <v>6</v>
      </c>
      <c r="W41" s="56">
        <v>1</v>
      </c>
      <c r="X41" s="96">
        <v>25</v>
      </c>
      <c r="Y41" s="56">
        <v>3</v>
      </c>
      <c r="Z41" s="96">
        <v>17</v>
      </c>
      <c r="AA41" s="56"/>
      <c r="AB41" s="56"/>
      <c r="AC41" s="56">
        <v>1</v>
      </c>
      <c r="AD41" s="56">
        <v>16</v>
      </c>
      <c r="AE41" s="41"/>
      <c r="AF41" s="41"/>
      <c r="AG41" s="41"/>
      <c r="AH41" s="41"/>
    </row>
    <row r="42" spans="1:34" x14ac:dyDescent="0.25">
      <c r="A42" s="24">
        <v>4</v>
      </c>
      <c r="B42" s="28" t="s">
        <v>329</v>
      </c>
      <c r="C42" s="21" t="s">
        <v>13</v>
      </c>
      <c r="D42" s="19">
        <f t="shared" si="1"/>
        <v>89</v>
      </c>
      <c r="E42" s="20">
        <f>SUM(R42+T42+X42+Z42)</f>
        <v>76</v>
      </c>
      <c r="F42" s="50">
        <v>13</v>
      </c>
      <c r="G42" s="60">
        <v>8</v>
      </c>
      <c r="H42" s="60">
        <v>11</v>
      </c>
      <c r="I42" s="60">
        <v>6</v>
      </c>
      <c r="J42" s="85">
        <v>13</v>
      </c>
      <c r="K42" s="97">
        <v>8</v>
      </c>
      <c r="L42" s="97">
        <v>11</v>
      </c>
      <c r="M42" s="97">
        <v>5</v>
      </c>
      <c r="N42" s="98">
        <v>14</v>
      </c>
      <c r="O42" s="99">
        <v>8</v>
      </c>
      <c r="P42" s="99">
        <v>4</v>
      </c>
      <c r="Q42" s="67">
        <v>2</v>
      </c>
      <c r="R42" s="96">
        <v>21</v>
      </c>
      <c r="S42" s="67">
        <v>3</v>
      </c>
      <c r="T42" s="96">
        <v>17</v>
      </c>
      <c r="U42" s="67"/>
      <c r="V42" s="67"/>
      <c r="W42" s="56">
        <v>3</v>
      </c>
      <c r="X42" s="96">
        <v>17</v>
      </c>
      <c r="Y42" s="56">
        <v>2</v>
      </c>
      <c r="Z42" s="96">
        <v>21</v>
      </c>
      <c r="AA42" s="56"/>
      <c r="AB42" s="56"/>
      <c r="AC42" s="56">
        <v>3</v>
      </c>
      <c r="AD42" s="56">
        <v>10</v>
      </c>
      <c r="AE42" s="41"/>
      <c r="AF42" s="41"/>
      <c r="AG42" s="41"/>
      <c r="AH42" s="41"/>
    </row>
    <row r="43" spans="1:34" x14ac:dyDescent="0.25">
      <c r="A43" s="24">
        <v>5</v>
      </c>
      <c r="B43" s="28" t="s">
        <v>322</v>
      </c>
      <c r="C43" s="24" t="s">
        <v>69</v>
      </c>
      <c r="D43" s="19">
        <f t="shared" si="1"/>
        <v>73</v>
      </c>
      <c r="E43" s="20">
        <f>SUM(L43+N43+R43+T43)</f>
        <v>52</v>
      </c>
      <c r="F43" s="50">
        <v>21</v>
      </c>
      <c r="G43" s="60">
        <v>2</v>
      </c>
      <c r="H43" s="85">
        <v>21</v>
      </c>
      <c r="I43" s="60">
        <v>10</v>
      </c>
      <c r="J43" s="60">
        <v>9</v>
      </c>
      <c r="K43" s="97">
        <v>6</v>
      </c>
      <c r="L43" s="100">
        <v>13</v>
      </c>
      <c r="M43" s="97">
        <v>8</v>
      </c>
      <c r="N43" s="101">
        <v>11</v>
      </c>
      <c r="O43" s="99"/>
      <c r="P43" s="99"/>
      <c r="Q43" s="67">
        <v>4</v>
      </c>
      <c r="R43" s="96">
        <v>15</v>
      </c>
      <c r="S43" s="67">
        <v>6</v>
      </c>
      <c r="T43" s="96">
        <v>13</v>
      </c>
      <c r="U43" s="67"/>
      <c r="V43" s="67"/>
      <c r="W43" s="56">
        <v>9</v>
      </c>
      <c r="X43" s="56">
        <v>10</v>
      </c>
      <c r="Y43" s="56">
        <v>15</v>
      </c>
      <c r="Z43" s="56">
        <v>4</v>
      </c>
      <c r="AA43" s="56"/>
      <c r="AB43" s="56"/>
      <c r="AC43" s="56"/>
      <c r="AD43" s="56"/>
      <c r="AE43" s="41"/>
      <c r="AF43" s="41"/>
      <c r="AG43" s="41"/>
      <c r="AH43" s="41"/>
    </row>
    <row r="44" spans="1:34" x14ac:dyDescent="0.25">
      <c r="A44" s="24">
        <v>6</v>
      </c>
      <c r="B44" s="28" t="s">
        <v>327</v>
      </c>
      <c r="C44" s="24" t="s">
        <v>13</v>
      </c>
      <c r="D44" s="19">
        <f t="shared" si="1"/>
        <v>70</v>
      </c>
      <c r="E44" s="20">
        <f>SUM(L44+N44+X44+Z44)</f>
        <v>56</v>
      </c>
      <c r="F44" s="50">
        <v>14</v>
      </c>
      <c r="G44" s="60">
        <v>6</v>
      </c>
      <c r="H44" s="60">
        <v>13</v>
      </c>
      <c r="I44" s="60">
        <v>5</v>
      </c>
      <c r="J44" s="85">
        <v>14</v>
      </c>
      <c r="K44" s="97">
        <v>5</v>
      </c>
      <c r="L44" s="100">
        <v>14</v>
      </c>
      <c r="M44" s="97">
        <v>4</v>
      </c>
      <c r="N44" s="101">
        <v>15</v>
      </c>
      <c r="O44" s="99">
        <v>9</v>
      </c>
      <c r="P44" s="99">
        <v>3</v>
      </c>
      <c r="Q44" s="67">
        <v>8</v>
      </c>
      <c r="R44" s="67">
        <v>11</v>
      </c>
      <c r="S44" s="67">
        <v>7</v>
      </c>
      <c r="T44" s="67">
        <v>12</v>
      </c>
      <c r="U44" s="67">
        <v>9</v>
      </c>
      <c r="V44" s="67">
        <v>3</v>
      </c>
      <c r="W44" s="56">
        <v>5</v>
      </c>
      <c r="X44" s="96">
        <v>14</v>
      </c>
      <c r="Y44" s="56">
        <v>6</v>
      </c>
      <c r="Z44" s="96">
        <v>13</v>
      </c>
      <c r="AA44" s="56"/>
      <c r="AB44" s="56"/>
      <c r="AC44" s="56">
        <v>7</v>
      </c>
      <c r="AD44" s="56">
        <v>5</v>
      </c>
      <c r="AE44" s="41"/>
      <c r="AF44" s="41"/>
      <c r="AG44" s="41"/>
      <c r="AH44" s="41"/>
    </row>
    <row r="45" spans="1:34" x14ac:dyDescent="0.25">
      <c r="A45" s="24">
        <v>7</v>
      </c>
      <c r="B45" s="28" t="s">
        <v>334</v>
      </c>
      <c r="C45" s="24" t="s">
        <v>40</v>
      </c>
      <c r="D45" s="19">
        <f t="shared" si="1"/>
        <v>61</v>
      </c>
      <c r="E45" s="20">
        <f>SUM(L45+R45+X45+Z45)</f>
        <v>53</v>
      </c>
      <c r="F45" s="50">
        <v>8</v>
      </c>
      <c r="G45" s="60">
        <v>12</v>
      </c>
      <c r="H45" s="60">
        <v>7</v>
      </c>
      <c r="I45" s="60">
        <v>11</v>
      </c>
      <c r="J45" s="85">
        <v>8</v>
      </c>
      <c r="K45" s="97">
        <v>4</v>
      </c>
      <c r="L45" s="100">
        <v>15</v>
      </c>
      <c r="M45" s="97">
        <v>11</v>
      </c>
      <c r="N45" s="98">
        <v>8</v>
      </c>
      <c r="O45" s="99"/>
      <c r="P45" s="99"/>
      <c r="Q45" s="67">
        <v>5</v>
      </c>
      <c r="R45" s="96">
        <v>14</v>
      </c>
      <c r="S45" s="67">
        <v>8</v>
      </c>
      <c r="T45" s="67">
        <v>11</v>
      </c>
      <c r="U45" s="67"/>
      <c r="V45" s="67"/>
      <c r="W45" s="56">
        <v>7</v>
      </c>
      <c r="X45" s="96">
        <v>12</v>
      </c>
      <c r="Y45" s="56">
        <v>7</v>
      </c>
      <c r="Z45" s="96">
        <v>12</v>
      </c>
      <c r="AA45" s="56"/>
      <c r="AB45" s="56"/>
      <c r="AC45" s="56"/>
      <c r="AD45" s="56"/>
      <c r="AE45" s="41"/>
      <c r="AF45" s="41"/>
      <c r="AG45" s="41"/>
      <c r="AH45" s="41"/>
    </row>
    <row r="46" spans="1:34" x14ac:dyDescent="0.25">
      <c r="A46" s="24">
        <v>8</v>
      </c>
      <c r="B46" s="52" t="s">
        <v>328</v>
      </c>
      <c r="C46" s="24" t="s">
        <v>40</v>
      </c>
      <c r="D46" s="19">
        <f t="shared" si="1"/>
        <v>59</v>
      </c>
      <c r="E46" s="20">
        <f>SUM(N46+R46+T46+X46)</f>
        <v>47</v>
      </c>
      <c r="F46" s="50">
        <v>12</v>
      </c>
      <c r="G46" s="60">
        <v>7</v>
      </c>
      <c r="H46" s="85">
        <v>12</v>
      </c>
      <c r="I46" s="60">
        <v>9</v>
      </c>
      <c r="J46" s="60">
        <v>10</v>
      </c>
      <c r="K46" s="97">
        <v>14</v>
      </c>
      <c r="L46" s="97">
        <v>5</v>
      </c>
      <c r="M46" s="97">
        <v>7</v>
      </c>
      <c r="N46" s="101">
        <v>12</v>
      </c>
      <c r="O46" s="99">
        <v>11</v>
      </c>
      <c r="P46" s="99">
        <v>1</v>
      </c>
      <c r="Q46" s="67">
        <v>7</v>
      </c>
      <c r="R46" s="96">
        <v>12</v>
      </c>
      <c r="S46" s="67">
        <v>5</v>
      </c>
      <c r="T46" s="96">
        <v>14</v>
      </c>
      <c r="U46" s="67">
        <v>11</v>
      </c>
      <c r="V46" s="67">
        <v>1</v>
      </c>
      <c r="W46" s="56">
        <v>10</v>
      </c>
      <c r="X46" s="96">
        <v>9</v>
      </c>
      <c r="Y46" s="56">
        <v>10</v>
      </c>
      <c r="Z46" s="56">
        <v>9</v>
      </c>
      <c r="AA46" s="56"/>
      <c r="AB46" s="56"/>
      <c r="AC46" s="56"/>
      <c r="AD46" s="56"/>
      <c r="AE46" s="41"/>
      <c r="AF46" s="41"/>
      <c r="AG46" s="41"/>
      <c r="AH46" s="41"/>
    </row>
    <row r="47" spans="1:34" x14ac:dyDescent="0.25">
      <c r="A47" s="24">
        <v>11</v>
      </c>
      <c r="B47" s="49" t="s">
        <v>332</v>
      </c>
      <c r="C47" s="146" t="s">
        <v>27</v>
      </c>
      <c r="D47" s="19">
        <f t="shared" si="1"/>
        <v>57</v>
      </c>
      <c r="E47" s="20">
        <f>SUM(L47+N47+X47+Z47)</f>
        <v>40</v>
      </c>
      <c r="F47" s="50">
        <v>17</v>
      </c>
      <c r="G47" s="60">
        <v>10</v>
      </c>
      <c r="H47" s="60">
        <v>9</v>
      </c>
      <c r="I47" s="60">
        <v>3</v>
      </c>
      <c r="J47" s="85">
        <v>17</v>
      </c>
      <c r="K47" s="97">
        <v>9</v>
      </c>
      <c r="L47" s="100">
        <v>10</v>
      </c>
      <c r="M47" s="97">
        <v>10</v>
      </c>
      <c r="N47" s="101">
        <v>9</v>
      </c>
      <c r="O47" s="99"/>
      <c r="P47" s="99"/>
      <c r="Q47" s="67"/>
      <c r="R47" s="67"/>
      <c r="S47" s="67"/>
      <c r="T47" s="67"/>
      <c r="U47" s="67"/>
      <c r="V47" s="67"/>
      <c r="W47" s="56">
        <v>8</v>
      </c>
      <c r="X47" s="96">
        <v>11</v>
      </c>
      <c r="Y47" s="56">
        <v>9</v>
      </c>
      <c r="Z47" s="96">
        <v>10</v>
      </c>
      <c r="AA47" s="56"/>
      <c r="AB47" s="56"/>
      <c r="AC47" s="56"/>
      <c r="AD47" s="56"/>
      <c r="AE47" s="41"/>
      <c r="AF47" s="41"/>
      <c r="AG47" s="41"/>
      <c r="AH47" s="41"/>
    </row>
    <row r="48" spans="1:34" x14ac:dyDescent="0.25">
      <c r="A48" s="24">
        <v>16</v>
      </c>
      <c r="B48" s="40" t="s">
        <v>380</v>
      </c>
      <c r="C48" s="23" t="s">
        <v>40</v>
      </c>
      <c r="D48" s="22">
        <f t="shared" si="1"/>
        <v>48</v>
      </c>
      <c r="E48" s="20">
        <f>SUM(L48+P48+X48+Z48)</f>
        <v>48</v>
      </c>
      <c r="F48" s="50">
        <v>0</v>
      </c>
      <c r="G48" s="60"/>
      <c r="H48" s="60"/>
      <c r="I48" s="60"/>
      <c r="J48" s="60"/>
      <c r="K48" s="97">
        <v>3</v>
      </c>
      <c r="L48" s="100">
        <v>17</v>
      </c>
      <c r="M48" s="97"/>
      <c r="N48" s="98"/>
      <c r="O48" s="99">
        <v>11</v>
      </c>
      <c r="P48" s="102">
        <v>1</v>
      </c>
      <c r="Q48" s="67"/>
      <c r="R48" s="67"/>
      <c r="S48" s="67"/>
      <c r="T48" s="67"/>
      <c r="U48" s="67"/>
      <c r="V48" s="67"/>
      <c r="W48" s="56">
        <v>4</v>
      </c>
      <c r="X48" s="96">
        <v>15</v>
      </c>
      <c r="Y48" s="56">
        <v>4</v>
      </c>
      <c r="Z48" s="96">
        <v>15</v>
      </c>
      <c r="AA48" s="56"/>
      <c r="AB48" s="56"/>
      <c r="AC48" s="56"/>
      <c r="AD48" s="56"/>
      <c r="AE48" s="41"/>
      <c r="AF48" s="41"/>
      <c r="AG48" s="41"/>
      <c r="AH48" s="41"/>
    </row>
    <row r="49" spans="1:34" x14ac:dyDescent="0.25">
      <c r="A49" s="24">
        <v>10</v>
      </c>
      <c r="B49" s="40" t="s">
        <v>333</v>
      </c>
      <c r="C49" s="31" t="s">
        <v>25</v>
      </c>
      <c r="D49" s="22">
        <f t="shared" si="1"/>
        <v>45</v>
      </c>
      <c r="E49" s="20">
        <f>SUM(R49+T49+X49+Z49)</f>
        <v>34</v>
      </c>
      <c r="F49" s="50">
        <v>11</v>
      </c>
      <c r="G49" s="60">
        <v>11</v>
      </c>
      <c r="H49" s="60">
        <v>8</v>
      </c>
      <c r="I49" s="60">
        <v>8</v>
      </c>
      <c r="J49" s="85">
        <v>11</v>
      </c>
      <c r="K49" s="97">
        <v>16</v>
      </c>
      <c r="L49" s="97">
        <v>3</v>
      </c>
      <c r="M49" s="97">
        <v>12</v>
      </c>
      <c r="N49" s="98">
        <v>7</v>
      </c>
      <c r="O49" s="99"/>
      <c r="P49" s="99"/>
      <c r="Q49" s="67">
        <v>9</v>
      </c>
      <c r="R49" s="96">
        <v>10</v>
      </c>
      <c r="S49" s="67">
        <v>11</v>
      </c>
      <c r="T49" s="96">
        <v>8</v>
      </c>
      <c r="U49" s="67"/>
      <c r="V49" s="67"/>
      <c r="W49" s="56">
        <v>11</v>
      </c>
      <c r="X49" s="96">
        <v>8</v>
      </c>
      <c r="Y49" s="56">
        <v>11</v>
      </c>
      <c r="Z49" s="96">
        <v>8</v>
      </c>
      <c r="AA49" s="56"/>
      <c r="AB49" s="56"/>
      <c r="AC49" s="56"/>
      <c r="AD49" s="56"/>
      <c r="AE49" s="41"/>
      <c r="AF49" s="41"/>
      <c r="AG49" s="41"/>
      <c r="AH49" s="41"/>
    </row>
    <row r="50" spans="1:34" x14ac:dyDescent="0.25">
      <c r="A50" s="24">
        <v>9</v>
      </c>
      <c r="B50" s="40" t="s">
        <v>325</v>
      </c>
      <c r="C50" s="87" t="s">
        <v>26</v>
      </c>
      <c r="D50" s="22">
        <f t="shared" si="1"/>
        <v>42</v>
      </c>
      <c r="E50" s="20">
        <f>SUM(L50+R50+T50+X50)</f>
        <v>27</v>
      </c>
      <c r="F50" s="50">
        <v>15</v>
      </c>
      <c r="G50" s="60">
        <v>4</v>
      </c>
      <c r="H50" s="85">
        <v>15</v>
      </c>
      <c r="I50" s="60">
        <v>7</v>
      </c>
      <c r="J50" s="60">
        <v>12</v>
      </c>
      <c r="K50" s="97">
        <v>10</v>
      </c>
      <c r="L50" s="100">
        <v>9</v>
      </c>
      <c r="M50" s="97">
        <v>16</v>
      </c>
      <c r="N50" s="98">
        <v>3</v>
      </c>
      <c r="O50" s="99"/>
      <c r="P50" s="99"/>
      <c r="Q50" s="67">
        <v>12</v>
      </c>
      <c r="R50" s="96">
        <v>7</v>
      </c>
      <c r="S50" s="67">
        <v>13</v>
      </c>
      <c r="T50" s="96">
        <v>6</v>
      </c>
      <c r="U50" s="67"/>
      <c r="V50" s="67"/>
      <c r="W50" s="56">
        <v>14</v>
      </c>
      <c r="X50" s="96">
        <v>5</v>
      </c>
      <c r="Y50" s="56">
        <v>18</v>
      </c>
      <c r="Z50" s="56">
        <v>1</v>
      </c>
      <c r="AA50" s="56"/>
      <c r="AB50" s="56"/>
      <c r="AC50" s="56"/>
      <c r="AD50" s="56"/>
      <c r="AE50" s="41"/>
      <c r="AF50" s="41"/>
      <c r="AG50" s="41"/>
      <c r="AH50" s="41"/>
    </row>
    <row r="51" spans="1:34" x14ac:dyDescent="0.25">
      <c r="A51" s="24">
        <v>13</v>
      </c>
      <c r="B51" s="40" t="s">
        <v>326</v>
      </c>
      <c r="C51" s="87" t="s">
        <v>32</v>
      </c>
      <c r="D51" s="22">
        <f t="shared" si="1"/>
        <v>42</v>
      </c>
      <c r="E51" s="20">
        <f>SUM(L51+R51+T51+Z51)</f>
        <v>27</v>
      </c>
      <c r="F51" s="50">
        <v>15</v>
      </c>
      <c r="G51" s="60">
        <v>5</v>
      </c>
      <c r="H51" s="60">
        <v>14</v>
      </c>
      <c r="I51" s="60">
        <v>4</v>
      </c>
      <c r="J51" s="85">
        <v>15</v>
      </c>
      <c r="K51" s="97">
        <v>15</v>
      </c>
      <c r="L51" s="100">
        <v>4</v>
      </c>
      <c r="M51" s="97"/>
      <c r="N51" s="98"/>
      <c r="O51" s="99"/>
      <c r="P51" s="99"/>
      <c r="Q51" s="67">
        <v>13</v>
      </c>
      <c r="R51" s="96">
        <v>6</v>
      </c>
      <c r="S51" s="67">
        <v>9</v>
      </c>
      <c r="T51" s="96">
        <v>10</v>
      </c>
      <c r="U51" s="67"/>
      <c r="V51" s="67"/>
      <c r="W51" s="56">
        <v>15</v>
      </c>
      <c r="X51" s="56">
        <v>4</v>
      </c>
      <c r="Y51" s="56">
        <v>12</v>
      </c>
      <c r="Z51" s="96">
        <v>7</v>
      </c>
      <c r="AA51" s="56"/>
      <c r="AB51" s="56"/>
      <c r="AC51" s="56"/>
      <c r="AD51" s="56"/>
      <c r="AE51" s="41"/>
      <c r="AF51" s="41"/>
      <c r="AG51" s="41"/>
      <c r="AH51" s="41"/>
    </row>
    <row r="52" spans="1:34" x14ac:dyDescent="0.25">
      <c r="A52" s="24">
        <v>14</v>
      </c>
      <c r="B52" s="49" t="s">
        <v>383</v>
      </c>
      <c r="C52" s="31" t="s">
        <v>40</v>
      </c>
      <c r="D52" s="22">
        <f t="shared" si="1"/>
        <v>37</v>
      </c>
      <c r="E52" s="20">
        <f>SUM(L52+N52+R52+Z52)</f>
        <v>37</v>
      </c>
      <c r="F52" s="50">
        <v>0</v>
      </c>
      <c r="G52" s="60"/>
      <c r="H52" s="60"/>
      <c r="I52" s="60"/>
      <c r="J52" s="60"/>
      <c r="K52" s="97">
        <v>12</v>
      </c>
      <c r="L52" s="100">
        <v>7</v>
      </c>
      <c r="M52" s="97">
        <v>9</v>
      </c>
      <c r="N52" s="101">
        <v>10</v>
      </c>
      <c r="O52" s="99"/>
      <c r="P52" s="99"/>
      <c r="Q52" s="67">
        <v>10</v>
      </c>
      <c r="R52" s="96">
        <v>9</v>
      </c>
      <c r="S52" s="67">
        <v>12</v>
      </c>
      <c r="T52" s="67">
        <v>7</v>
      </c>
      <c r="U52" s="67">
        <v>11</v>
      </c>
      <c r="V52" s="67">
        <v>1</v>
      </c>
      <c r="W52" s="56">
        <v>17</v>
      </c>
      <c r="X52" s="56">
        <v>2</v>
      </c>
      <c r="Y52" s="56">
        <v>8</v>
      </c>
      <c r="Z52" s="96">
        <v>11</v>
      </c>
      <c r="AA52" s="56"/>
      <c r="AB52" s="56"/>
      <c r="AC52" s="56"/>
      <c r="AD52" s="56"/>
      <c r="AE52" s="41"/>
      <c r="AF52" s="41"/>
      <c r="AG52" s="41"/>
      <c r="AH52" s="41"/>
    </row>
    <row r="53" spans="1:34" x14ac:dyDescent="0.25">
      <c r="A53" s="24">
        <v>12</v>
      </c>
      <c r="B53" s="40" t="s">
        <v>382</v>
      </c>
      <c r="C53" s="31" t="s">
        <v>15</v>
      </c>
      <c r="D53" s="22">
        <f t="shared" si="1"/>
        <v>35</v>
      </c>
      <c r="E53" s="20">
        <f>SUM(L53+N53+R53+T53)</f>
        <v>35</v>
      </c>
      <c r="F53" s="50">
        <v>0</v>
      </c>
      <c r="G53" s="60"/>
      <c r="H53" s="60"/>
      <c r="I53" s="60"/>
      <c r="J53" s="60"/>
      <c r="K53" s="97">
        <v>11</v>
      </c>
      <c r="L53" s="100">
        <v>8</v>
      </c>
      <c r="M53" s="97">
        <v>6</v>
      </c>
      <c r="N53" s="101">
        <v>13</v>
      </c>
      <c r="O53" s="99"/>
      <c r="P53" s="99"/>
      <c r="Q53" s="67">
        <v>14</v>
      </c>
      <c r="R53" s="96">
        <v>5</v>
      </c>
      <c r="S53" s="67">
        <v>10</v>
      </c>
      <c r="T53" s="96">
        <v>9</v>
      </c>
      <c r="U53" s="67"/>
      <c r="V53" s="67"/>
      <c r="W53" s="56"/>
      <c r="X53" s="56"/>
      <c r="Y53" s="56">
        <v>17</v>
      </c>
      <c r="Z53" s="56">
        <v>2</v>
      </c>
      <c r="AA53" s="56"/>
      <c r="AB53" s="56"/>
      <c r="AC53" s="56"/>
      <c r="AD53" s="56"/>
      <c r="AE53" s="41"/>
      <c r="AF53" s="41"/>
      <c r="AG53" s="41"/>
      <c r="AH53" s="41"/>
    </row>
    <row r="54" spans="1:34" x14ac:dyDescent="0.25">
      <c r="A54" s="24">
        <v>15</v>
      </c>
      <c r="B54" s="40" t="s">
        <v>340</v>
      </c>
      <c r="C54" s="31" t="s">
        <v>199</v>
      </c>
      <c r="D54" s="22">
        <f t="shared" si="1"/>
        <v>26</v>
      </c>
      <c r="E54" s="20">
        <f>SUM(N54+R54+T54+Z54)</f>
        <v>20</v>
      </c>
      <c r="F54" s="50">
        <v>6</v>
      </c>
      <c r="G54" s="60"/>
      <c r="H54" s="60"/>
      <c r="I54" s="60">
        <v>13</v>
      </c>
      <c r="J54" s="85">
        <v>6</v>
      </c>
      <c r="K54" s="97">
        <v>18</v>
      </c>
      <c r="L54" s="97">
        <v>1</v>
      </c>
      <c r="M54" s="97">
        <v>14</v>
      </c>
      <c r="N54" s="101">
        <v>5</v>
      </c>
      <c r="O54" s="99"/>
      <c r="P54" s="99"/>
      <c r="Q54" s="67">
        <v>11</v>
      </c>
      <c r="R54" s="96">
        <v>8</v>
      </c>
      <c r="S54" s="67">
        <v>15</v>
      </c>
      <c r="T54" s="96">
        <v>4</v>
      </c>
      <c r="U54" s="67"/>
      <c r="V54" s="67"/>
      <c r="W54" s="56"/>
      <c r="X54" s="56"/>
      <c r="Y54" s="56">
        <v>16</v>
      </c>
      <c r="Z54" s="96">
        <v>3</v>
      </c>
      <c r="AA54" s="56"/>
      <c r="AB54" s="56"/>
      <c r="AC54" s="56"/>
      <c r="AD54" s="56"/>
      <c r="AE54" s="41"/>
      <c r="AF54" s="41"/>
      <c r="AG54" s="41"/>
      <c r="AH54" s="41"/>
    </row>
    <row r="55" spans="1:34" x14ac:dyDescent="0.25">
      <c r="A55" s="24">
        <v>19</v>
      </c>
      <c r="B55" s="40" t="s">
        <v>338</v>
      </c>
      <c r="C55" s="31" t="s">
        <v>13</v>
      </c>
      <c r="D55" s="22">
        <f t="shared" si="1"/>
        <v>24</v>
      </c>
      <c r="E55" s="20">
        <f>SUM(R55+T55+X55+Z55)</f>
        <v>21</v>
      </c>
      <c r="F55" s="50">
        <v>3</v>
      </c>
      <c r="G55" s="60">
        <v>16</v>
      </c>
      <c r="H55" s="85">
        <v>3</v>
      </c>
      <c r="I55" s="60"/>
      <c r="J55" s="60"/>
      <c r="K55" s="97"/>
      <c r="L55" s="97"/>
      <c r="M55" s="97"/>
      <c r="N55" s="98"/>
      <c r="O55" s="99"/>
      <c r="P55" s="99"/>
      <c r="Q55" s="67">
        <v>15</v>
      </c>
      <c r="R55" s="96">
        <v>4</v>
      </c>
      <c r="S55" s="67">
        <v>14</v>
      </c>
      <c r="T55" s="96">
        <v>5</v>
      </c>
      <c r="U55" s="67"/>
      <c r="V55" s="67"/>
      <c r="W55" s="56">
        <v>13</v>
      </c>
      <c r="X55" s="96">
        <v>6</v>
      </c>
      <c r="Y55" s="56">
        <v>13</v>
      </c>
      <c r="Z55" s="96">
        <v>6</v>
      </c>
      <c r="AA55" s="56"/>
      <c r="AB55" s="56"/>
      <c r="AC55" s="56"/>
      <c r="AD55" s="56"/>
      <c r="AE55" s="41"/>
      <c r="AF55" s="41"/>
      <c r="AG55" s="41"/>
      <c r="AH55" s="41"/>
    </row>
    <row r="56" spans="1:34" x14ac:dyDescent="0.25">
      <c r="A56" s="24">
        <v>18</v>
      </c>
      <c r="B56" s="40" t="s">
        <v>337</v>
      </c>
      <c r="C56" s="31" t="s">
        <v>13</v>
      </c>
      <c r="D56" s="22">
        <f t="shared" si="1"/>
        <v>19</v>
      </c>
      <c r="E56" s="20">
        <f>SUM(N56+R56+T56+X56)</f>
        <v>15</v>
      </c>
      <c r="F56" s="50">
        <v>4</v>
      </c>
      <c r="G56" s="60">
        <v>15</v>
      </c>
      <c r="H56" s="85">
        <v>4</v>
      </c>
      <c r="I56" s="60">
        <v>17</v>
      </c>
      <c r="J56" s="60">
        <v>2</v>
      </c>
      <c r="K56" s="97"/>
      <c r="L56" s="97"/>
      <c r="M56" s="97">
        <v>17</v>
      </c>
      <c r="N56" s="101">
        <v>2</v>
      </c>
      <c r="O56" s="99"/>
      <c r="P56" s="99"/>
      <c r="Q56" s="67">
        <v>16</v>
      </c>
      <c r="R56" s="96">
        <v>3</v>
      </c>
      <c r="S56" s="67">
        <v>16</v>
      </c>
      <c r="T56" s="96">
        <v>3</v>
      </c>
      <c r="U56" s="67"/>
      <c r="V56" s="67"/>
      <c r="W56" s="56">
        <v>12</v>
      </c>
      <c r="X56" s="96">
        <v>7</v>
      </c>
      <c r="Y56" s="56"/>
      <c r="Z56" s="56"/>
      <c r="AA56" s="56"/>
      <c r="AB56" s="56"/>
      <c r="AC56" s="56"/>
      <c r="AD56" s="56"/>
      <c r="AE56" s="41"/>
      <c r="AF56" s="41"/>
      <c r="AG56" s="41"/>
      <c r="AH56" s="41"/>
    </row>
    <row r="57" spans="1:34" x14ac:dyDescent="0.25">
      <c r="A57" s="24">
        <v>17</v>
      </c>
      <c r="B57" s="40" t="s">
        <v>341</v>
      </c>
      <c r="C57" s="31" t="s">
        <v>27</v>
      </c>
      <c r="D57" s="22">
        <f t="shared" si="1"/>
        <v>18</v>
      </c>
      <c r="E57" s="20">
        <f>SUM(L57+N57+X57)</f>
        <v>13</v>
      </c>
      <c r="F57" s="50">
        <v>5</v>
      </c>
      <c r="G57" s="60"/>
      <c r="H57" s="60"/>
      <c r="I57" s="60">
        <v>14</v>
      </c>
      <c r="J57" s="85">
        <v>5</v>
      </c>
      <c r="K57" s="97">
        <v>13</v>
      </c>
      <c r="L57" s="100">
        <v>6</v>
      </c>
      <c r="M57" s="97">
        <v>15</v>
      </c>
      <c r="N57" s="101">
        <v>4</v>
      </c>
      <c r="O57" s="99"/>
      <c r="P57" s="99"/>
      <c r="Q57" s="67"/>
      <c r="R57" s="67"/>
      <c r="S57" s="67"/>
      <c r="T57" s="67"/>
      <c r="U57" s="67"/>
      <c r="V57" s="67"/>
      <c r="W57" s="56">
        <v>16</v>
      </c>
      <c r="X57" s="96">
        <v>3</v>
      </c>
      <c r="Y57" s="56"/>
      <c r="Z57" s="56"/>
      <c r="AA57" s="56"/>
      <c r="AB57" s="56"/>
      <c r="AC57" s="56"/>
      <c r="AD57" s="56"/>
      <c r="AE57" s="41"/>
      <c r="AF57" s="41"/>
      <c r="AG57" s="41"/>
      <c r="AH57" s="41"/>
    </row>
    <row r="58" spans="1:34" x14ac:dyDescent="0.25">
      <c r="A58" s="24">
        <v>22</v>
      </c>
      <c r="B58" s="40" t="s">
        <v>336</v>
      </c>
      <c r="C58" s="31" t="s">
        <v>74</v>
      </c>
      <c r="D58" s="22">
        <f t="shared" si="1"/>
        <v>10</v>
      </c>
      <c r="E58" s="20">
        <v>5</v>
      </c>
      <c r="F58" s="50">
        <v>5</v>
      </c>
      <c r="G58" s="60">
        <v>14</v>
      </c>
      <c r="H58" s="85">
        <v>5</v>
      </c>
      <c r="I58" s="60"/>
      <c r="J58" s="60"/>
      <c r="K58" s="97"/>
      <c r="L58" s="97"/>
      <c r="M58" s="97"/>
      <c r="N58" s="98"/>
      <c r="O58" s="99"/>
      <c r="P58" s="99"/>
      <c r="Q58" s="67"/>
      <c r="R58" s="67"/>
      <c r="S58" s="67"/>
      <c r="T58" s="67"/>
      <c r="U58" s="67"/>
      <c r="V58" s="67"/>
      <c r="W58" s="56"/>
      <c r="X58" s="56"/>
      <c r="Y58" s="56">
        <v>14</v>
      </c>
      <c r="Z58" s="96">
        <v>5</v>
      </c>
      <c r="AA58" s="56"/>
      <c r="AB58" s="56"/>
      <c r="AC58" s="56"/>
      <c r="AD58" s="56"/>
      <c r="AE58" s="41"/>
      <c r="AF58" s="41"/>
      <c r="AG58" s="41"/>
      <c r="AH58" s="41"/>
    </row>
    <row r="59" spans="1:34" x14ac:dyDescent="0.25">
      <c r="A59" s="24">
        <v>20</v>
      </c>
      <c r="B59" s="40" t="s">
        <v>384</v>
      </c>
      <c r="C59" s="31" t="s">
        <v>29</v>
      </c>
      <c r="D59" s="22">
        <f t="shared" si="1"/>
        <v>8</v>
      </c>
      <c r="E59" s="20">
        <v>8</v>
      </c>
      <c r="F59" s="50">
        <v>0</v>
      </c>
      <c r="G59" s="60"/>
      <c r="H59" s="60"/>
      <c r="I59" s="60"/>
      <c r="J59" s="60"/>
      <c r="K59" s="97">
        <v>17</v>
      </c>
      <c r="L59" s="100">
        <v>2</v>
      </c>
      <c r="M59" s="97">
        <v>13</v>
      </c>
      <c r="N59" s="101">
        <v>6</v>
      </c>
      <c r="O59" s="99"/>
      <c r="P59" s="99"/>
      <c r="Q59" s="67"/>
      <c r="R59" s="67"/>
      <c r="S59" s="67"/>
      <c r="T59" s="67"/>
      <c r="U59" s="67"/>
      <c r="V59" s="67"/>
      <c r="W59" s="56"/>
      <c r="X59" s="56"/>
      <c r="Y59" s="56"/>
      <c r="Z59" s="56"/>
      <c r="AA59" s="56"/>
      <c r="AB59" s="56"/>
      <c r="AC59" s="56"/>
      <c r="AD59" s="56"/>
      <c r="AE59" s="41"/>
      <c r="AF59" s="41"/>
      <c r="AG59" s="41"/>
      <c r="AH59" s="41"/>
    </row>
    <row r="60" spans="1:34" x14ac:dyDescent="0.25">
      <c r="A60" s="24">
        <v>21</v>
      </c>
      <c r="B60" s="40" t="s">
        <v>335</v>
      </c>
      <c r="C60" s="31" t="s">
        <v>192</v>
      </c>
      <c r="D60" s="22">
        <f t="shared" si="1"/>
        <v>8</v>
      </c>
      <c r="E60" s="20">
        <v>1</v>
      </c>
      <c r="F60" s="50">
        <v>7</v>
      </c>
      <c r="G60" s="60">
        <v>13</v>
      </c>
      <c r="H60" s="60">
        <v>6</v>
      </c>
      <c r="I60" s="60">
        <v>12</v>
      </c>
      <c r="J60" s="85">
        <v>7</v>
      </c>
      <c r="K60" s="97"/>
      <c r="L60" s="97"/>
      <c r="M60" s="97"/>
      <c r="N60" s="98"/>
      <c r="O60" s="99"/>
      <c r="P60" s="99"/>
      <c r="Q60" s="67"/>
      <c r="R60" s="67"/>
      <c r="S60" s="67">
        <v>18</v>
      </c>
      <c r="T60" s="96">
        <v>1</v>
      </c>
      <c r="U60" s="67"/>
      <c r="V60" s="67"/>
      <c r="W60" s="56"/>
      <c r="X60" s="56"/>
      <c r="Y60" s="56"/>
      <c r="Z60" s="56"/>
      <c r="AA60" s="56"/>
      <c r="AB60" s="56"/>
      <c r="AC60" s="56"/>
      <c r="AD60" s="56"/>
      <c r="AE60" s="41"/>
      <c r="AF60" s="41"/>
      <c r="AG60" s="41"/>
      <c r="AH60" s="41"/>
    </row>
    <row r="61" spans="1:34" x14ac:dyDescent="0.25">
      <c r="A61" s="24">
        <v>23</v>
      </c>
      <c r="B61" s="40" t="s">
        <v>342</v>
      </c>
      <c r="C61" s="31" t="s">
        <v>199</v>
      </c>
      <c r="D61" s="22">
        <f t="shared" si="1"/>
        <v>4</v>
      </c>
      <c r="E61" s="20">
        <v>0</v>
      </c>
      <c r="F61" s="50">
        <v>4</v>
      </c>
      <c r="G61" s="60"/>
      <c r="H61" s="60"/>
      <c r="I61" s="60">
        <v>15</v>
      </c>
      <c r="J61" s="85">
        <v>4</v>
      </c>
      <c r="K61" s="97"/>
      <c r="L61" s="97"/>
      <c r="M61" s="97"/>
      <c r="N61" s="98"/>
      <c r="O61" s="99"/>
      <c r="P61" s="99"/>
      <c r="Q61" s="67"/>
      <c r="R61" s="67"/>
      <c r="S61" s="67"/>
      <c r="T61" s="67"/>
      <c r="U61" s="67"/>
      <c r="V61" s="67"/>
      <c r="W61" s="56"/>
      <c r="X61" s="56"/>
      <c r="Y61" s="56"/>
      <c r="Z61" s="56"/>
      <c r="AA61" s="56"/>
      <c r="AB61" s="56"/>
      <c r="AC61" s="56"/>
      <c r="AD61" s="56"/>
      <c r="AE61" s="41"/>
      <c r="AF61" s="41"/>
      <c r="AG61" s="41"/>
      <c r="AH61" s="41"/>
    </row>
    <row r="62" spans="1:34" x14ac:dyDescent="0.25">
      <c r="A62" s="24">
        <v>24</v>
      </c>
      <c r="B62" s="40" t="s">
        <v>339</v>
      </c>
      <c r="C62" s="31" t="s">
        <v>27</v>
      </c>
      <c r="D62" s="22">
        <f t="shared" si="1"/>
        <v>4</v>
      </c>
      <c r="E62" s="20">
        <v>1</v>
      </c>
      <c r="F62" s="50">
        <v>3</v>
      </c>
      <c r="G62" s="60">
        <v>17</v>
      </c>
      <c r="H62" s="60">
        <v>2</v>
      </c>
      <c r="I62" s="60">
        <v>16</v>
      </c>
      <c r="J62" s="85">
        <v>3</v>
      </c>
      <c r="K62" s="97"/>
      <c r="L62" s="97"/>
      <c r="M62" s="97"/>
      <c r="N62" s="98"/>
      <c r="O62" s="99"/>
      <c r="P62" s="99"/>
      <c r="Q62" s="67">
        <v>18</v>
      </c>
      <c r="R62" s="96">
        <v>1</v>
      </c>
      <c r="S62" s="67"/>
      <c r="T62" s="67"/>
      <c r="U62" s="67"/>
      <c r="V62" s="67"/>
      <c r="W62" s="56"/>
      <c r="X62" s="56"/>
      <c r="Y62" s="56"/>
      <c r="Z62" s="56"/>
      <c r="AA62" s="56"/>
      <c r="AB62" s="56"/>
      <c r="AC62" s="56"/>
      <c r="AD62" s="56"/>
      <c r="AE62" s="41"/>
      <c r="AF62" s="41"/>
      <c r="AG62" s="41"/>
      <c r="AH62" s="41"/>
    </row>
    <row r="63" spans="1:34" x14ac:dyDescent="0.25">
      <c r="A63" s="24">
        <v>25</v>
      </c>
      <c r="B63" s="40" t="s">
        <v>343</v>
      </c>
      <c r="C63" s="23" t="s">
        <v>43</v>
      </c>
      <c r="D63" s="22">
        <f t="shared" si="1"/>
        <v>4</v>
      </c>
      <c r="E63" s="20">
        <v>3</v>
      </c>
      <c r="F63" s="50">
        <v>1</v>
      </c>
      <c r="G63" s="60"/>
      <c r="H63" s="60"/>
      <c r="I63" s="60">
        <v>18</v>
      </c>
      <c r="J63" s="85">
        <v>1</v>
      </c>
      <c r="K63" s="97"/>
      <c r="L63" s="97"/>
      <c r="M63" s="97">
        <v>18</v>
      </c>
      <c r="N63" s="101">
        <v>1</v>
      </c>
      <c r="O63" s="99"/>
      <c r="P63" s="99"/>
      <c r="Q63" s="67">
        <v>17</v>
      </c>
      <c r="R63" s="96">
        <v>2</v>
      </c>
      <c r="S63" s="67"/>
      <c r="T63" s="67"/>
      <c r="U63" s="67"/>
      <c r="V63" s="67"/>
      <c r="W63" s="56"/>
      <c r="X63" s="56"/>
      <c r="Y63" s="56"/>
      <c r="Z63" s="56"/>
      <c r="AA63" s="56"/>
      <c r="AB63" s="56"/>
      <c r="AC63" s="56"/>
      <c r="AD63" s="56"/>
      <c r="AE63" s="41"/>
      <c r="AF63" s="41"/>
      <c r="AG63" s="41"/>
      <c r="AH63" s="41"/>
    </row>
    <row r="64" spans="1:34" x14ac:dyDescent="0.25">
      <c r="A64" s="24">
        <v>26</v>
      </c>
      <c r="B64" s="40" t="s">
        <v>396</v>
      </c>
      <c r="C64" s="23" t="s">
        <v>18</v>
      </c>
      <c r="D64" s="22">
        <f t="shared" si="1"/>
        <v>4</v>
      </c>
      <c r="E64" s="20">
        <v>4</v>
      </c>
      <c r="F64" s="50">
        <v>0</v>
      </c>
      <c r="G64" s="60"/>
      <c r="H64" s="60"/>
      <c r="I64" s="60"/>
      <c r="J64" s="60"/>
      <c r="K64" s="97"/>
      <c r="L64" s="97"/>
      <c r="M64" s="97"/>
      <c r="N64" s="98"/>
      <c r="O64" s="99"/>
      <c r="P64" s="99"/>
      <c r="Q64" s="67"/>
      <c r="R64" s="67"/>
      <c r="S64" s="67">
        <v>17</v>
      </c>
      <c r="T64" s="96">
        <v>2</v>
      </c>
      <c r="U64" s="67"/>
      <c r="V64" s="67"/>
      <c r="W64" s="56">
        <v>18</v>
      </c>
      <c r="X64" s="96">
        <v>1</v>
      </c>
      <c r="Y64" s="56"/>
      <c r="Z64" s="56"/>
      <c r="AA64" s="56"/>
      <c r="AB64" s="56"/>
      <c r="AC64" s="56">
        <v>11</v>
      </c>
      <c r="AD64" s="96">
        <v>1</v>
      </c>
      <c r="AE64" s="41"/>
      <c r="AF64" s="41"/>
      <c r="AG64" s="41"/>
      <c r="AH64" s="41"/>
    </row>
    <row r="65" spans="1:34" x14ac:dyDescent="0.25">
      <c r="A65" s="24">
        <v>27</v>
      </c>
      <c r="B65" s="40" t="s">
        <v>381</v>
      </c>
      <c r="C65" s="31" t="s">
        <v>40</v>
      </c>
      <c r="D65" s="22">
        <f t="shared" si="1"/>
        <v>1</v>
      </c>
      <c r="E65" s="20">
        <v>0</v>
      </c>
      <c r="F65" s="50">
        <v>1</v>
      </c>
      <c r="G65" s="60">
        <v>18</v>
      </c>
      <c r="H65" s="85">
        <v>1</v>
      </c>
      <c r="I65" s="60"/>
      <c r="J65" s="60"/>
      <c r="K65" s="42"/>
      <c r="L65" s="42"/>
      <c r="M65" s="42"/>
      <c r="N65" s="43"/>
      <c r="O65" s="47"/>
      <c r="P65" s="47"/>
      <c r="Q65" s="67"/>
      <c r="R65" s="67"/>
      <c r="S65" s="67"/>
      <c r="T65" s="67"/>
      <c r="U65" s="67"/>
      <c r="V65" s="67"/>
      <c r="W65" s="56"/>
      <c r="X65" s="56"/>
      <c r="Y65" s="56"/>
      <c r="Z65" s="56"/>
      <c r="AA65" s="56"/>
      <c r="AB65" s="56"/>
      <c r="AC65" s="56"/>
      <c r="AD65" s="56"/>
      <c r="AE65" s="41"/>
      <c r="AF65" s="41"/>
      <c r="AG65" s="41"/>
      <c r="AH65" s="41"/>
    </row>
  </sheetData>
  <sheetProtection selectLockedCells="1" selectUnlockedCells="1"/>
  <sortState xmlns:xlrd2="http://schemas.microsoft.com/office/spreadsheetml/2017/richdata2" ref="A39:AH65">
    <sortCondition descending="1" ref="D39:D65"/>
  </sortState>
  <mergeCells count="10">
    <mergeCell ref="G36:I36"/>
    <mergeCell ref="K36:P36"/>
    <mergeCell ref="Q36:V36"/>
    <mergeCell ref="W36:AD36"/>
    <mergeCell ref="AE36:AH36"/>
    <mergeCell ref="G4:I4"/>
    <mergeCell ref="K4:P4"/>
    <mergeCell ref="Q4:V4"/>
    <mergeCell ref="W4:AD4"/>
    <mergeCell ref="AE4:AH4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23448-3EAD-4DEF-8C13-075CE388A402}">
  <sheetPr>
    <tabColor rgb="FFFFC000"/>
  </sheetPr>
  <dimension ref="A2:AJ28"/>
  <sheetViews>
    <sheetView workbookViewId="0">
      <pane xSplit="3" topLeftCell="D1" activePane="topRight" state="frozen"/>
      <selection pane="topRight" activeCell="B31" sqref="B31"/>
    </sheetView>
  </sheetViews>
  <sheetFormatPr defaultColWidth="9.21875" defaultRowHeight="13.2" x14ac:dyDescent="0.25"/>
  <cols>
    <col min="1" max="1" width="3.6640625" style="1" customWidth="1"/>
    <col min="2" max="2" width="28.5546875" style="1" customWidth="1"/>
    <col min="3" max="6" width="4.6640625" style="1" customWidth="1"/>
    <col min="7" max="7" width="7.6640625" customWidth="1"/>
    <col min="8" max="8" width="3.6640625" customWidth="1"/>
    <col min="9" max="9" width="8.21875" customWidth="1"/>
    <col min="10" max="10" width="3.6640625" customWidth="1"/>
    <col min="11" max="11" width="7.6640625" customWidth="1"/>
    <col min="12" max="12" width="3.6640625" customWidth="1"/>
    <col min="13" max="13" width="7.6640625" customWidth="1"/>
    <col min="14" max="14" width="3.6640625" customWidth="1"/>
    <col min="15" max="15" width="7.6640625" customWidth="1"/>
    <col min="16" max="16" width="3.6640625" customWidth="1"/>
    <col min="17" max="17" width="7.6640625" customWidth="1"/>
    <col min="18" max="18" width="3.6640625" customWidth="1"/>
    <col min="19" max="19" width="8.109375" style="1" customWidth="1"/>
    <col min="20" max="20" width="3.6640625" style="2" customWidth="1"/>
    <col min="21" max="21" width="7" style="1" customWidth="1"/>
    <col min="22" max="22" width="3.6640625" style="2" customWidth="1"/>
    <col min="23" max="23" width="7.77734375" style="1" customWidth="1"/>
    <col min="24" max="24" width="3.6640625" style="2" customWidth="1"/>
    <col min="25" max="25" width="7" style="1" customWidth="1"/>
    <col min="26" max="26" width="3.6640625" style="2" customWidth="1"/>
    <col min="27" max="27" width="8.109375" style="1" customWidth="1"/>
    <col min="28" max="28" width="3.6640625" style="2" customWidth="1"/>
    <col min="29" max="29" width="8.21875" style="1" customWidth="1"/>
    <col min="30" max="30" width="3.6640625" style="2" customWidth="1"/>
    <col min="31" max="31" width="7.109375" style="1" customWidth="1"/>
    <col min="32" max="32" width="3.6640625" style="2" customWidth="1"/>
    <col min="33" max="33" width="7.88671875" style="1" customWidth="1"/>
    <col min="34" max="34" width="3.6640625" style="2" customWidth="1"/>
    <col min="35" max="35" width="9" style="1" customWidth="1"/>
    <col min="36" max="36" width="5.109375" style="1" customWidth="1"/>
    <col min="37" max="16384" width="9.21875" style="1"/>
  </cols>
  <sheetData>
    <row r="2" spans="1:36" ht="13.8" thickBot="1" x14ac:dyDescent="0.3"/>
    <row r="3" spans="1:36" s="7" customFormat="1" ht="13.8" thickBot="1" x14ac:dyDescent="0.3">
      <c r="A3" s="3"/>
      <c r="B3" s="29" t="s">
        <v>404</v>
      </c>
      <c r="C3" s="4"/>
      <c r="D3" s="5"/>
      <c r="E3" s="6"/>
      <c r="F3" s="6"/>
      <c r="G3" s="174" t="s">
        <v>277</v>
      </c>
      <c r="H3" s="175"/>
      <c r="I3" s="175"/>
      <c r="J3" s="84"/>
      <c r="K3" s="174" t="s">
        <v>280</v>
      </c>
      <c r="L3" s="175"/>
      <c r="M3" s="175"/>
      <c r="N3" s="175"/>
      <c r="O3" s="175"/>
      <c r="P3" s="175"/>
      <c r="Q3" s="175"/>
      <c r="R3" s="176"/>
      <c r="S3" s="174" t="s">
        <v>281</v>
      </c>
      <c r="T3" s="175"/>
      <c r="U3" s="175"/>
      <c r="V3" s="175"/>
      <c r="W3" s="175"/>
      <c r="X3" s="175"/>
      <c r="Y3" s="175"/>
      <c r="Z3" s="176"/>
      <c r="AA3" s="174" t="s">
        <v>177</v>
      </c>
      <c r="AB3" s="175"/>
      <c r="AC3" s="175"/>
      <c r="AD3" s="176"/>
      <c r="AE3" s="144"/>
      <c r="AF3" s="144"/>
      <c r="AG3" s="144"/>
      <c r="AH3" s="144"/>
      <c r="AI3" s="174" t="s">
        <v>282</v>
      </c>
      <c r="AJ3" s="176"/>
    </row>
    <row r="4" spans="1:36" x14ac:dyDescent="0.25">
      <c r="A4" s="8"/>
      <c r="B4" s="86" t="s">
        <v>299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2" t="s">
        <v>3</v>
      </c>
      <c r="P4" s="62"/>
      <c r="Q4" s="62" t="s">
        <v>3</v>
      </c>
      <c r="R4" s="62"/>
      <c r="S4" s="64" t="s">
        <v>3</v>
      </c>
      <c r="T4" s="65"/>
      <c r="U4" s="64" t="s">
        <v>3</v>
      </c>
      <c r="V4" s="65"/>
      <c r="W4" s="64" t="s">
        <v>3</v>
      </c>
      <c r="X4" s="65"/>
      <c r="Y4" s="64" t="s">
        <v>3</v>
      </c>
      <c r="Z4" s="65"/>
      <c r="AA4" s="53" t="s">
        <v>3</v>
      </c>
      <c r="AB4" s="54"/>
      <c r="AC4" s="53" t="s">
        <v>3</v>
      </c>
      <c r="AD4" s="54"/>
      <c r="AE4" s="53" t="s">
        <v>3</v>
      </c>
      <c r="AF4" s="54"/>
      <c r="AG4" s="53" t="s">
        <v>3</v>
      </c>
      <c r="AH4" s="54"/>
      <c r="AI4" s="44" t="s">
        <v>3</v>
      </c>
      <c r="AJ4" s="45"/>
    </row>
    <row r="5" spans="1:36" s="18" customFormat="1" ht="12" customHeight="1" x14ac:dyDescent="0.25">
      <c r="A5" s="130"/>
      <c r="B5" s="16" t="s">
        <v>133</v>
      </c>
      <c r="C5" s="17" t="s">
        <v>4</v>
      </c>
      <c r="D5" s="16" t="s">
        <v>5</v>
      </c>
      <c r="E5" s="17" t="s">
        <v>5</v>
      </c>
      <c r="F5" s="17" t="s">
        <v>5</v>
      </c>
      <c r="G5" s="68" t="s">
        <v>291</v>
      </c>
      <c r="H5" s="69" t="s">
        <v>5</v>
      </c>
      <c r="I5" s="68" t="s">
        <v>294</v>
      </c>
      <c r="J5" s="69" t="s">
        <v>5</v>
      </c>
      <c r="K5" s="70" t="s">
        <v>47</v>
      </c>
      <c r="L5" s="71" t="s">
        <v>5</v>
      </c>
      <c r="M5" s="72" t="s">
        <v>46</v>
      </c>
      <c r="N5" s="73" t="s">
        <v>5</v>
      </c>
      <c r="O5" s="72" t="s">
        <v>371</v>
      </c>
      <c r="P5" s="73" t="s">
        <v>5</v>
      </c>
      <c r="Q5" s="72" t="s">
        <v>250</v>
      </c>
      <c r="R5" s="73" t="s">
        <v>5</v>
      </c>
      <c r="S5" s="76" t="s">
        <v>47</v>
      </c>
      <c r="T5" s="77" t="s">
        <v>5</v>
      </c>
      <c r="U5" s="76" t="s">
        <v>46</v>
      </c>
      <c r="V5" s="77" t="s">
        <v>5</v>
      </c>
      <c r="W5" s="76" t="s">
        <v>371</v>
      </c>
      <c r="X5" s="77" t="s">
        <v>5</v>
      </c>
      <c r="Y5" s="76" t="s">
        <v>250</v>
      </c>
      <c r="Z5" s="77" t="s">
        <v>5</v>
      </c>
      <c r="AA5" s="78" t="s">
        <v>47</v>
      </c>
      <c r="AB5" s="79" t="s">
        <v>5</v>
      </c>
      <c r="AC5" s="78" t="s">
        <v>46</v>
      </c>
      <c r="AD5" s="79" t="s">
        <v>5</v>
      </c>
      <c r="AE5" s="78" t="s">
        <v>371</v>
      </c>
      <c r="AF5" s="79" t="s">
        <v>5</v>
      </c>
      <c r="AG5" s="78" t="s">
        <v>250</v>
      </c>
      <c r="AH5" s="79" t="s">
        <v>5</v>
      </c>
      <c r="AI5" s="51" t="s">
        <v>263</v>
      </c>
      <c r="AJ5" s="80" t="s">
        <v>5</v>
      </c>
    </row>
    <row r="6" spans="1:36" x14ac:dyDescent="0.25">
      <c r="A6" s="114">
        <v>1</v>
      </c>
      <c r="B6" s="111" t="s">
        <v>129</v>
      </c>
      <c r="C6" s="112" t="s">
        <v>69</v>
      </c>
      <c r="D6" s="22">
        <f>SUM(E6+F6)</f>
        <v>62</v>
      </c>
      <c r="E6" s="20">
        <f>SUM(N6+V6+AB6+AD6)</f>
        <v>48</v>
      </c>
      <c r="F6" s="50">
        <v>14</v>
      </c>
      <c r="G6" s="60">
        <v>5</v>
      </c>
      <c r="H6" s="60">
        <v>8</v>
      </c>
      <c r="I6" s="60">
        <v>2</v>
      </c>
      <c r="J6" s="85">
        <v>14</v>
      </c>
      <c r="K6" s="42">
        <v>8</v>
      </c>
      <c r="L6" s="42">
        <v>8</v>
      </c>
      <c r="M6" s="42">
        <v>3</v>
      </c>
      <c r="N6" s="90">
        <v>15</v>
      </c>
      <c r="O6" s="42">
        <v>4</v>
      </c>
      <c r="P6" s="43">
        <v>2</v>
      </c>
      <c r="Q6" s="42">
        <v>3</v>
      </c>
      <c r="R6" s="43">
        <v>4</v>
      </c>
      <c r="S6" s="67">
        <v>7</v>
      </c>
      <c r="T6" s="67">
        <v>8</v>
      </c>
      <c r="U6" s="67">
        <v>4</v>
      </c>
      <c r="V6" s="96">
        <v>11</v>
      </c>
      <c r="W6" s="67">
        <v>3</v>
      </c>
      <c r="X6" s="67">
        <v>5</v>
      </c>
      <c r="Y6" s="67">
        <v>4</v>
      </c>
      <c r="Z6" s="67">
        <v>3</v>
      </c>
      <c r="AA6" s="56">
        <v>7</v>
      </c>
      <c r="AB6" s="96">
        <v>12</v>
      </c>
      <c r="AC6" s="56">
        <v>6</v>
      </c>
      <c r="AD6" s="96">
        <v>10</v>
      </c>
      <c r="AE6" s="56"/>
      <c r="AF6" s="56"/>
      <c r="AG6" s="56"/>
      <c r="AH6" s="56"/>
      <c r="AI6" s="41"/>
      <c r="AJ6" s="41"/>
    </row>
    <row r="7" spans="1:36" x14ac:dyDescent="0.25">
      <c r="A7" s="114">
        <v>2</v>
      </c>
      <c r="B7" s="111" t="s">
        <v>41</v>
      </c>
      <c r="C7" s="112" t="s">
        <v>42</v>
      </c>
      <c r="D7" s="22">
        <f>SUM(E7+F7)</f>
        <v>42</v>
      </c>
      <c r="E7" s="20">
        <f>SUM(L7+N7+AB7+AD7)</f>
        <v>42</v>
      </c>
      <c r="F7" s="50">
        <v>0</v>
      </c>
      <c r="G7" s="60"/>
      <c r="H7" s="60"/>
      <c r="I7" s="60"/>
      <c r="J7" s="60"/>
      <c r="K7" s="42">
        <v>5</v>
      </c>
      <c r="L7" s="89">
        <v>11</v>
      </c>
      <c r="M7" s="42">
        <v>4</v>
      </c>
      <c r="N7" s="90">
        <v>13</v>
      </c>
      <c r="O7" s="42">
        <v>3</v>
      </c>
      <c r="P7" s="43">
        <v>4</v>
      </c>
      <c r="Q7" s="42">
        <v>2</v>
      </c>
      <c r="R7" s="43">
        <v>7</v>
      </c>
      <c r="S7" s="67">
        <v>8</v>
      </c>
      <c r="T7" s="67">
        <v>7</v>
      </c>
      <c r="U7" s="67">
        <v>8</v>
      </c>
      <c r="V7" s="67">
        <v>7</v>
      </c>
      <c r="W7" s="67">
        <v>4</v>
      </c>
      <c r="X7" s="67">
        <v>3</v>
      </c>
      <c r="Y7" s="67">
        <v>3</v>
      </c>
      <c r="Z7" s="67">
        <v>5</v>
      </c>
      <c r="AA7" s="56">
        <v>9</v>
      </c>
      <c r="AB7" s="96">
        <v>10</v>
      </c>
      <c r="AC7" s="56">
        <v>8</v>
      </c>
      <c r="AD7" s="96">
        <v>8</v>
      </c>
      <c r="AE7" s="56"/>
      <c r="AF7" s="56"/>
      <c r="AG7" s="56"/>
      <c r="AH7" s="56"/>
      <c r="AI7" s="41"/>
      <c r="AJ7" s="41"/>
    </row>
    <row r="8" spans="1:36" x14ac:dyDescent="0.25">
      <c r="A8" s="31">
        <v>3</v>
      </c>
      <c r="B8" s="40" t="s">
        <v>126</v>
      </c>
      <c r="C8" s="31" t="s">
        <v>69</v>
      </c>
      <c r="D8" s="22">
        <f>SUM(E8+F8)</f>
        <v>39</v>
      </c>
      <c r="E8" s="20">
        <f>SUM(N8+V8+AB8+AD8)</f>
        <v>33</v>
      </c>
      <c r="F8" s="50">
        <v>6</v>
      </c>
      <c r="G8" s="60">
        <v>7</v>
      </c>
      <c r="H8" s="85">
        <v>6</v>
      </c>
      <c r="I8" s="60">
        <v>6</v>
      </c>
      <c r="J8" s="60">
        <v>6</v>
      </c>
      <c r="K8" s="42">
        <v>10</v>
      </c>
      <c r="L8" s="42">
        <v>6</v>
      </c>
      <c r="M8" s="42">
        <v>10</v>
      </c>
      <c r="N8" s="90">
        <v>7</v>
      </c>
      <c r="O8" s="42">
        <v>4</v>
      </c>
      <c r="P8" s="43">
        <v>2</v>
      </c>
      <c r="Q8" s="42">
        <v>3</v>
      </c>
      <c r="R8" s="43">
        <v>4</v>
      </c>
      <c r="S8" s="67">
        <v>9</v>
      </c>
      <c r="T8" s="67">
        <v>6</v>
      </c>
      <c r="U8" s="67">
        <v>9</v>
      </c>
      <c r="V8" s="96">
        <v>6</v>
      </c>
      <c r="W8" s="67">
        <v>3</v>
      </c>
      <c r="X8" s="67">
        <v>5</v>
      </c>
      <c r="Y8" s="67">
        <v>4</v>
      </c>
      <c r="Z8" s="67">
        <v>3</v>
      </c>
      <c r="AA8" s="56">
        <v>8</v>
      </c>
      <c r="AB8" s="96">
        <v>11</v>
      </c>
      <c r="AC8" s="56">
        <v>7</v>
      </c>
      <c r="AD8" s="96">
        <v>9</v>
      </c>
      <c r="AE8" s="56"/>
      <c r="AF8" s="56"/>
      <c r="AG8" s="56"/>
      <c r="AH8" s="56"/>
      <c r="AI8" s="41"/>
      <c r="AJ8" s="41"/>
    </row>
    <row r="9" spans="1:36" x14ac:dyDescent="0.25">
      <c r="A9" s="31">
        <v>4</v>
      </c>
      <c r="B9" s="40" t="s">
        <v>253</v>
      </c>
      <c r="C9" s="31" t="s">
        <v>13</v>
      </c>
      <c r="D9" s="22">
        <f>SUM(E9+F9)</f>
        <v>24</v>
      </c>
      <c r="E9" s="20">
        <f>SUM(N9+V9+AB9+AD9)</f>
        <v>20</v>
      </c>
      <c r="F9" s="50">
        <v>4</v>
      </c>
      <c r="G9" s="60">
        <v>9</v>
      </c>
      <c r="H9" s="85">
        <v>4</v>
      </c>
      <c r="I9" s="60">
        <v>8</v>
      </c>
      <c r="J9" s="60">
        <v>4</v>
      </c>
      <c r="K9" s="42">
        <v>13</v>
      </c>
      <c r="L9" s="42">
        <v>3</v>
      </c>
      <c r="M9" s="42">
        <v>12</v>
      </c>
      <c r="N9" s="90">
        <v>5</v>
      </c>
      <c r="O9" s="42"/>
      <c r="P9" s="43"/>
      <c r="Q9" s="42"/>
      <c r="R9" s="43"/>
      <c r="S9" s="67">
        <v>11</v>
      </c>
      <c r="T9" s="67">
        <v>4</v>
      </c>
      <c r="U9" s="67">
        <v>11</v>
      </c>
      <c r="V9" s="96">
        <v>4</v>
      </c>
      <c r="W9" s="67"/>
      <c r="X9" s="67"/>
      <c r="Y9" s="67"/>
      <c r="Z9" s="67"/>
      <c r="AA9" s="56">
        <v>14</v>
      </c>
      <c r="AB9" s="96">
        <v>5</v>
      </c>
      <c r="AC9" s="56">
        <v>10</v>
      </c>
      <c r="AD9" s="96">
        <v>6</v>
      </c>
      <c r="AE9" s="56"/>
      <c r="AF9" s="56"/>
      <c r="AG9" s="56"/>
      <c r="AH9" s="56"/>
      <c r="AI9" s="41"/>
      <c r="AJ9" s="41"/>
    </row>
    <row r="10" spans="1:36" x14ac:dyDescent="0.25">
      <c r="A10" s="31">
        <v>5</v>
      </c>
      <c r="B10" s="40" t="s">
        <v>125</v>
      </c>
      <c r="C10" s="31" t="s">
        <v>64</v>
      </c>
      <c r="D10" s="22">
        <f>SUM(E10+F10)</f>
        <v>24</v>
      </c>
      <c r="E10" s="20">
        <f>SUM(L10+N10+AB10+AD10)</f>
        <v>21</v>
      </c>
      <c r="F10" s="50">
        <v>3</v>
      </c>
      <c r="G10" s="60">
        <v>11</v>
      </c>
      <c r="H10" s="85">
        <v>3</v>
      </c>
      <c r="I10" s="60">
        <v>10</v>
      </c>
      <c r="J10" s="60">
        <v>2</v>
      </c>
      <c r="K10" s="42">
        <v>9</v>
      </c>
      <c r="L10" s="89">
        <v>7</v>
      </c>
      <c r="M10" s="42">
        <v>13</v>
      </c>
      <c r="N10" s="90">
        <v>4</v>
      </c>
      <c r="O10" s="42">
        <v>2</v>
      </c>
      <c r="P10" s="43">
        <v>7</v>
      </c>
      <c r="Q10" s="42">
        <v>4</v>
      </c>
      <c r="R10" s="43">
        <v>2</v>
      </c>
      <c r="S10" s="67"/>
      <c r="T10" s="67"/>
      <c r="U10" s="67"/>
      <c r="V10" s="67"/>
      <c r="W10" s="67"/>
      <c r="X10" s="67"/>
      <c r="Y10" s="67"/>
      <c r="Z10" s="67"/>
      <c r="AA10" s="56">
        <v>11</v>
      </c>
      <c r="AB10" s="96">
        <v>8</v>
      </c>
      <c r="AC10" s="56">
        <v>14</v>
      </c>
      <c r="AD10" s="96">
        <v>2</v>
      </c>
      <c r="AE10" s="56"/>
      <c r="AF10" s="56"/>
      <c r="AG10" s="56"/>
      <c r="AH10" s="56"/>
      <c r="AI10" s="41"/>
      <c r="AJ10" s="41"/>
    </row>
    <row r="11" spans="1:36" x14ac:dyDescent="0.25">
      <c r="A11" s="31">
        <v>6</v>
      </c>
      <c r="B11" s="40" t="s">
        <v>416</v>
      </c>
      <c r="C11" s="31" t="s">
        <v>25</v>
      </c>
      <c r="D11" s="22">
        <v>1</v>
      </c>
      <c r="E11" s="20">
        <v>1</v>
      </c>
      <c r="F11" s="50">
        <v>0</v>
      </c>
      <c r="G11" s="60"/>
      <c r="H11" s="85"/>
      <c r="I11" s="60"/>
      <c r="J11" s="60"/>
      <c r="K11" s="42"/>
      <c r="L11" s="42"/>
      <c r="M11" s="42"/>
      <c r="N11" s="43"/>
      <c r="O11" s="42"/>
      <c r="P11" s="43"/>
      <c r="Q11" s="42"/>
      <c r="R11" s="43"/>
      <c r="S11" s="67"/>
      <c r="T11" s="67"/>
      <c r="U11" s="67"/>
      <c r="V11" s="67"/>
      <c r="W11" s="67"/>
      <c r="X11" s="67"/>
      <c r="Y11" s="67"/>
      <c r="Z11" s="67"/>
      <c r="AA11" s="56">
        <v>18</v>
      </c>
      <c r="AB11" s="96">
        <v>1</v>
      </c>
      <c r="AC11" s="56"/>
      <c r="AD11" s="56"/>
      <c r="AE11" s="56"/>
      <c r="AF11" s="56"/>
      <c r="AG11" s="56"/>
      <c r="AH11" s="56"/>
      <c r="AI11" s="41"/>
      <c r="AJ11" s="41"/>
    </row>
    <row r="12" spans="1:36" s="159" customFormat="1" ht="12" customHeight="1" x14ac:dyDescent="0.25">
      <c r="A12" s="147"/>
      <c r="B12" s="148"/>
      <c r="C12" s="148"/>
      <c r="D12" s="149"/>
      <c r="E12" s="149"/>
      <c r="F12" s="150"/>
      <c r="G12" s="151"/>
      <c r="H12" s="152"/>
      <c r="I12" s="151"/>
      <c r="J12" s="152"/>
      <c r="K12" s="153"/>
      <c r="L12" s="154"/>
      <c r="M12" s="155"/>
      <c r="N12" s="156"/>
      <c r="O12" s="155"/>
      <c r="P12" s="156"/>
      <c r="Q12" s="155"/>
      <c r="R12" s="156"/>
      <c r="S12" s="157"/>
      <c r="T12" s="158"/>
      <c r="U12" s="157"/>
      <c r="V12" s="158"/>
      <c r="W12" s="157"/>
      <c r="X12" s="158"/>
      <c r="Y12" s="157"/>
      <c r="Z12" s="158"/>
      <c r="AA12" s="157"/>
      <c r="AB12" s="158"/>
      <c r="AC12" s="157"/>
      <c r="AD12" s="158"/>
      <c r="AE12" s="157"/>
      <c r="AF12" s="158"/>
      <c r="AG12" s="157"/>
      <c r="AH12" s="158"/>
      <c r="AI12" s="157"/>
      <c r="AJ12" s="152"/>
    </row>
    <row r="13" spans="1:36" x14ac:dyDescent="0.25">
      <c r="A13" s="114">
        <v>1</v>
      </c>
      <c r="B13" s="111" t="s">
        <v>127</v>
      </c>
      <c r="C13" s="112" t="s">
        <v>45</v>
      </c>
      <c r="D13" s="22">
        <f t="shared" ref="D13:D24" si="0">SUM(E13+F13)</f>
        <v>99</v>
      </c>
      <c r="E13" s="20">
        <f>SUM(L13+N13+V13+AD13)</f>
        <v>80</v>
      </c>
      <c r="F13" s="50">
        <v>19</v>
      </c>
      <c r="G13" s="60">
        <v>1</v>
      </c>
      <c r="H13" s="85">
        <v>19</v>
      </c>
      <c r="I13" s="60">
        <v>1</v>
      </c>
      <c r="J13" s="60">
        <v>18</v>
      </c>
      <c r="K13" s="42">
        <v>2</v>
      </c>
      <c r="L13" s="89">
        <v>18</v>
      </c>
      <c r="M13" s="42">
        <v>1</v>
      </c>
      <c r="N13" s="90">
        <v>23</v>
      </c>
      <c r="O13" s="42">
        <v>1</v>
      </c>
      <c r="P13" s="43">
        <v>10</v>
      </c>
      <c r="Q13" s="42">
        <v>1</v>
      </c>
      <c r="R13" s="43">
        <v>10</v>
      </c>
      <c r="S13" s="67">
        <v>3</v>
      </c>
      <c r="T13" s="67">
        <v>13</v>
      </c>
      <c r="U13" s="67">
        <v>1</v>
      </c>
      <c r="V13" s="96">
        <v>21</v>
      </c>
      <c r="W13" s="67">
        <v>1</v>
      </c>
      <c r="X13" s="67">
        <v>11</v>
      </c>
      <c r="Y13" s="67">
        <v>1</v>
      </c>
      <c r="Z13" s="67">
        <v>11</v>
      </c>
      <c r="AA13" s="56">
        <v>4</v>
      </c>
      <c r="AB13" s="56">
        <v>15</v>
      </c>
      <c r="AC13" s="56">
        <v>2</v>
      </c>
      <c r="AD13" s="96">
        <v>18</v>
      </c>
      <c r="AE13" s="56"/>
      <c r="AF13" s="56"/>
      <c r="AG13" s="56"/>
      <c r="AH13" s="56"/>
      <c r="AI13" s="41"/>
      <c r="AJ13" s="41"/>
    </row>
    <row r="14" spans="1:36" x14ac:dyDescent="0.25">
      <c r="A14" s="114">
        <v>2</v>
      </c>
      <c r="B14" s="111" t="s">
        <v>123</v>
      </c>
      <c r="C14" s="112" t="s">
        <v>42</v>
      </c>
      <c r="D14" s="22">
        <f t="shared" si="0"/>
        <v>89</v>
      </c>
      <c r="E14" s="20">
        <f>SUM(L14+T14+AB14+AD14)</f>
        <v>78</v>
      </c>
      <c r="F14" s="50">
        <v>11</v>
      </c>
      <c r="G14" s="60">
        <v>3</v>
      </c>
      <c r="H14" s="85">
        <v>11</v>
      </c>
      <c r="I14" s="60">
        <v>3</v>
      </c>
      <c r="J14" s="60">
        <v>10</v>
      </c>
      <c r="K14" s="42">
        <v>1</v>
      </c>
      <c r="L14" s="89">
        <v>22</v>
      </c>
      <c r="M14" s="42">
        <v>9</v>
      </c>
      <c r="N14" s="43">
        <v>8</v>
      </c>
      <c r="O14" s="42">
        <v>3</v>
      </c>
      <c r="P14" s="43">
        <v>4</v>
      </c>
      <c r="Q14" s="42">
        <v>2</v>
      </c>
      <c r="R14" s="43">
        <v>7</v>
      </c>
      <c r="S14" s="67">
        <v>2</v>
      </c>
      <c r="T14" s="96">
        <v>17</v>
      </c>
      <c r="U14" s="67">
        <v>3</v>
      </c>
      <c r="V14" s="67">
        <v>13</v>
      </c>
      <c r="W14" s="67">
        <v>4</v>
      </c>
      <c r="X14" s="67">
        <v>3</v>
      </c>
      <c r="Y14" s="67">
        <v>3</v>
      </c>
      <c r="Z14" s="67">
        <v>5</v>
      </c>
      <c r="AA14" s="56">
        <v>1</v>
      </c>
      <c r="AB14" s="96">
        <v>25</v>
      </c>
      <c r="AC14" s="56">
        <v>3</v>
      </c>
      <c r="AD14" s="96">
        <v>14</v>
      </c>
      <c r="AE14" s="56"/>
      <c r="AF14" s="56"/>
      <c r="AG14" s="56"/>
      <c r="AH14" s="56"/>
      <c r="AI14" s="41"/>
      <c r="AJ14" s="41"/>
    </row>
    <row r="15" spans="1:36" x14ac:dyDescent="0.25">
      <c r="A15" s="114">
        <v>3</v>
      </c>
      <c r="B15" s="111" t="s">
        <v>367</v>
      </c>
      <c r="C15" s="112" t="s">
        <v>25</v>
      </c>
      <c r="D15" s="22">
        <f t="shared" si="0"/>
        <v>79</v>
      </c>
      <c r="E15" s="20">
        <f>SUM(N15+T15+V15+AD15)</f>
        <v>79</v>
      </c>
      <c r="F15" s="50">
        <v>0</v>
      </c>
      <c r="G15" s="60"/>
      <c r="H15" s="60"/>
      <c r="I15" s="60"/>
      <c r="J15" s="60"/>
      <c r="K15" s="42">
        <v>3</v>
      </c>
      <c r="L15" s="42">
        <v>14</v>
      </c>
      <c r="M15" s="42">
        <v>2</v>
      </c>
      <c r="N15" s="90">
        <v>19</v>
      </c>
      <c r="O15" s="42"/>
      <c r="P15" s="43"/>
      <c r="Q15" s="42"/>
      <c r="R15" s="43"/>
      <c r="S15" s="67">
        <v>1</v>
      </c>
      <c r="T15" s="96">
        <v>21</v>
      </c>
      <c r="U15" s="67">
        <v>2</v>
      </c>
      <c r="V15" s="96">
        <v>17</v>
      </c>
      <c r="W15" s="67"/>
      <c r="X15" s="67"/>
      <c r="Y15" s="67"/>
      <c r="Z15" s="67"/>
      <c r="AA15" s="56">
        <v>3</v>
      </c>
      <c r="AB15" s="56">
        <v>17</v>
      </c>
      <c r="AC15" s="56">
        <v>1</v>
      </c>
      <c r="AD15" s="96">
        <v>22</v>
      </c>
      <c r="AE15" s="56"/>
      <c r="AF15" s="56"/>
      <c r="AG15" s="56"/>
      <c r="AH15" s="56"/>
      <c r="AI15" s="41"/>
      <c r="AJ15" s="41"/>
    </row>
    <row r="16" spans="1:36" x14ac:dyDescent="0.25">
      <c r="A16" s="114">
        <v>4</v>
      </c>
      <c r="B16" s="111" t="s">
        <v>167</v>
      </c>
      <c r="C16" s="112" t="s">
        <v>64</v>
      </c>
      <c r="D16" s="22">
        <f>SUM(E16+F16)</f>
        <v>56</v>
      </c>
      <c r="E16" s="20">
        <f>SUM(N16+V16+AB16+AD16)</f>
        <v>47</v>
      </c>
      <c r="F16" s="50">
        <v>9</v>
      </c>
      <c r="G16" s="60">
        <v>4</v>
      </c>
      <c r="H16" s="85">
        <v>9</v>
      </c>
      <c r="I16" s="60">
        <v>4</v>
      </c>
      <c r="J16" s="60">
        <v>8</v>
      </c>
      <c r="K16" s="42">
        <v>7</v>
      </c>
      <c r="L16" s="42">
        <v>9</v>
      </c>
      <c r="M16" s="42">
        <v>6</v>
      </c>
      <c r="N16" s="90">
        <v>11</v>
      </c>
      <c r="O16" s="42">
        <v>2</v>
      </c>
      <c r="P16" s="43">
        <v>7</v>
      </c>
      <c r="Q16" s="42">
        <v>4</v>
      </c>
      <c r="R16" s="43">
        <v>2</v>
      </c>
      <c r="S16" s="67">
        <v>6</v>
      </c>
      <c r="T16" s="67">
        <v>9</v>
      </c>
      <c r="U16" s="67">
        <v>5</v>
      </c>
      <c r="V16" s="96">
        <v>10</v>
      </c>
      <c r="W16" s="67">
        <v>2</v>
      </c>
      <c r="X16" s="67">
        <v>8</v>
      </c>
      <c r="Y16" s="67">
        <v>2</v>
      </c>
      <c r="Z16" s="67">
        <v>8</v>
      </c>
      <c r="AA16" s="56">
        <v>5</v>
      </c>
      <c r="AB16" s="96">
        <v>14</v>
      </c>
      <c r="AC16" s="56">
        <v>4</v>
      </c>
      <c r="AD16" s="96">
        <v>12</v>
      </c>
      <c r="AE16" s="56"/>
      <c r="AF16" s="56"/>
      <c r="AG16" s="56"/>
      <c r="AH16" s="56"/>
      <c r="AI16" s="41"/>
      <c r="AJ16" s="41"/>
    </row>
    <row r="17" spans="1:36" x14ac:dyDescent="0.25">
      <c r="A17" s="114">
        <v>5</v>
      </c>
      <c r="B17" s="111" t="s">
        <v>128</v>
      </c>
      <c r="C17" s="112" t="s">
        <v>45</v>
      </c>
      <c r="D17" s="22">
        <f t="shared" si="0"/>
        <v>54</v>
      </c>
      <c r="E17" s="20">
        <f>SUM(L17+N17+T17+AB17)</f>
        <v>47</v>
      </c>
      <c r="F17" s="50">
        <v>7</v>
      </c>
      <c r="G17" s="60">
        <v>6</v>
      </c>
      <c r="H17" s="85">
        <v>7</v>
      </c>
      <c r="I17" s="60">
        <v>5</v>
      </c>
      <c r="J17" s="60">
        <v>7</v>
      </c>
      <c r="K17" s="42">
        <v>4</v>
      </c>
      <c r="L17" s="89">
        <v>12</v>
      </c>
      <c r="M17" s="42">
        <v>5</v>
      </c>
      <c r="N17" s="90">
        <v>12</v>
      </c>
      <c r="O17" s="42">
        <v>1</v>
      </c>
      <c r="P17" s="43">
        <v>10</v>
      </c>
      <c r="Q17" s="42">
        <v>1</v>
      </c>
      <c r="R17" s="43">
        <v>10</v>
      </c>
      <c r="S17" s="67">
        <v>5</v>
      </c>
      <c r="T17" s="96">
        <v>10</v>
      </c>
      <c r="U17" s="67">
        <v>6</v>
      </c>
      <c r="V17" s="67">
        <v>9</v>
      </c>
      <c r="W17" s="67">
        <v>1</v>
      </c>
      <c r="X17" s="67">
        <v>11</v>
      </c>
      <c r="Y17" s="67">
        <v>1</v>
      </c>
      <c r="Z17" s="67">
        <v>11</v>
      </c>
      <c r="AA17" s="56">
        <v>6</v>
      </c>
      <c r="AB17" s="96">
        <v>13</v>
      </c>
      <c r="AC17" s="56"/>
      <c r="AD17" s="56"/>
      <c r="AE17" s="56"/>
      <c r="AF17" s="56"/>
      <c r="AG17" s="56"/>
      <c r="AH17" s="56"/>
      <c r="AI17" s="41"/>
      <c r="AJ17" s="41"/>
    </row>
    <row r="18" spans="1:36" x14ac:dyDescent="0.25">
      <c r="A18" s="31">
        <v>6</v>
      </c>
      <c r="B18" s="40" t="s">
        <v>415</v>
      </c>
      <c r="C18" s="31" t="s">
        <v>13</v>
      </c>
      <c r="D18" s="22">
        <f t="shared" si="0"/>
        <v>12</v>
      </c>
      <c r="E18" s="20">
        <v>12</v>
      </c>
      <c r="F18" s="50">
        <v>0</v>
      </c>
      <c r="G18" s="60"/>
      <c r="H18" s="85"/>
      <c r="I18" s="60"/>
      <c r="J18" s="60"/>
      <c r="K18" s="42"/>
      <c r="L18" s="42"/>
      <c r="M18" s="42"/>
      <c r="N18" s="43"/>
      <c r="O18" s="42"/>
      <c r="P18" s="43"/>
      <c r="Q18" s="42"/>
      <c r="R18" s="43"/>
      <c r="S18" s="67"/>
      <c r="T18" s="67"/>
      <c r="U18" s="67"/>
      <c r="V18" s="67"/>
      <c r="W18" s="67"/>
      <c r="X18" s="67"/>
      <c r="Y18" s="67"/>
      <c r="Z18" s="67"/>
      <c r="AA18" s="56">
        <v>12</v>
      </c>
      <c r="AB18" s="96">
        <v>7</v>
      </c>
      <c r="AC18" s="56">
        <v>11</v>
      </c>
      <c r="AD18" s="96">
        <v>5</v>
      </c>
      <c r="AE18" s="56"/>
      <c r="AF18" s="56"/>
      <c r="AG18" s="56"/>
      <c r="AH18" s="56"/>
      <c r="AI18" s="41"/>
      <c r="AJ18" s="41"/>
    </row>
    <row r="19" spans="1:36" x14ac:dyDescent="0.25">
      <c r="A19" s="31">
        <v>7</v>
      </c>
      <c r="B19" s="40" t="s">
        <v>352</v>
      </c>
      <c r="C19" s="31" t="s">
        <v>24</v>
      </c>
      <c r="D19" s="22">
        <f>SUM(E19+F19)</f>
        <v>10</v>
      </c>
      <c r="E19" s="20">
        <v>9</v>
      </c>
      <c r="F19" s="50">
        <v>1</v>
      </c>
      <c r="G19" s="60">
        <v>12</v>
      </c>
      <c r="H19" s="85">
        <v>1</v>
      </c>
      <c r="I19" s="60">
        <v>11</v>
      </c>
      <c r="J19" s="60">
        <v>1</v>
      </c>
      <c r="K19" s="42">
        <v>15</v>
      </c>
      <c r="L19" s="42">
        <v>1</v>
      </c>
      <c r="M19" s="42"/>
      <c r="N19" s="43"/>
      <c r="O19" s="42"/>
      <c r="P19" s="43"/>
      <c r="Q19" s="42"/>
      <c r="R19" s="43"/>
      <c r="S19" s="67"/>
      <c r="T19" s="67"/>
      <c r="U19" s="67">
        <v>13</v>
      </c>
      <c r="V19" s="96">
        <v>2</v>
      </c>
      <c r="W19" s="67"/>
      <c r="X19" s="67"/>
      <c r="Y19" s="67"/>
      <c r="Z19" s="67"/>
      <c r="AA19" s="56">
        <v>15</v>
      </c>
      <c r="AB19" s="96">
        <v>4</v>
      </c>
      <c r="AC19" s="56">
        <v>13</v>
      </c>
      <c r="AD19" s="96">
        <v>3</v>
      </c>
      <c r="AE19" s="56"/>
      <c r="AF19" s="56"/>
      <c r="AG19" s="56"/>
      <c r="AH19" s="56"/>
      <c r="AI19" s="41"/>
      <c r="AJ19" s="41"/>
    </row>
    <row r="20" spans="1:36" x14ac:dyDescent="0.25">
      <c r="A20" s="23"/>
      <c r="B20" s="23"/>
      <c r="C20" s="23"/>
    </row>
    <row r="21" spans="1:36" x14ac:dyDescent="0.25">
      <c r="A21" s="114">
        <v>1</v>
      </c>
      <c r="B21" s="111" t="s">
        <v>252</v>
      </c>
      <c r="C21" s="112" t="s">
        <v>42</v>
      </c>
      <c r="D21" s="22">
        <f t="shared" si="0"/>
        <v>28</v>
      </c>
      <c r="E21" s="20">
        <f>SUM(T21+V21+AB21+AD21)</f>
        <v>23</v>
      </c>
      <c r="F21" s="50">
        <v>5</v>
      </c>
      <c r="G21" s="60">
        <v>8</v>
      </c>
      <c r="H21" s="85">
        <v>5</v>
      </c>
      <c r="I21" s="60">
        <v>7</v>
      </c>
      <c r="J21" s="60">
        <v>5</v>
      </c>
      <c r="K21" s="42">
        <v>12</v>
      </c>
      <c r="L21" s="42">
        <v>4</v>
      </c>
      <c r="M21" s="42">
        <v>14</v>
      </c>
      <c r="N21" s="43">
        <v>3</v>
      </c>
      <c r="O21" s="42">
        <v>5</v>
      </c>
      <c r="P21" s="43">
        <v>1</v>
      </c>
      <c r="Q21" s="42">
        <v>5</v>
      </c>
      <c r="R21" s="43">
        <v>1</v>
      </c>
      <c r="S21" s="67">
        <v>10</v>
      </c>
      <c r="T21" s="96">
        <v>5</v>
      </c>
      <c r="U21" s="67">
        <v>10</v>
      </c>
      <c r="V21" s="96">
        <v>5</v>
      </c>
      <c r="W21" s="67">
        <v>5</v>
      </c>
      <c r="X21" s="67">
        <v>2</v>
      </c>
      <c r="Y21" s="67">
        <v>5</v>
      </c>
      <c r="Z21" s="67">
        <v>2</v>
      </c>
      <c r="AA21" s="56">
        <v>13</v>
      </c>
      <c r="AB21" s="96">
        <v>6</v>
      </c>
      <c r="AC21" s="56">
        <v>9</v>
      </c>
      <c r="AD21" s="96">
        <v>7</v>
      </c>
      <c r="AE21" s="56"/>
      <c r="AF21" s="56"/>
      <c r="AG21" s="56"/>
      <c r="AH21" s="56"/>
      <c r="AI21" s="41"/>
      <c r="AJ21" s="41"/>
    </row>
    <row r="22" spans="1:36" x14ac:dyDescent="0.25">
      <c r="A22" s="114">
        <v>2</v>
      </c>
      <c r="B22" s="111" t="s">
        <v>256</v>
      </c>
      <c r="C22" s="112" t="s">
        <v>69</v>
      </c>
      <c r="D22" s="22">
        <f t="shared" si="0"/>
        <v>13</v>
      </c>
      <c r="E22" s="20">
        <f>SUM(T22+V22+AB22+AD22)</f>
        <v>13</v>
      </c>
      <c r="F22" s="50">
        <v>0</v>
      </c>
      <c r="G22" s="60"/>
      <c r="H22" s="60"/>
      <c r="I22" s="60"/>
      <c r="J22" s="60"/>
      <c r="K22" s="42">
        <v>14</v>
      </c>
      <c r="L22" s="42">
        <v>2</v>
      </c>
      <c r="M22" s="42">
        <v>15</v>
      </c>
      <c r="N22" s="43">
        <v>2</v>
      </c>
      <c r="O22" s="42"/>
      <c r="P22" s="43"/>
      <c r="Q22" s="42"/>
      <c r="R22" s="43"/>
      <c r="S22" s="67">
        <v>12</v>
      </c>
      <c r="T22" s="96">
        <v>3</v>
      </c>
      <c r="U22" s="67">
        <v>12</v>
      </c>
      <c r="V22" s="96">
        <v>3</v>
      </c>
      <c r="W22" s="67">
        <v>6</v>
      </c>
      <c r="X22" s="67">
        <v>1</v>
      </c>
      <c r="Y22" s="67">
        <v>6</v>
      </c>
      <c r="Z22" s="67">
        <v>1</v>
      </c>
      <c r="AA22" s="56">
        <v>16</v>
      </c>
      <c r="AB22" s="96">
        <v>3</v>
      </c>
      <c r="AC22" s="56">
        <v>12</v>
      </c>
      <c r="AD22" s="96">
        <v>4</v>
      </c>
      <c r="AE22" s="56"/>
      <c r="AF22" s="56"/>
      <c r="AG22" s="56"/>
      <c r="AH22" s="56"/>
      <c r="AI22" s="41"/>
      <c r="AJ22" s="41"/>
    </row>
    <row r="23" spans="1:36" x14ac:dyDescent="0.25">
      <c r="A23" s="31">
        <v>3</v>
      </c>
      <c r="B23" s="40" t="s">
        <v>390</v>
      </c>
      <c r="C23" s="31" t="s">
        <v>42</v>
      </c>
      <c r="D23" s="22">
        <f t="shared" si="0"/>
        <v>3</v>
      </c>
      <c r="E23" s="20">
        <v>3</v>
      </c>
      <c r="F23" s="50">
        <v>0</v>
      </c>
      <c r="G23" s="60"/>
      <c r="H23" s="60"/>
      <c r="I23" s="60"/>
      <c r="J23" s="60"/>
      <c r="K23" s="42"/>
      <c r="L23" s="42"/>
      <c r="M23" s="42"/>
      <c r="N23" s="43"/>
      <c r="O23" s="42"/>
      <c r="P23" s="43"/>
      <c r="Q23" s="42"/>
      <c r="R23" s="43"/>
      <c r="S23" s="67">
        <v>13</v>
      </c>
      <c r="T23" s="96">
        <v>2</v>
      </c>
      <c r="U23" s="67">
        <v>14</v>
      </c>
      <c r="V23" s="96">
        <v>1</v>
      </c>
      <c r="W23" s="67">
        <v>5</v>
      </c>
      <c r="X23" s="67">
        <v>2</v>
      </c>
      <c r="Y23" s="67">
        <v>5</v>
      </c>
      <c r="Z23" s="67">
        <v>2</v>
      </c>
      <c r="AA23" s="56"/>
      <c r="AB23" s="56"/>
      <c r="AC23" s="56"/>
      <c r="AD23" s="56"/>
      <c r="AE23" s="56"/>
      <c r="AF23" s="56"/>
      <c r="AG23" s="56"/>
      <c r="AH23" s="56"/>
      <c r="AI23" s="41"/>
      <c r="AJ23" s="41"/>
    </row>
    <row r="24" spans="1:36" x14ac:dyDescent="0.25">
      <c r="A24" s="31">
        <v>4</v>
      </c>
      <c r="B24" s="40" t="s">
        <v>191</v>
      </c>
      <c r="C24" s="31" t="s">
        <v>192</v>
      </c>
      <c r="D24" s="22">
        <f t="shared" si="0"/>
        <v>2</v>
      </c>
      <c r="E24" s="20">
        <v>2</v>
      </c>
      <c r="F24" s="50">
        <v>0</v>
      </c>
      <c r="G24" s="60"/>
      <c r="H24" s="60"/>
      <c r="I24" s="60"/>
      <c r="J24" s="60"/>
      <c r="K24" s="42"/>
      <c r="L24" s="42"/>
      <c r="M24" s="42"/>
      <c r="N24" s="43"/>
      <c r="O24" s="42"/>
      <c r="P24" s="43"/>
      <c r="Q24" s="42"/>
      <c r="R24" s="43"/>
      <c r="S24" s="67"/>
      <c r="T24" s="67"/>
      <c r="U24" s="67"/>
      <c r="V24" s="67"/>
      <c r="W24" s="67">
        <v>6</v>
      </c>
      <c r="X24" s="67">
        <v>1</v>
      </c>
      <c r="Y24" s="67">
        <v>6</v>
      </c>
      <c r="Z24" s="67">
        <v>1</v>
      </c>
      <c r="AA24" s="56">
        <v>17</v>
      </c>
      <c r="AB24" s="96">
        <v>2</v>
      </c>
      <c r="AC24" s="56"/>
      <c r="AD24" s="56"/>
      <c r="AE24" s="56"/>
      <c r="AF24" s="56"/>
      <c r="AG24" s="56"/>
      <c r="AH24" s="56"/>
      <c r="AI24" s="41"/>
      <c r="AJ24" s="41"/>
    </row>
    <row r="25" spans="1:36" x14ac:dyDescent="0.25">
      <c r="A25" s="31"/>
      <c r="B25" s="40"/>
      <c r="C25" s="31"/>
      <c r="D25" s="22"/>
      <c r="E25" s="20"/>
      <c r="F25" s="50"/>
      <c r="G25" s="60"/>
      <c r="H25" s="60"/>
      <c r="I25" s="60"/>
      <c r="J25" s="60"/>
      <c r="K25" s="42"/>
      <c r="L25" s="42"/>
      <c r="M25" s="42"/>
      <c r="N25" s="43"/>
      <c r="O25" s="42"/>
      <c r="P25" s="43"/>
      <c r="Q25" s="42"/>
      <c r="R25" s="43"/>
      <c r="S25" s="67"/>
      <c r="T25" s="67"/>
      <c r="U25" s="67"/>
      <c r="V25" s="67"/>
      <c r="W25" s="67"/>
      <c r="X25" s="67"/>
      <c r="Y25" s="67"/>
      <c r="Z25" s="67"/>
      <c r="AA25" s="56"/>
      <c r="AB25" s="56"/>
      <c r="AC25" s="56"/>
      <c r="AD25" s="56"/>
      <c r="AE25" s="56"/>
      <c r="AF25" s="56"/>
      <c r="AG25" s="56"/>
      <c r="AH25" s="56"/>
      <c r="AI25" s="41"/>
      <c r="AJ25" s="41"/>
    </row>
    <row r="26" spans="1:36" x14ac:dyDescent="0.25">
      <c r="A26" s="31"/>
      <c r="B26" s="128" t="s">
        <v>351</v>
      </c>
      <c r="C26" s="129" t="s">
        <v>62</v>
      </c>
      <c r="D26" s="22">
        <f>SUM(E26+F26)</f>
        <v>24</v>
      </c>
      <c r="E26" s="20">
        <f>SUM(L26+N26+AB26)</f>
        <v>20</v>
      </c>
      <c r="F26" s="50">
        <v>4</v>
      </c>
      <c r="G26" s="60">
        <v>10</v>
      </c>
      <c r="H26" s="85">
        <v>4</v>
      </c>
      <c r="I26" s="60">
        <v>9</v>
      </c>
      <c r="J26" s="60">
        <v>3</v>
      </c>
      <c r="K26" s="42">
        <v>11</v>
      </c>
      <c r="L26" s="89">
        <v>5</v>
      </c>
      <c r="M26" s="42">
        <v>11</v>
      </c>
      <c r="N26" s="90">
        <v>6</v>
      </c>
      <c r="O26" s="42">
        <v>5</v>
      </c>
      <c r="P26" s="43">
        <v>1</v>
      </c>
      <c r="Q26" s="42">
        <v>5</v>
      </c>
      <c r="R26" s="43">
        <v>1</v>
      </c>
      <c r="S26" s="67"/>
      <c r="T26" s="67"/>
      <c r="U26" s="67"/>
      <c r="V26" s="67"/>
      <c r="W26" s="67"/>
      <c r="X26" s="67"/>
      <c r="Y26" s="67"/>
      <c r="Z26" s="67"/>
      <c r="AA26" s="56">
        <v>10</v>
      </c>
      <c r="AB26" s="96">
        <v>9</v>
      </c>
      <c r="AC26" s="56"/>
      <c r="AD26" s="56"/>
      <c r="AE26" s="56"/>
      <c r="AF26" s="56"/>
      <c r="AG26" s="56"/>
      <c r="AH26" s="56"/>
      <c r="AI26" s="41"/>
      <c r="AJ26" s="41"/>
    </row>
    <row r="27" spans="1:36" x14ac:dyDescent="0.25">
      <c r="A27" s="23"/>
      <c r="B27" s="23"/>
      <c r="C27" s="23"/>
      <c r="K27" s="160"/>
      <c r="L27" s="160"/>
      <c r="M27" s="160"/>
      <c r="N27" s="160"/>
      <c r="O27" s="160"/>
    </row>
    <row r="28" spans="1:36" x14ac:dyDescent="0.25">
      <c r="A28" s="31"/>
      <c r="B28" s="40" t="s">
        <v>124</v>
      </c>
      <c r="C28" s="31" t="s">
        <v>21</v>
      </c>
      <c r="D28" s="22">
        <f>SUM(E28+F28)</f>
        <v>68</v>
      </c>
      <c r="E28" s="20">
        <f>SUM(L28+T28+AB28+AD28)</f>
        <v>53</v>
      </c>
      <c r="F28" s="50">
        <v>15</v>
      </c>
      <c r="G28" s="60">
        <v>2</v>
      </c>
      <c r="H28" s="85">
        <v>15</v>
      </c>
      <c r="I28" s="60"/>
      <c r="J28" s="60"/>
      <c r="K28" s="42">
        <v>6</v>
      </c>
      <c r="L28" s="89">
        <v>10</v>
      </c>
      <c r="M28" s="42">
        <v>7</v>
      </c>
      <c r="N28" s="43">
        <v>10</v>
      </c>
      <c r="O28" s="42"/>
      <c r="P28" s="43"/>
      <c r="Q28" s="42"/>
      <c r="R28" s="43"/>
      <c r="S28" s="67">
        <v>4</v>
      </c>
      <c r="T28" s="96">
        <v>11</v>
      </c>
      <c r="U28" s="67">
        <v>7</v>
      </c>
      <c r="V28" s="67">
        <v>8</v>
      </c>
      <c r="W28" s="67">
        <v>2</v>
      </c>
      <c r="X28" s="67">
        <v>8</v>
      </c>
      <c r="Y28" s="67">
        <v>2</v>
      </c>
      <c r="Z28" s="67">
        <v>8</v>
      </c>
      <c r="AA28" s="56">
        <v>2</v>
      </c>
      <c r="AB28" s="96">
        <v>21</v>
      </c>
      <c r="AC28" s="56">
        <v>5</v>
      </c>
      <c r="AD28" s="96">
        <v>11</v>
      </c>
      <c r="AE28" s="56"/>
      <c r="AF28" s="56"/>
      <c r="AG28" s="56"/>
      <c r="AH28" s="56"/>
      <c r="AI28" s="41"/>
      <c r="AJ28" s="41"/>
    </row>
  </sheetData>
  <sheetProtection selectLockedCells="1" selectUnlockedCells="1"/>
  <sortState xmlns:xlrd2="http://schemas.microsoft.com/office/spreadsheetml/2017/richdata2" ref="A13:AJ24">
    <sortCondition descending="1" ref="D13:D24"/>
  </sortState>
  <mergeCells count="5">
    <mergeCell ref="S3:Z3"/>
    <mergeCell ref="AA3:AD3"/>
    <mergeCell ref="G3:I3"/>
    <mergeCell ref="AI3:AJ3"/>
    <mergeCell ref="K3:R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655C6-972E-4754-8821-B28E1E5E00DB}">
  <sheetPr>
    <tabColor rgb="FFFFC000"/>
  </sheetPr>
  <dimension ref="A2:AH45"/>
  <sheetViews>
    <sheetView workbookViewId="0">
      <pane xSplit="3" topLeftCell="D1" activePane="topRight" state="frozen"/>
      <selection activeCell="A35" sqref="A35"/>
      <selection pane="topRight" activeCell="B22" sqref="B22"/>
    </sheetView>
  </sheetViews>
  <sheetFormatPr defaultColWidth="9.21875" defaultRowHeight="13.2" x14ac:dyDescent="0.25"/>
  <cols>
    <col min="1" max="1" width="3.6640625" style="1" customWidth="1"/>
    <col min="2" max="2" width="28.5546875" style="1" customWidth="1"/>
    <col min="3" max="6" width="4.6640625" style="1" customWidth="1"/>
    <col min="7" max="7" width="7.6640625" customWidth="1"/>
    <col min="8" max="8" width="3.6640625" customWidth="1"/>
    <col min="9" max="9" width="8.21875" customWidth="1"/>
    <col min="10" max="10" width="3.6640625" customWidth="1"/>
    <col min="11" max="11" width="7.6640625" customWidth="1"/>
    <col min="12" max="12" width="3.6640625" customWidth="1"/>
    <col min="13" max="13" width="7.6640625" customWidth="1"/>
    <col min="14" max="14" width="3.6640625" customWidth="1"/>
    <col min="15" max="15" width="7.6640625" customWidth="1"/>
    <col min="16" max="16" width="3.6640625" customWidth="1"/>
    <col min="17" max="17" width="8.109375" style="1" customWidth="1"/>
    <col min="18" max="18" width="3.6640625" style="2" customWidth="1"/>
    <col min="19" max="19" width="7.6640625" style="1" customWidth="1"/>
    <col min="20" max="20" width="3.6640625" style="1" customWidth="1"/>
    <col min="21" max="21" width="7.6640625" style="1" customWidth="1"/>
    <col min="22" max="22" width="3.6640625" style="1" customWidth="1"/>
    <col min="23" max="23" width="8.109375" style="1" customWidth="1"/>
    <col min="24" max="24" width="3.6640625" style="2" customWidth="1"/>
    <col min="25" max="25" width="7.6640625" style="1" customWidth="1"/>
    <col min="26" max="26" width="3.6640625" style="1" customWidth="1"/>
    <col min="27" max="27" width="7.6640625" style="1" customWidth="1"/>
    <col min="28" max="28" width="3.6640625" style="1" customWidth="1"/>
    <col min="29" max="29" width="7.6640625" style="1" customWidth="1"/>
    <col min="30" max="30" width="3.6640625" style="1" customWidth="1"/>
    <col min="31" max="31" width="9" style="1" customWidth="1"/>
    <col min="32" max="32" width="3.6640625" style="1" customWidth="1"/>
    <col min="33" max="33" width="7.6640625" style="1" customWidth="1"/>
    <col min="34" max="34" width="3.6640625" style="1" customWidth="1"/>
    <col min="35" max="16384" width="9.21875" style="1"/>
  </cols>
  <sheetData>
    <row r="2" spans="1:34" ht="13.8" thickBot="1" x14ac:dyDescent="0.3"/>
    <row r="3" spans="1:34" s="7" customFormat="1" ht="13.8" thickBot="1" x14ac:dyDescent="0.3">
      <c r="A3" s="3"/>
      <c r="B3" s="29" t="s">
        <v>179</v>
      </c>
      <c r="C3" s="4"/>
      <c r="D3" s="5"/>
      <c r="E3" s="6"/>
      <c r="F3" s="6"/>
      <c r="G3" s="161" t="s">
        <v>277</v>
      </c>
      <c r="H3" s="162"/>
      <c r="I3" s="162"/>
      <c r="J3" s="81"/>
      <c r="K3" s="163" t="s">
        <v>280</v>
      </c>
      <c r="L3" s="163"/>
      <c r="M3" s="163"/>
      <c r="N3" s="163"/>
      <c r="O3" s="163"/>
      <c r="P3" s="163"/>
      <c r="Q3" s="164" t="s">
        <v>281</v>
      </c>
      <c r="R3" s="164"/>
      <c r="S3" s="164"/>
      <c r="T3" s="164"/>
      <c r="U3" s="164"/>
      <c r="V3" s="164"/>
      <c r="W3" s="164" t="s">
        <v>177</v>
      </c>
      <c r="X3" s="164"/>
      <c r="Y3" s="164"/>
      <c r="Z3" s="164"/>
      <c r="AA3" s="164"/>
      <c r="AB3" s="164"/>
      <c r="AC3" s="164"/>
      <c r="AD3" s="164"/>
      <c r="AE3" s="165" t="s">
        <v>282</v>
      </c>
      <c r="AF3" s="166"/>
      <c r="AG3" s="166"/>
      <c r="AH3" s="167"/>
    </row>
    <row r="4" spans="1:34" x14ac:dyDescent="0.25">
      <c r="A4" s="8"/>
      <c r="B4" s="9" t="s">
        <v>297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4" t="s">
        <v>3</v>
      </c>
      <c r="R4" s="65"/>
      <c r="S4" s="64" t="s">
        <v>3</v>
      </c>
      <c r="T4" s="64"/>
      <c r="U4" s="64" t="s">
        <v>3</v>
      </c>
      <c r="V4" s="66"/>
      <c r="W4" s="53" t="s">
        <v>3</v>
      </c>
      <c r="X4" s="54"/>
      <c r="Y4" s="53" t="s">
        <v>3</v>
      </c>
      <c r="Z4" s="53"/>
      <c r="AA4" s="53" t="s">
        <v>3</v>
      </c>
      <c r="AB4" s="55"/>
      <c r="AC4" s="53" t="s">
        <v>3</v>
      </c>
      <c r="AD4" s="55"/>
      <c r="AE4" s="44" t="s">
        <v>3</v>
      </c>
      <c r="AF4" s="45"/>
      <c r="AG4" s="45" t="s">
        <v>3</v>
      </c>
      <c r="AH4" s="46"/>
    </row>
    <row r="5" spans="1:34" s="18" customFormat="1" ht="12" customHeight="1" x14ac:dyDescent="0.25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283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4" t="s">
        <v>10</v>
      </c>
      <c r="P5" s="75" t="s">
        <v>5</v>
      </c>
      <c r="Q5" s="76" t="s">
        <v>8</v>
      </c>
      <c r="R5" s="77" t="s">
        <v>5</v>
      </c>
      <c r="S5" s="76" t="s">
        <v>9</v>
      </c>
      <c r="T5" s="77" t="s">
        <v>5</v>
      </c>
      <c r="U5" s="76" t="s">
        <v>10</v>
      </c>
      <c r="V5" s="77" t="s">
        <v>5</v>
      </c>
      <c r="W5" s="78" t="s">
        <v>8</v>
      </c>
      <c r="X5" s="79" t="s">
        <v>5</v>
      </c>
      <c r="Y5" s="78" t="s">
        <v>9</v>
      </c>
      <c r="Z5" s="79" t="s">
        <v>5</v>
      </c>
      <c r="AA5" s="78" t="s">
        <v>11</v>
      </c>
      <c r="AB5" s="79" t="s">
        <v>5</v>
      </c>
      <c r="AC5" s="78" t="s">
        <v>10</v>
      </c>
      <c r="AD5" s="79" t="s">
        <v>5</v>
      </c>
      <c r="AE5" s="51" t="s">
        <v>6</v>
      </c>
      <c r="AF5" s="80" t="s">
        <v>5</v>
      </c>
      <c r="AG5" s="51" t="s">
        <v>7</v>
      </c>
      <c r="AH5" s="80" t="s">
        <v>5</v>
      </c>
    </row>
    <row r="6" spans="1:34" x14ac:dyDescent="0.25">
      <c r="A6" s="113">
        <v>1</v>
      </c>
      <c r="B6" s="115" t="s">
        <v>142</v>
      </c>
      <c r="C6" s="115" t="s">
        <v>40</v>
      </c>
      <c r="D6" s="19">
        <f t="shared" ref="D6:D15" si="0">SUM(E6+F6)</f>
        <v>113</v>
      </c>
      <c r="E6" s="20">
        <f>SUM(L6+N6+R6+Z6)</f>
        <v>88</v>
      </c>
      <c r="F6" s="50">
        <v>25</v>
      </c>
      <c r="G6" s="60">
        <v>1</v>
      </c>
      <c r="H6" s="85">
        <v>25</v>
      </c>
      <c r="I6" s="60">
        <v>2</v>
      </c>
      <c r="J6" s="60">
        <v>21</v>
      </c>
      <c r="K6" s="42">
        <v>2</v>
      </c>
      <c r="L6" s="89">
        <v>21</v>
      </c>
      <c r="M6" s="42">
        <v>2</v>
      </c>
      <c r="N6" s="90">
        <v>21</v>
      </c>
      <c r="O6" s="47">
        <v>2</v>
      </c>
      <c r="P6" s="47">
        <v>13</v>
      </c>
      <c r="Q6" s="67">
        <v>2</v>
      </c>
      <c r="R6" s="96">
        <v>21</v>
      </c>
      <c r="S6" s="67">
        <v>2</v>
      </c>
      <c r="T6" s="67">
        <v>21</v>
      </c>
      <c r="U6" s="67">
        <v>2</v>
      </c>
      <c r="V6" s="67">
        <v>13</v>
      </c>
      <c r="W6" s="56">
        <v>2</v>
      </c>
      <c r="X6" s="56">
        <v>21</v>
      </c>
      <c r="Y6" s="56">
        <v>1</v>
      </c>
      <c r="Z6" s="96">
        <v>25</v>
      </c>
      <c r="AA6" s="56">
        <v>2</v>
      </c>
      <c r="AB6" s="56">
        <v>21</v>
      </c>
      <c r="AC6" s="56">
        <v>2</v>
      </c>
      <c r="AD6" s="56">
        <v>13</v>
      </c>
      <c r="AE6" s="41"/>
      <c r="AF6" s="41"/>
      <c r="AG6" s="41"/>
      <c r="AH6" s="41"/>
    </row>
    <row r="7" spans="1:34" x14ac:dyDescent="0.25">
      <c r="A7" s="113">
        <v>2</v>
      </c>
      <c r="B7" s="107" t="s">
        <v>35</v>
      </c>
      <c r="C7" s="106" t="s">
        <v>23</v>
      </c>
      <c r="D7" s="19">
        <f t="shared" si="0"/>
        <v>100</v>
      </c>
      <c r="E7" s="20">
        <f>SUM(L7+R7+T7+X7)</f>
        <v>100</v>
      </c>
      <c r="F7" s="50">
        <v>0</v>
      </c>
      <c r="G7" s="60"/>
      <c r="H7" s="60"/>
      <c r="I7" s="60"/>
      <c r="J7" s="60"/>
      <c r="K7" s="42">
        <v>1</v>
      </c>
      <c r="L7" s="89">
        <v>25</v>
      </c>
      <c r="M7" s="42" t="s">
        <v>370</v>
      </c>
      <c r="N7" s="43">
        <v>17</v>
      </c>
      <c r="O7" s="47">
        <v>1</v>
      </c>
      <c r="P7" s="47">
        <v>16</v>
      </c>
      <c r="Q7" s="67">
        <v>1</v>
      </c>
      <c r="R7" s="96">
        <v>25</v>
      </c>
      <c r="S7" s="67">
        <v>1</v>
      </c>
      <c r="T7" s="96">
        <v>25</v>
      </c>
      <c r="U7" s="67">
        <v>1</v>
      </c>
      <c r="V7" s="67">
        <v>16</v>
      </c>
      <c r="W7" s="56">
        <v>1</v>
      </c>
      <c r="X7" s="96">
        <v>25</v>
      </c>
      <c r="Y7" s="56" t="s">
        <v>408</v>
      </c>
      <c r="Z7" s="56">
        <v>25</v>
      </c>
      <c r="AA7" s="56">
        <v>1</v>
      </c>
      <c r="AB7" s="56">
        <v>25</v>
      </c>
      <c r="AC7" s="56">
        <v>1</v>
      </c>
      <c r="AD7" s="56">
        <v>16</v>
      </c>
      <c r="AE7" s="41"/>
      <c r="AF7" s="41"/>
      <c r="AG7" s="41"/>
      <c r="AH7" s="41"/>
    </row>
    <row r="8" spans="1:34" x14ac:dyDescent="0.25">
      <c r="A8" s="113">
        <v>3</v>
      </c>
      <c r="B8" s="107" t="s">
        <v>132</v>
      </c>
      <c r="C8" s="115" t="s">
        <v>40</v>
      </c>
      <c r="D8" s="19">
        <f t="shared" si="0"/>
        <v>95</v>
      </c>
      <c r="E8" s="20">
        <f>SUM(N8+T8+Z8+AB8)</f>
        <v>70</v>
      </c>
      <c r="F8" s="50">
        <v>25</v>
      </c>
      <c r="G8" s="60">
        <v>2</v>
      </c>
      <c r="H8" s="60">
        <v>21</v>
      </c>
      <c r="I8" s="60">
        <v>1</v>
      </c>
      <c r="J8" s="85">
        <v>25</v>
      </c>
      <c r="K8" s="42">
        <v>5</v>
      </c>
      <c r="L8" s="42">
        <v>14</v>
      </c>
      <c r="M8" s="42">
        <v>4</v>
      </c>
      <c r="N8" s="90">
        <v>15</v>
      </c>
      <c r="O8" s="47">
        <v>2</v>
      </c>
      <c r="P8" s="47">
        <v>13</v>
      </c>
      <c r="Q8" s="67">
        <v>8</v>
      </c>
      <c r="R8" s="67">
        <v>11</v>
      </c>
      <c r="S8" s="67">
        <v>3</v>
      </c>
      <c r="T8" s="96">
        <v>17</v>
      </c>
      <c r="U8" s="67">
        <v>2</v>
      </c>
      <c r="V8" s="67">
        <v>13</v>
      </c>
      <c r="W8" s="56">
        <v>5</v>
      </c>
      <c r="X8" s="56">
        <v>14</v>
      </c>
      <c r="Y8" s="56">
        <v>2</v>
      </c>
      <c r="Z8" s="96">
        <v>21</v>
      </c>
      <c r="AA8" s="56">
        <v>3</v>
      </c>
      <c r="AB8" s="96">
        <v>17</v>
      </c>
      <c r="AC8" s="56">
        <v>2</v>
      </c>
      <c r="AD8" s="56">
        <v>13</v>
      </c>
      <c r="AE8" s="41"/>
      <c r="AF8" s="41"/>
      <c r="AG8" s="41"/>
      <c r="AH8" s="41"/>
    </row>
    <row r="9" spans="1:34" x14ac:dyDescent="0.25">
      <c r="A9" s="113">
        <v>4</v>
      </c>
      <c r="B9" s="107" t="s">
        <v>33</v>
      </c>
      <c r="C9" s="106" t="s">
        <v>29</v>
      </c>
      <c r="D9" s="19">
        <f t="shared" si="0"/>
        <v>78</v>
      </c>
      <c r="E9" s="20">
        <f>SUM(L9+N9+X9+Z9)</f>
        <v>66</v>
      </c>
      <c r="F9" s="50">
        <v>12</v>
      </c>
      <c r="G9" s="60">
        <v>7</v>
      </c>
      <c r="H9" s="85">
        <v>12</v>
      </c>
      <c r="I9" s="60">
        <v>9</v>
      </c>
      <c r="J9" s="60">
        <v>10</v>
      </c>
      <c r="K9" s="42">
        <v>4</v>
      </c>
      <c r="L9" s="89">
        <v>15</v>
      </c>
      <c r="M9" s="42">
        <v>3</v>
      </c>
      <c r="N9" s="90">
        <v>17</v>
      </c>
      <c r="O9" s="47">
        <v>4</v>
      </c>
      <c r="P9" s="47">
        <v>8</v>
      </c>
      <c r="Q9" s="67">
        <v>4</v>
      </c>
      <c r="R9" s="67">
        <v>15</v>
      </c>
      <c r="S9" s="67">
        <v>5</v>
      </c>
      <c r="T9" s="67">
        <v>14</v>
      </c>
      <c r="U9" s="67">
        <v>3</v>
      </c>
      <c r="V9" s="67">
        <v>10</v>
      </c>
      <c r="W9" s="56">
        <v>3</v>
      </c>
      <c r="X9" s="96">
        <v>17</v>
      </c>
      <c r="Y9" s="56">
        <v>3</v>
      </c>
      <c r="Z9" s="96">
        <v>17</v>
      </c>
      <c r="AA9" s="56">
        <v>7</v>
      </c>
      <c r="AB9" s="56">
        <v>12</v>
      </c>
      <c r="AC9" s="56">
        <v>5</v>
      </c>
      <c r="AD9" s="56">
        <v>7</v>
      </c>
      <c r="AE9" s="41"/>
      <c r="AF9" s="41"/>
      <c r="AG9" s="41"/>
      <c r="AH9" s="41"/>
    </row>
    <row r="10" spans="1:34" x14ac:dyDescent="0.25">
      <c r="A10" s="113">
        <v>5</v>
      </c>
      <c r="B10" s="107" t="s">
        <v>28</v>
      </c>
      <c r="C10" s="106" t="s">
        <v>29</v>
      </c>
      <c r="D10" s="19">
        <f t="shared" si="0"/>
        <v>74</v>
      </c>
      <c r="E10" s="20">
        <f>SUM(P10+R10+V10+AD10)</f>
        <v>61</v>
      </c>
      <c r="F10" s="50">
        <v>13</v>
      </c>
      <c r="G10" s="60">
        <v>6</v>
      </c>
      <c r="H10" s="85">
        <v>13</v>
      </c>
      <c r="I10" s="60">
        <v>6</v>
      </c>
      <c r="J10" s="60">
        <v>13</v>
      </c>
      <c r="K10" s="42">
        <v>12</v>
      </c>
      <c r="L10" s="42">
        <v>7</v>
      </c>
      <c r="M10" s="42">
        <v>11</v>
      </c>
      <c r="N10" s="43">
        <v>8</v>
      </c>
      <c r="O10" s="47">
        <v>1</v>
      </c>
      <c r="P10" s="91">
        <v>16</v>
      </c>
      <c r="Q10" s="67">
        <v>6</v>
      </c>
      <c r="R10" s="96">
        <v>13</v>
      </c>
      <c r="S10" s="67">
        <v>13</v>
      </c>
      <c r="T10" s="67">
        <v>6</v>
      </c>
      <c r="U10" s="67">
        <v>1</v>
      </c>
      <c r="V10" s="96">
        <v>16</v>
      </c>
      <c r="W10" s="56">
        <v>7</v>
      </c>
      <c r="X10" s="56">
        <v>12</v>
      </c>
      <c r="Y10" s="56">
        <v>10</v>
      </c>
      <c r="Z10" s="56">
        <v>9</v>
      </c>
      <c r="AA10" s="56">
        <v>12</v>
      </c>
      <c r="AB10" s="56">
        <v>7</v>
      </c>
      <c r="AC10" s="56">
        <v>1</v>
      </c>
      <c r="AD10" s="96">
        <v>16</v>
      </c>
      <c r="AE10" s="41"/>
      <c r="AF10" s="41"/>
      <c r="AG10" s="41"/>
      <c r="AH10" s="41"/>
    </row>
    <row r="11" spans="1:34" x14ac:dyDescent="0.25">
      <c r="A11" s="113">
        <v>6</v>
      </c>
      <c r="B11" s="107" t="s">
        <v>31</v>
      </c>
      <c r="C11" s="106" t="s">
        <v>29</v>
      </c>
      <c r="D11" s="19">
        <f t="shared" si="0"/>
        <v>66</v>
      </c>
      <c r="E11" s="20">
        <f>SUM(N11+T11+Z11+AB11)</f>
        <v>54</v>
      </c>
      <c r="F11" s="50">
        <v>12</v>
      </c>
      <c r="G11" s="60">
        <v>8</v>
      </c>
      <c r="H11" s="60">
        <v>11</v>
      </c>
      <c r="I11" s="60">
        <v>7</v>
      </c>
      <c r="J11" s="85">
        <v>12</v>
      </c>
      <c r="K11" s="42">
        <v>14</v>
      </c>
      <c r="L11" s="42">
        <v>5</v>
      </c>
      <c r="M11" s="42">
        <v>7</v>
      </c>
      <c r="N11" s="90">
        <v>12</v>
      </c>
      <c r="O11" s="47">
        <v>4</v>
      </c>
      <c r="P11" s="47">
        <v>8</v>
      </c>
      <c r="Q11" s="67">
        <v>12</v>
      </c>
      <c r="R11" s="67">
        <v>7</v>
      </c>
      <c r="S11" s="67">
        <v>6</v>
      </c>
      <c r="T11" s="96">
        <v>13</v>
      </c>
      <c r="U11" s="67">
        <v>3</v>
      </c>
      <c r="V11" s="67">
        <v>10</v>
      </c>
      <c r="W11" s="56">
        <v>16</v>
      </c>
      <c r="X11" s="56">
        <v>3</v>
      </c>
      <c r="Y11" s="56">
        <v>4</v>
      </c>
      <c r="Z11" s="96">
        <v>15</v>
      </c>
      <c r="AA11" s="56">
        <v>5</v>
      </c>
      <c r="AB11" s="96">
        <v>14</v>
      </c>
      <c r="AC11" s="56">
        <v>5</v>
      </c>
      <c r="AD11" s="56">
        <v>7</v>
      </c>
      <c r="AE11" s="41"/>
      <c r="AF11" s="41"/>
      <c r="AG11" s="41"/>
      <c r="AH11" s="41"/>
    </row>
    <row r="12" spans="1:34" x14ac:dyDescent="0.25">
      <c r="A12" s="113">
        <v>7</v>
      </c>
      <c r="B12" s="107" t="s">
        <v>39</v>
      </c>
      <c r="C12" s="115" t="s">
        <v>135</v>
      </c>
      <c r="D12" s="19">
        <f t="shared" si="0"/>
        <v>63</v>
      </c>
      <c r="E12" s="20">
        <f>SUM(L12+N12+R12+X12)</f>
        <v>60</v>
      </c>
      <c r="F12" s="50">
        <v>3</v>
      </c>
      <c r="G12" s="60">
        <v>16</v>
      </c>
      <c r="H12" s="85">
        <v>3</v>
      </c>
      <c r="I12" s="60"/>
      <c r="J12" s="60"/>
      <c r="K12" s="42">
        <v>3</v>
      </c>
      <c r="L12" s="89">
        <v>17</v>
      </c>
      <c r="M12" s="42">
        <v>8</v>
      </c>
      <c r="N12" s="90">
        <v>11</v>
      </c>
      <c r="O12" s="47"/>
      <c r="P12" s="47"/>
      <c r="Q12" s="67">
        <v>3</v>
      </c>
      <c r="R12" s="96">
        <v>17</v>
      </c>
      <c r="S12" s="67">
        <v>10</v>
      </c>
      <c r="T12" s="67">
        <v>9</v>
      </c>
      <c r="U12" s="67"/>
      <c r="V12" s="67"/>
      <c r="W12" s="56">
        <v>4</v>
      </c>
      <c r="X12" s="96">
        <v>15</v>
      </c>
      <c r="Y12" s="56">
        <v>9</v>
      </c>
      <c r="Z12" s="56">
        <v>10</v>
      </c>
      <c r="AA12" s="56">
        <v>9</v>
      </c>
      <c r="AB12" s="56">
        <v>10</v>
      </c>
      <c r="AC12" s="56"/>
      <c r="AD12" s="56"/>
      <c r="AE12" s="41"/>
      <c r="AF12" s="41"/>
      <c r="AG12" s="41"/>
      <c r="AH12" s="41"/>
    </row>
    <row r="13" spans="1:34" x14ac:dyDescent="0.25">
      <c r="A13" s="113">
        <v>8</v>
      </c>
      <c r="B13" s="107" t="s">
        <v>134</v>
      </c>
      <c r="C13" s="106" t="s">
        <v>29</v>
      </c>
      <c r="D13" s="19">
        <f t="shared" si="0"/>
        <v>62</v>
      </c>
      <c r="E13" s="20">
        <f>SUM(L13+N13+Z13+AB13)</f>
        <v>62</v>
      </c>
      <c r="F13" s="50">
        <v>0</v>
      </c>
      <c r="G13" s="60"/>
      <c r="H13" s="60"/>
      <c r="I13" s="60"/>
      <c r="J13" s="60"/>
      <c r="K13" s="42">
        <v>8</v>
      </c>
      <c r="L13" s="89">
        <v>11</v>
      </c>
      <c r="M13" s="42">
        <v>1</v>
      </c>
      <c r="N13" s="90">
        <v>25</v>
      </c>
      <c r="O13" s="47">
        <v>3</v>
      </c>
      <c r="P13" s="47">
        <v>10</v>
      </c>
      <c r="Q13" s="67"/>
      <c r="R13" s="67"/>
      <c r="S13" s="67"/>
      <c r="T13" s="67"/>
      <c r="U13" s="67"/>
      <c r="V13" s="67"/>
      <c r="W13" s="56">
        <v>15</v>
      </c>
      <c r="X13" s="56">
        <v>4</v>
      </c>
      <c r="Y13" s="56">
        <v>6</v>
      </c>
      <c r="Z13" s="96">
        <v>13</v>
      </c>
      <c r="AA13" s="56">
        <v>6</v>
      </c>
      <c r="AB13" s="96">
        <v>13</v>
      </c>
      <c r="AC13" s="56">
        <v>4</v>
      </c>
      <c r="AD13" s="56">
        <v>8</v>
      </c>
      <c r="AE13" s="41"/>
      <c r="AF13" s="41"/>
      <c r="AG13" s="41"/>
      <c r="AH13" s="41"/>
    </row>
    <row r="14" spans="1:34" x14ac:dyDescent="0.25">
      <c r="A14" s="113">
        <v>9</v>
      </c>
      <c r="B14" s="107" t="s">
        <v>139</v>
      </c>
      <c r="C14" s="106" t="s">
        <v>40</v>
      </c>
      <c r="D14" s="19">
        <f t="shared" si="0"/>
        <v>60</v>
      </c>
      <c r="E14" s="20">
        <f>SUM(L14+N14+P14+X14)</f>
        <v>45</v>
      </c>
      <c r="F14" s="50">
        <v>15</v>
      </c>
      <c r="G14" s="60">
        <v>4</v>
      </c>
      <c r="H14" s="85">
        <v>15</v>
      </c>
      <c r="I14" s="60"/>
      <c r="J14" s="60"/>
      <c r="K14" s="42">
        <v>7</v>
      </c>
      <c r="L14" s="89">
        <v>12</v>
      </c>
      <c r="M14" s="42">
        <v>9</v>
      </c>
      <c r="N14" s="90">
        <v>10</v>
      </c>
      <c r="O14" s="47">
        <v>3</v>
      </c>
      <c r="P14" s="91">
        <v>10</v>
      </c>
      <c r="Q14" s="67">
        <v>13</v>
      </c>
      <c r="R14" s="67">
        <v>6</v>
      </c>
      <c r="S14" s="67">
        <v>9</v>
      </c>
      <c r="T14" s="67">
        <v>10</v>
      </c>
      <c r="U14" s="67">
        <v>6</v>
      </c>
      <c r="V14" s="67">
        <v>6</v>
      </c>
      <c r="W14" s="56">
        <v>6</v>
      </c>
      <c r="X14" s="96">
        <v>13</v>
      </c>
      <c r="Y14" s="56">
        <v>14</v>
      </c>
      <c r="Z14" s="56">
        <v>5</v>
      </c>
      <c r="AA14" s="56"/>
      <c r="AB14" s="56"/>
      <c r="AC14" s="56">
        <v>4</v>
      </c>
      <c r="AD14" s="56">
        <v>8</v>
      </c>
      <c r="AE14" s="41"/>
      <c r="AF14" s="41"/>
      <c r="AG14" s="41"/>
      <c r="AH14" s="41"/>
    </row>
    <row r="15" spans="1:34" x14ac:dyDescent="0.25">
      <c r="A15" s="113">
        <v>10</v>
      </c>
      <c r="B15" s="107" t="s">
        <v>136</v>
      </c>
      <c r="C15" s="106" t="s">
        <v>13</v>
      </c>
      <c r="D15" s="22">
        <f t="shared" si="0"/>
        <v>51</v>
      </c>
      <c r="E15" s="20">
        <f>SUM(N15+T15+Z15+AB15)</f>
        <v>37</v>
      </c>
      <c r="F15" s="50">
        <v>14</v>
      </c>
      <c r="G15" s="60">
        <v>9</v>
      </c>
      <c r="H15" s="60">
        <v>10</v>
      </c>
      <c r="I15" s="60">
        <v>5</v>
      </c>
      <c r="J15" s="85">
        <v>14</v>
      </c>
      <c r="K15" s="42">
        <v>17</v>
      </c>
      <c r="L15" s="42">
        <v>2</v>
      </c>
      <c r="M15" s="42">
        <v>12</v>
      </c>
      <c r="N15" s="90">
        <v>7</v>
      </c>
      <c r="O15" s="47">
        <v>7</v>
      </c>
      <c r="P15" s="47">
        <v>5</v>
      </c>
      <c r="Q15" s="67"/>
      <c r="R15" s="67"/>
      <c r="S15" s="67">
        <v>7</v>
      </c>
      <c r="T15" s="96">
        <v>12</v>
      </c>
      <c r="U15" s="67">
        <v>7</v>
      </c>
      <c r="V15" s="67">
        <v>5</v>
      </c>
      <c r="W15" s="56"/>
      <c r="X15" s="56"/>
      <c r="Y15" s="56">
        <v>7</v>
      </c>
      <c r="Z15" s="96">
        <v>12</v>
      </c>
      <c r="AA15" s="56">
        <v>13</v>
      </c>
      <c r="AB15" s="96">
        <v>6</v>
      </c>
      <c r="AC15" s="56">
        <v>10</v>
      </c>
      <c r="AD15" s="56">
        <v>2</v>
      </c>
      <c r="AE15" s="41"/>
      <c r="AF15" s="41"/>
      <c r="AG15" s="41"/>
      <c r="AH15" s="41"/>
    </row>
    <row r="16" spans="1:34" x14ac:dyDescent="0.25">
      <c r="A16" s="24">
        <v>11</v>
      </c>
      <c r="B16" s="28" t="s">
        <v>147</v>
      </c>
      <c r="C16" s="24" t="s">
        <v>27</v>
      </c>
      <c r="D16" s="22">
        <f>SUM(E16+F16)</f>
        <v>36</v>
      </c>
      <c r="E16" s="20">
        <f>SUM(L16+R16+V16+X16)</f>
        <v>32</v>
      </c>
      <c r="F16" s="50">
        <v>4</v>
      </c>
      <c r="G16" s="60"/>
      <c r="H16" s="60"/>
      <c r="I16" s="60">
        <v>15</v>
      </c>
      <c r="J16" s="85">
        <v>4</v>
      </c>
      <c r="K16" s="42">
        <v>10</v>
      </c>
      <c r="L16" s="89">
        <v>9</v>
      </c>
      <c r="M16" s="42"/>
      <c r="N16" s="43"/>
      <c r="O16" s="47"/>
      <c r="P16" s="47"/>
      <c r="Q16" s="67">
        <v>11</v>
      </c>
      <c r="R16" s="96">
        <v>8</v>
      </c>
      <c r="S16" s="67"/>
      <c r="T16" s="67"/>
      <c r="U16" s="67">
        <v>6</v>
      </c>
      <c r="V16" s="96">
        <v>6</v>
      </c>
      <c r="W16" s="56">
        <v>10</v>
      </c>
      <c r="X16" s="96">
        <v>9</v>
      </c>
      <c r="Y16" s="56">
        <v>16</v>
      </c>
      <c r="Z16" s="56">
        <v>3</v>
      </c>
      <c r="AA16" s="56"/>
      <c r="AB16" s="56"/>
      <c r="AC16" s="56">
        <v>11</v>
      </c>
      <c r="AD16" s="56">
        <v>1</v>
      </c>
      <c r="AE16" s="41"/>
      <c r="AF16" s="41"/>
      <c r="AG16" s="41"/>
      <c r="AH16" s="41"/>
    </row>
    <row r="17" spans="1:34" x14ac:dyDescent="0.25">
      <c r="A17" s="24">
        <v>12</v>
      </c>
      <c r="B17" s="28" t="s">
        <v>144</v>
      </c>
      <c r="C17" s="24" t="s">
        <v>69</v>
      </c>
      <c r="D17" s="22">
        <f t="shared" ref="D17:D19" si="1">SUM(E17+F17)</f>
        <v>35</v>
      </c>
      <c r="E17" s="20">
        <f>SUM(L17+N17+X17+Z17)</f>
        <v>26</v>
      </c>
      <c r="F17" s="50">
        <v>9</v>
      </c>
      <c r="G17" s="60">
        <v>10</v>
      </c>
      <c r="H17" s="85">
        <v>9</v>
      </c>
      <c r="I17" s="60"/>
      <c r="J17" s="60"/>
      <c r="K17" s="42">
        <v>13</v>
      </c>
      <c r="L17" s="89">
        <v>6</v>
      </c>
      <c r="M17" s="42">
        <v>13</v>
      </c>
      <c r="N17" s="90">
        <v>6</v>
      </c>
      <c r="O17" s="47">
        <v>8</v>
      </c>
      <c r="P17" s="47">
        <v>4</v>
      </c>
      <c r="Q17" s="67">
        <v>14</v>
      </c>
      <c r="R17" s="67">
        <v>5</v>
      </c>
      <c r="S17" s="67">
        <v>16</v>
      </c>
      <c r="T17" s="67">
        <v>3</v>
      </c>
      <c r="U17" s="67">
        <v>8</v>
      </c>
      <c r="V17" s="67">
        <v>4</v>
      </c>
      <c r="W17" s="56">
        <v>12</v>
      </c>
      <c r="X17" s="96">
        <v>7</v>
      </c>
      <c r="Y17" s="56">
        <v>12</v>
      </c>
      <c r="Z17" s="96">
        <v>7</v>
      </c>
      <c r="AA17" s="56">
        <v>14</v>
      </c>
      <c r="AB17" s="56">
        <v>5</v>
      </c>
      <c r="AC17" s="56">
        <v>7</v>
      </c>
      <c r="AD17" s="56">
        <v>5</v>
      </c>
      <c r="AE17" s="41"/>
      <c r="AF17" s="41"/>
      <c r="AG17" s="41"/>
      <c r="AH17" s="41"/>
    </row>
    <row r="18" spans="1:34" x14ac:dyDescent="0.25">
      <c r="A18" s="24">
        <v>13</v>
      </c>
      <c r="B18" s="28" t="s">
        <v>22</v>
      </c>
      <c r="C18" s="24" t="s">
        <v>23</v>
      </c>
      <c r="D18" s="22">
        <f>SUM(E18+F18)</f>
        <v>33</v>
      </c>
      <c r="E18" s="20">
        <v>33</v>
      </c>
      <c r="F18" s="50">
        <v>0</v>
      </c>
      <c r="G18" s="60"/>
      <c r="H18" s="60"/>
      <c r="I18" s="60"/>
      <c r="J18" s="60"/>
      <c r="K18" s="42"/>
      <c r="L18" s="42"/>
      <c r="M18" s="42"/>
      <c r="N18" s="43"/>
      <c r="O18" s="47"/>
      <c r="P18" s="47"/>
      <c r="Q18" s="67">
        <v>7</v>
      </c>
      <c r="R18" s="96">
        <v>12</v>
      </c>
      <c r="S18" s="67"/>
      <c r="T18" s="67"/>
      <c r="U18" s="67"/>
      <c r="V18" s="67"/>
      <c r="W18" s="56">
        <v>8</v>
      </c>
      <c r="X18" s="96">
        <v>11</v>
      </c>
      <c r="Y18" s="56"/>
      <c r="Z18" s="56"/>
      <c r="AA18" s="56"/>
      <c r="AB18" s="56"/>
      <c r="AC18" s="56"/>
      <c r="AD18" s="56"/>
      <c r="AE18" s="41"/>
      <c r="AF18" s="41"/>
      <c r="AG18" s="41"/>
      <c r="AH18" s="41"/>
    </row>
    <row r="19" spans="1:34" x14ac:dyDescent="0.25">
      <c r="A19" s="24">
        <v>14</v>
      </c>
      <c r="B19" s="28" t="s">
        <v>146</v>
      </c>
      <c r="C19" s="24" t="s">
        <v>45</v>
      </c>
      <c r="D19" s="22">
        <f t="shared" si="1"/>
        <v>20</v>
      </c>
      <c r="E19" s="20">
        <f>SUM(P19+R19+V19+AD19)</f>
        <v>17</v>
      </c>
      <c r="F19" s="50">
        <v>3</v>
      </c>
      <c r="G19" s="60">
        <v>18</v>
      </c>
      <c r="H19" s="60">
        <v>1</v>
      </c>
      <c r="I19" s="60">
        <v>16</v>
      </c>
      <c r="J19" s="85">
        <v>3</v>
      </c>
      <c r="K19" s="42">
        <v>16</v>
      </c>
      <c r="L19" s="42">
        <v>3</v>
      </c>
      <c r="M19" s="42"/>
      <c r="N19" s="43"/>
      <c r="O19" s="47">
        <v>8</v>
      </c>
      <c r="P19" s="91">
        <v>4</v>
      </c>
      <c r="Q19" s="67">
        <v>15</v>
      </c>
      <c r="R19" s="96">
        <v>4</v>
      </c>
      <c r="S19" s="67">
        <v>18</v>
      </c>
      <c r="T19" s="67">
        <v>1</v>
      </c>
      <c r="U19" s="67">
        <v>8</v>
      </c>
      <c r="V19" s="96">
        <v>4</v>
      </c>
      <c r="W19" s="56">
        <v>17</v>
      </c>
      <c r="X19" s="56">
        <v>2</v>
      </c>
      <c r="Y19" s="56"/>
      <c r="Z19" s="56"/>
      <c r="AA19" s="56"/>
      <c r="AB19" s="56"/>
      <c r="AC19" s="56">
        <v>7</v>
      </c>
      <c r="AD19" s="96">
        <v>5</v>
      </c>
      <c r="AE19" s="41"/>
      <c r="AF19" s="41"/>
      <c r="AG19" s="41"/>
      <c r="AH19" s="41"/>
    </row>
    <row r="24" spans="1:34" ht="13.8" thickBot="1" x14ac:dyDescent="0.3"/>
    <row r="25" spans="1:34" s="7" customFormat="1" ht="13.8" thickBot="1" x14ac:dyDescent="0.3">
      <c r="A25" s="3"/>
      <c r="B25" s="29" t="s">
        <v>284</v>
      </c>
      <c r="C25" s="4"/>
      <c r="D25" s="5"/>
      <c r="E25" s="6"/>
      <c r="F25" s="6"/>
      <c r="G25" s="161" t="s">
        <v>277</v>
      </c>
      <c r="H25" s="162"/>
      <c r="I25" s="162"/>
      <c r="J25" s="103"/>
      <c r="K25" s="163" t="s">
        <v>280</v>
      </c>
      <c r="L25" s="163"/>
      <c r="M25" s="163"/>
      <c r="N25" s="163"/>
      <c r="O25" s="163"/>
      <c r="P25" s="163"/>
      <c r="Q25" s="164" t="s">
        <v>281</v>
      </c>
      <c r="R25" s="164"/>
      <c r="S25" s="164"/>
      <c r="T25" s="164"/>
      <c r="U25" s="164"/>
      <c r="V25" s="164"/>
      <c r="W25" s="164" t="s">
        <v>177</v>
      </c>
      <c r="X25" s="164"/>
      <c r="Y25" s="164"/>
      <c r="Z25" s="164"/>
      <c r="AA25" s="164"/>
      <c r="AB25" s="164"/>
      <c r="AC25" s="164"/>
      <c r="AD25" s="164"/>
      <c r="AE25" s="165" t="s">
        <v>282</v>
      </c>
      <c r="AF25" s="166"/>
      <c r="AG25" s="166"/>
      <c r="AH25" s="167"/>
    </row>
    <row r="26" spans="1:34" x14ac:dyDescent="0.25">
      <c r="A26" s="8"/>
      <c r="B26" s="9" t="s">
        <v>297</v>
      </c>
      <c r="C26" s="10"/>
      <c r="D26" s="11" t="s">
        <v>0</v>
      </c>
      <c r="E26" s="12" t="s">
        <v>1</v>
      </c>
      <c r="F26" s="12" t="s">
        <v>2</v>
      </c>
      <c r="G26" s="57" t="s">
        <v>3</v>
      </c>
      <c r="H26" s="58"/>
      <c r="I26" s="59" t="s">
        <v>3</v>
      </c>
      <c r="J26" s="58"/>
      <c r="K26" s="61" t="s">
        <v>3</v>
      </c>
      <c r="L26" s="62"/>
      <c r="M26" s="62" t="s">
        <v>3</v>
      </c>
      <c r="N26" s="62"/>
      <c r="O26" s="63" t="s">
        <v>3</v>
      </c>
      <c r="P26" s="63"/>
      <c r="Q26" s="64" t="s">
        <v>3</v>
      </c>
      <c r="R26" s="65"/>
      <c r="S26" s="64" t="s">
        <v>3</v>
      </c>
      <c r="T26" s="64"/>
      <c r="U26" s="64" t="s">
        <v>3</v>
      </c>
      <c r="V26" s="66"/>
      <c r="W26" s="53" t="s">
        <v>3</v>
      </c>
      <c r="X26" s="54"/>
      <c r="Y26" s="53" t="s">
        <v>3</v>
      </c>
      <c r="Z26" s="53"/>
      <c r="AA26" s="53" t="s">
        <v>3</v>
      </c>
      <c r="AB26" s="55"/>
      <c r="AC26" s="53" t="s">
        <v>3</v>
      </c>
      <c r="AD26" s="55"/>
      <c r="AE26" s="44" t="s">
        <v>3</v>
      </c>
      <c r="AF26" s="45"/>
      <c r="AG26" s="45" t="s">
        <v>3</v>
      </c>
      <c r="AH26" s="46"/>
    </row>
    <row r="27" spans="1:34" s="18" customFormat="1" ht="12" customHeight="1" x14ac:dyDescent="0.25">
      <c r="A27" s="13"/>
      <c r="B27" s="14" t="s">
        <v>133</v>
      </c>
      <c r="C27" s="15" t="s">
        <v>4</v>
      </c>
      <c r="D27" s="16" t="s">
        <v>5</v>
      </c>
      <c r="E27" s="17" t="s">
        <v>5</v>
      </c>
      <c r="F27" s="17" t="s">
        <v>5</v>
      </c>
      <c r="G27" s="68" t="s">
        <v>278</v>
      </c>
      <c r="H27" s="69" t="s">
        <v>5</v>
      </c>
      <c r="I27" s="68" t="s">
        <v>283</v>
      </c>
      <c r="J27" s="69" t="s">
        <v>5</v>
      </c>
      <c r="K27" s="70" t="s">
        <v>8</v>
      </c>
      <c r="L27" s="71" t="s">
        <v>5</v>
      </c>
      <c r="M27" s="72" t="s">
        <v>9</v>
      </c>
      <c r="N27" s="73" t="s">
        <v>5</v>
      </c>
      <c r="O27" s="74" t="s">
        <v>10</v>
      </c>
      <c r="P27" s="75" t="s">
        <v>5</v>
      </c>
      <c r="Q27" s="76" t="s">
        <v>8</v>
      </c>
      <c r="R27" s="77" t="s">
        <v>5</v>
      </c>
      <c r="S27" s="76" t="s">
        <v>9</v>
      </c>
      <c r="T27" s="77" t="s">
        <v>5</v>
      </c>
      <c r="U27" s="76" t="s">
        <v>10</v>
      </c>
      <c r="V27" s="77" t="s">
        <v>5</v>
      </c>
      <c r="W27" s="78" t="s">
        <v>8</v>
      </c>
      <c r="X27" s="79" t="s">
        <v>5</v>
      </c>
      <c r="Y27" s="78" t="s">
        <v>9</v>
      </c>
      <c r="Z27" s="79" t="s">
        <v>5</v>
      </c>
      <c r="AA27" s="78" t="s">
        <v>11</v>
      </c>
      <c r="AB27" s="79" t="s">
        <v>5</v>
      </c>
      <c r="AC27" s="78" t="s">
        <v>10</v>
      </c>
      <c r="AD27" s="79" t="s">
        <v>5</v>
      </c>
      <c r="AE27" s="51" t="s">
        <v>6</v>
      </c>
      <c r="AF27" s="80" t="s">
        <v>5</v>
      </c>
      <c r="AG27" s="51" t="s">
        <v>7</v>
      </c>
      <c r="AH27" s="80" t="s">
        <v>5</v>
      </c>
    </row>
    <row r="28" spans="1:34" x14ac:dyDescent="0.25">
      <c r="A28" s="113">
        <v>1</v>
      </c>
      <c r="B28" s="107" t="s">
        <v>140</v>
      </c>
      <c r="C28" s="106" t="s">
        <v>122</v>
      </c>
      <c r="D28" s="19">
        <f t="shared" ref="D28:D45" si="2">SUM(E28+F28)</f>
        <v>73</v>
      </c>
      <c r="E28" s="20">
        <f>SUM(N28+R28+T28+Z28)</f>
        <v>56</v>
      </c>
      <c r="F28" s="50">
        <v>17</v>
      </c>
      <c r="G28" s="60">
        <v>3</v>
      </c>
      <c r="H28" s="85">
        <v>17</v>
      </c>
      <c r="I28" s="60">
        <v>3</v>
      </c>
      <c r="J28" s="60">
        <v>17</v>
      </c>
      <c r="K28" s="42">
        <v>15</v>
      </c>
      <c r="L28" s="42">
        <v>4</v>
      </c>
      <c r="M28" s="42">
        <v>6</v>
      </c>
      <c r="N28" s="90">
        <v>13</v>
      </c>
      <c r="O28" s="47">
        <v>6</v>
      </c>
      <c r="P28" s="47">
        <v>6</v>
      </c>
      <c r="Q28" s="67">
        <v>5</v>
      </c>
      <c r="R28" s="96">
        <v>14</v>
      </c>
      <c r="S28" s="67">
        <v>4</v>
      </c>
      <c r="T28" s="96">
        <v>15</v>
      </c>
      <c r="U28" s="67">
        <v>5</v>
      </c>
      <c r="V28" s="67">
        <v>7</v>
      </c>
      <c r="W28" s="56">
        <v>14</v>
      </c>
      <c r="X28" s="56">
        <v>5</v>
      </c>
      <c r="Y28" s="56">
        <v>5</v>
      </c>
      <c r="Z28" s="96">
        <v>14</v>
      </c>
      <c r="AA28" s="56">
        <v>8</v>
      </c>
      <c r="AB28" s="56">
        <v>11</v>
      </c>
      <c r="AC28" s="56">
        <v>3</v>
      </c>
      <c r="AD28" s="56">
        <v>10</v>
      </c>
      <c r="AE28" s="41"/>
      <c r="AF28" s="41"/>
      <c r="AG28" s="41"/>
      <c r="AH28" s="41"/>
    </row>
    <row r="29" spans="1:34" x14ac:dyDescent="0.25">
      <c r="A29" s="113">
        <v>2</v>
      </c>
      <c r="B29" s="107" t="s">
        <v>143</v>
      </c>
      <c r="C29" s="106" t="s">
        <v>40</v>
      </c>
      <c r="D29" s="19">
        <f t="shared" si="2"/>
        <v>61</v>
      </c>
      <c r="E29" s="20">
        <f>SUM(N29+R29+T29+Z29)</f>
        <v>46</v>
      </c>
      <c r="F29" s="50">
        <v>15</v>
      </c>
      <c r="G29" s="60">
        <v>5</v>
      </c>
      <c r="H29" s="60">
        <v>14</v>
      </c>
      <c r="I29" s="60">
        <v>4</v>
      </c>
      <c r="J29" s="85">
        <v>15</v>
      </c>
      <c r="K29" s="42">
        <v>11</v>
      </c>
      <c r="L29" s="42">
        <v>8</v>
      </c>
      <c r="M29" s="42">
        <v>5</v>
      </c>
      <c r="N29" s="90">
        <v>14</v>
      </c>
      <c r="O29" s="47">
        <v>6</v>
      </c>
      <c r="P29" s="47">
        <v>6</v>
      </c>
      <c r="Q29" s="67">
        <v>9</v>
      </c>
      <c r="R29" s="96">
        <v>10</v>
      </c>
      <c r="S29" s="67">
        <v>8</v>
      </c>
      <c r="T29" s="96">
        <v>11</v>
      </c>
      <c r="U29" s="67">
        <v>5</v>
      </c>
      <c r="V29" s="67">
        <v>7</v>
      </c>
      <c r="W29" s="56">
        <v>9</v>
      </c>
      <c r="X29" s="56">
        <v>10</v>
      </c>
      <c r="Y29" s="56">
        <v>8</v>
      </c>
      <c r="Z29" s="96">
        <v>11</v>
      </c>
      <c r="AA29" s="56">
        <v>11</v>
      </c>
      <c r="AB29" s="56">
        <v>8</v>
      </c>
      <c r="AC29" s="56">
        <v>3</v>
      </c>
      <c r="AD29" s="56">
        <v>10</v>
      </c>
      <c r="AE29" s="41"/>
      <c r="AF29" s="41"/>
      <c r="AG29" s="41"/>
      <c r="AH29" s="41"/>
    </row>
    <row r="30" spans="1:34" x14ac:dyDescent="0.25">
      <c r="A30" s="113">
        <v>3</v>
      </c>
      <c r="B30" s="107" t="s">
        <v>138</v>
      </c>
      <c r="C30" s="106" t="s">
        <v>27</v>
      </c>
      <c r="D30" s="19">
        <f t="shared" si="2"/>
        <v>44</v>
      </c>
      <c r="E30" s="20">
        <f>SUM(L30+N30+R30+V30)</f>
        <v>39</v>
      </c>
      <c r="F30" s="50">
        <v>5</v>
      </c>
      <c r="G30" s="60">
        <v>14</v>
      </c>
      <c r="H30" s="85">
        <v>5</v>
      </c>
      <c r="I30" s="60">
        <v>17</v>
      </c>
      <c r="J30" s="60">
        <v>2</v>
      </c>
      <c r="K30" s="42">
        <v>6</v>
      </c>
      <c r="L30" s="89">
        <v>13</v>
      </c>
      <c r="M30" s="42">
        <v>10</v>
      </c>
      <c r="N30" s="90">
        <v>9</v>
      </c>
      <c r="O30" s="47">
        <v>5</v>
      </c>
      <c r="P30" s="47">
        <v>7</v>
      </c>
      <c r="Q30" s="67">
        <v>10</v>
      </c>
      <c r="R30" s="96">
        <v>9</v>
      </c>
      <c r="S30" s="67">
        <v>12</v>
      </c>
      <c r="T30" s="67">
        <v>7</v>
      </c>
      <c r="U30" s="67">
        <v>4</v>
      </c>
      <c r="V30" s="96">
        <v>8</v>
      </c>
      <c r="W30" s="56">
        <v>11</v>
      </c>
      <c r="X30" s="56">
        <v>8</v>
      </c>
      <c r="Y30" s="56">
        <v>13</v>
      </c>
      <c r="Z30" s="56">
        <v>6</v>
      </c>
      <c r="AA30" s="56">
        <v>17</v>
      </c>
      <c r="AB30" s="56">
        <v>2</v>
      </c>
      <c r="AC30" s="56">
        <v>6</v>
      </c>
      <c r="AD30" s="56">
        <v>6</v>
      </c>
      <c r="AE30" s="41"/>
      <c r="AF30" s="41"/>
      <c r="AG30" s="41"/>
      <c r="AH30" s="41"/>
    </row>
    <row r="31" spans="1:34" x14ac:dyDescent="0.25">
      <c r="A31" s="113">
        <v>4</v>
      </c>
      <c r="B31" s="107" t="s">
        <v>137</v>
      </c>
      <c r="C31" s="106" t="s">
        <v>74</v>
      </c>
      <c r="D31" s="19">
        <f t="shared" si="2"/>
        <v>43</v>
      </c>
      <c r="E31" s="20">
        <f>SUM(L31+T31+V31+AB31)</f>
        <v>35</v>
      </c>
      <c r="F31" s="50">
        <v>8</v>
      </c>
      <c r="G31" s="60">
        <v>11</v>
      </c>
      <c r="H31" s="85">
        <v>8</v>
      </c>
      <c r="I31" s="60">
        <v>8</v>
      </c>
      <c r="J31" s="60">
        <v>11</v>
      </c>
      <c r="K31" s="42">
        <v>9</v>
      </c>
      <c r="L31" s="89">
        <v>10</v>
      </c>
      <c r="M31" s="42">
        <v>15</v>
      </c>
      <c r="N31" s="43">
        <v>4</v>
      </c>
      <c r="O31" s="47">
        <v>5</v>
      </c>
      <c r="P31" s="47">
        <v>7</v>
      </c>
      <c r="Q31" s="67">
        <v>16</v>
      </c>
      <c r="R31" s="67">
        <v>3</v>
      </c>
      <c r="S31" s="67">
        <v>11</v>
      </c>
      <c r="T31" s="96">
        <v>8</v>
      </c>
      <c r="U31" s="67">
        <v>4</v>
      </c>
      <c r="V31" s="96">
        <v>8</v>
      </c>
      <c r="W31" s="56">
        <v>13</v>
      </c>
      <c r="X31" s="56">
        <v>6</v>
      </c>
      <c r="Y31" s="56">
        <v>11</v>
      </c>
      <c r="Z31" s="56">
        <v>8</v>
      </c>
      <c r="AA31" s="56">
        <v>10</v>
      </c>
      <c r="AB31" s="96">
        <v>9</v>
      </c>
      <c r="AC31" s="56">
        <v>6</v>
      </c>
      <c r="AD31" s="56">
        <v>6</v>
      </c>
      <c r="AE31" s="41"/>
      <c r="AF31" s="41"/>
      <c r="AG31" s="41"/>
      <c r="AH31" s="41"/>
    </row>
    <row r="32" spans="1:34" x14ac:dyDescent="0.25">
      <c r="A32" s="113">
        <v>5</v>
      </c>
      <c r="B32" s="107" t="s">
        <v>141</v>
      </c>
      <c r="C32" s="106" t="s">
        <v>26</v>
      </c>
      <c r="D32" s="19">
        <f t="shared" si="2"/>
        <v>25</v>
      </c>
      <c r="E32" s="20">
        <f>SUM(T32+V32+Z32+AB32)</f>
        <v>18</v>
      </c>
      <c r="F32" s="50">
        <v>7</v>
      </c>
      <c r="G32" s="60">
        <v>13</v>
      </c>
      <c r="H32" s="60">
        <v>6</v>
      </c>
      <c r="I32" s="60">
        <v>12</v>
      </c>
      <c r="J32" s="85">
        <v>7</v>
      </c>
      <c r="K32" s="42"/>
      <c r="L32" s="42"/>
      <c r="M32" s="42">
        <v>16</v>
      </c>
      <c r="N32" s="43">
        <v>3</v>
      </c>
      <c r="O32" s="47">
        <v>10</v>
      </c>
      <c r="P32" s="47">
        <v>2</v>
      </c>
      <c r="Q32" s="67">
        <v>17</v>
      </c>
      <c r="R32" s="67">
        <v>2</v>
      </c>
      <c r="S32" s="67">
        <v>15</v>
      </c>
      <c r="T32" s="96">
        <v>5</v>
      </c>
      <c r="U32" s="67">
        <v>10</v>
      </c>
      <c r="V32" s="96">
        <v>5</v>
      </c>
      <c r="W32" s="56">
        <v>18</v>
      </c>
      <c r="X32" s="56">
        <v>1</v>
      </c>
      <c r="Y32" s="56">
        <v>15</v>
      </c>
      <c r="Z32" s="96">
        <v>4</v>
      </c>
      <c r="AA32" s="56">
        <v>15</v>
      </c>
      <c r="AB32" s="96">
        <v>4</v>
      </c>
      <c r="AC32" s="56">
        <v>8</v>
      </c>
      <c r="AD32" s="56">
        <v>4</v>
      </c>
      <c r="AE32" s="41"/>
      <c r="AF32" s="41"/>
      <c r="AG32" s="41"/>
      <c r="AH32" s="41"/>
    </row>
    <row r="33" spans="1:34" x14ac:dyDescent="0.25">
      <c r="A33" s="113">
        <v>6</v>
      </c>
      <c r="B33" s="109" t="s">
        <v>175</v>
      </c>
      <c r="C33" s="110" t="s">
        <v>40</v>
      </c>
      <c r="D33" s="19">
        <f t="shared" si="2"/>
        <v>21</v>
      </c>
      <c r="E33" s="20">
        <f>SUM(N33+P33+V33+AD33)</f>
        <v>14</v>
      </c>
      <c r="F33" s="50">
        <v>7</v>
      </c>
      <c r="G33" s="60">
        <v>12</v>
      </c>
      <c r="H33" s="85">
        <v>7</v>
      </c>
      <c r="I33" s="60">
        <v>14</v>
      </c>
      <c r="J33" s="60">
        <v>5</v>
      </c>
      <c r="K33" s="42"/>
      <c r="L33" s="42"/>
      <c r="M33" s="42">
        <v>17</v>
      </c>
      <c r="N33" s="90">
        <v>2</v>
      </c>
      <c r="O33" s="47">
        <v>7</v>
      </c>
      <c r="P33" s="91">
        <v>5</v>
      </c>
      <c r="Q33" s="67"/>
      <c r="R33" s="67"/>
      <c r="S33" s="67"/>
      <c r="T33" s="67"/>
      <c r="U33" s="67">
        <v>7</v>
      </c>
      <c r="V33" s="96">
        <v>5</v>
      </c>
      <c r="W33" s="56"/>
      <c r="X33" s="56"/>
      <c r="Y33" s="56"/>
      <c r="Z33" s="56"/>
      <c r="AA33" s="56"/>
      <c r="AB33" s="56"/>
      <c r="AC33" s="56">
        <v>10</v>
      </c>
      <c r="AD33" s="96">
        <v>2</v>
      </c>
      <c r="AE33" s="41"/>
      <c r="AF33" s="41"/>
      <c r="AG33" s="41"/>
      <c r="AH33" s="41"/>
    </row>
    <row r="34" spans="1:34" x14ac:dyDescent="0.25">
      <c r="A34" s="113">
        <v>7</v>
      </c>
      <c r="B34" s="107" t="s">
        <v>205</v>
      </c>
      <c r="C34" s="106" t="s">
        <v>89</v>
      </c>
      <c r="D34" s="19">
        <f t="shared" si="2"/>
        <v>19</v>
      </c>
      <c r="E34" s="20">
        <v>11</v>
      </c>
      <c r="F34" s="50">
        <v>8</v>
      </c>
      <c r="G34" s="60">
        <v>15</v>
      </c>
      <c r="H34" s="60">
        <v>4</v>
      </c>
      <c r="I34" s="60">
        <v>11</v>
      </c>
      <c r="J34" s="85">
        <v>8</v>
      </c>
      <c r="K34" s="42">
        <v>18</v>
      </c>
      <c r="L34" s="42">
        <v>1</v>
      </c>
      <c r="M34" s="42"/>
      <c r="N34" s="43"/>
      <c r="O34" s="47">
        <v>9</v>
      </c>
      <c r="P34" s="91">
        <v>3</v>
      </c>
      <c r="Q34" s="67"/>
      <c r="R34" s="67"/>
      <c r="S34" s="67">
        <v>17</v>
      </c>
      <c r="T34" s="96">
        <v>2</v>
      </c>
      <c r="U34" s="67">
        <v>9</v>
      </c>
      <c r="V34" s="96">
        <v>3</v>
      </c>
      <c r="W34" s="56"/>
      <c r="X34" s="56"/>
      <c r="Y34" s="56"/>
      <c r="Z34" s="56"/>
      <c r="AA34" s="56"/>
      <c r="AB34" s="56"/>
      <c r="AC34" s="56">
        <v>9</v>
      </c>
      <c r="AD34" s="96">
        <v>3</v>
      </c>
      <c r="AE34" s="41"/>
      <c r="AF34" s="41"/>
      <c r="AG34" s="41"/>
      <c r="AH34" s="41"/>
    </row>
    <row r="35" spans="1:34" x14ac:dyDescent="0.25">
      <c r="A35" s="24">
        <v>8</v>
      </c>
      <c r="B35" s="28" t="s">
        <v>170</v>
      </c>
      <c r="C35" s="24" t="s">
        <v>26</v>
      </c>
      <c r="D35" s="19">
        <f t="shared" si="2"/>
        <v>15</v>
      </c>
      <c r="E35" s="20">
        <v>6</v>
      </c>
      <c r="F35" s="50">
        <v>9</v>
      </c>
      <c r="G35" s="60"/>
      <c r="H35" s="60"/>
      <c r="I35" s="60">
        <v>10</v>
      </c>
      <c r="J35" s="85">
        <v>9</v>
      </c>
      <c r="K35" s="42"/>
      <c r="L35" s="42"/>
      <c r="M35" s="42">
        <v>18</v>
      </c>
      <c r="N35" s="90">
        <v>1</v>
      </c>
      <c r="O35" s="47"/>
      <c r="P35" s="47"/>
      <c r="Q35" s="67">
        <v>18</v>
      </c>
      <c r="R35" s="96">
        <v>1</v>
      </c>
      <c r="S35" s="67">
        <v>16</v>
      </c>
      <c r="T35" s="96">
        <v>4</v>
      </c>
      <c r="U35" s="67"/>
      <c r="V35" s="67"/>
      <c r="W35" s="56"/>
      <c r="X35" s="56"/>
      <c r="Y35" s="56"/>
      <c r="Z35" s="56"/>
      <c r="AA35" s="56"/>
      <c r="AB35" s="56"/>
      <c r="AC35" s="56"/>
      <c r="AD35" s="56"/>
      <c r="AE35" s="41"/>
      <c r="AF35" s="41"/>
      <c r="AG35" s="41"/>
      <c r="AH35" s="41"/>
    </row>
    <row r="36" spans="1:34" x14ac:dyDescent="0.25">
      <c r="A36" s="24">
        <v>9</v>
      </c>
      <c r="B36" s="25" t="s">
        <v>204</v>
      </c>
      <c r="C36" s="25" t="s">
        <v>44</v>
      </c>
      <c r="D36" s="19">
        <f t="shared" si="2"/>
        <v>12</v>
      </c>
      <c r="E36" s="20">
        <v>12</v>
      </c>
      <c r="F36" s="50">
        <v>0</v>
      </c>
      <c r="G36" s="60"/>
      <c r="H36" s="60"/>
      <c r="I36" s="60"/>
      <c r="J36" s="60"/>
      <c r="K36" s="42"/>
      <c r="L36" s="42"/>
      <c r="M36" s="42"/>
      <c r="N36" s="43"/>
      <c r="O36" s="47">
        <v>9</v>
      </c>
      <c r="P36" s="91">
        <v>3</v>
      </c>
      <c r="Q36" s="67"/>
      <c r="R36" s="67"/>
      <c r="S36" s="67"/>
      <c r="T36" s="67"/>
      <c r="U36" s="67">
        <v>9</v>
      </c>
      <c r="V36" s="96">
        <v>3</v>
      </c>
      <c r="W36" s="56"/>
      <c r="X36" s="56"/>
      <c r="Y36" s="56"/>
      <c r="Z36" s="56"/>
      <c r="AA36" s="56">
        <v>16</v>
      </c>
      <c r="AB36" s="96">
        <v>3</v>
      </c>
      <c r="AC36" s="56">
        <v>9</v>
      </c>
      <c r="AD36" s="96">
        <v>3</v>
      </c>
      <c r="AE36" s="41"/>
      <c r="AF36" s="41"/>
      <c r="AG36" s="41"/>
      <c r="AH36" s="41"/>
    </row>
    <row r="37" spans="1:34" x14ac:dyDescent="0.25">
      <c r="A37" s="24">
        <v>10</v>
      </c>
      <c r="B37" s="28" t="s">
        <v>201</v>
      </c>
      <c r="C37" s="24" t="s">
        <v>13</v>
      </c>
      <c r="D37" s="22">
        <f t="shared" si="2"/>
        <v>10</v>
      </c>
      <c r="E37" s="20">
        <v>10</v>
      </c>
      <c r="F37" s="50">
        <v>0</v>
      </c>
      <c r="G37" s="60"/>
      <c r="H37" s="60"/>
      <c r="I37" s="60"/>
      <c r="J37" s="60"/>
      <c r="K37" s="42"/>
      <c r="L37" s="42"/>
      <c r="M37" s="42"/>
      <c r="N37" s="43"/>
      <c r="O37" s="47">
        <v>10</v>
      </c>
      <c r="P37" s="91">
        <v>2</v>
      </c>
      <c r="Q37" s="67"/>
      <c r="R37" s="67"/>
      <c r="S37" s="67"/>
      <c r="T37" s="67"/>
      <c r="U37" s="67">
        <v>10</v>
      </c>
      <c r="V37" s="96">
        <v>2</v>
      </c>
      <c r="W37" s="56"/>
      <c r="X37" s="56"/>
      <c r="Y37" s="56">
        <v>17</v>
      </c>
      <c r="Z37" s="96">
        <v>2</v>
      </c>
      <c r="AA37" s="56">
        <v>18</v>
      </c>
      <c r="AB37" s="56">
        <v>1</v>
      </c>
      <c r="AC37" s="56">
        <v>8</v>
      </c>
      <c r="AD37" s="96">
        <v>4</v>
      </c>
      <c r="AE37" s="41"/>
      <c r="AF37" s="41"/>
      <c r="AG37" s="41"/>
      <c r="AH37" s="41"/>
    </row>
    <row r="38" spans="1:34" x14ac:dyDescent="0.25">
      <c r="A38" s="24">
        <v>11</v>
      </c>
      <c r="B38" s="40" t="s">
        <v>145</v>
      </c>
      <c r="C38" s="31" t="s">
        <v>38</v>
      </c>
      <c r="D38" s="22">
        <f t="shared" si="2"/>
        <v>6</v>
      </c>
      <c r="E38" s="20">
        <v>0</v>
      </c>
      <c r="F38" s="50">
        <v>6</v>
      </c>
      <c r="G38" s="60">
        <v>17</v>
      </c>
      <c r="H38" s="60">
        <v>2</v>
      </c>
      <c r="I38" s="60">
        <v>13</v>
      </c>
      <c r="J38" s="85">
        <v>6</v>
      </c>
      <c r="K38" s="42"/>
      <c r="L38" s="42"/>
      <c r="M38" s="42"/>
      <c r="N38" s="43"/>
      <c r="O38" s="47"/>
      <c r="P38" s="47"/>
      <c r="Q38" s="67"/>
      <c r="R38" s="67"/>
      <c r="S38" s="67"/>
      <c r="T38" s="67"/>
      <c r="U38" s="67"/>
      <c r="V38" s="67"/>
      <c r="W38" s="56"/>
      <c r="X38" s="56"/>
      <c r="Y38" s="56"/>
      <c r="Z38" s="56"/>
      <c r="AA38" s="56"/>
      <c r="AB38" s="56"/>
      <c r="AC38" s="56"/>
      <c r="AD38" s="56"/>
      <c r="AE38" s="41"/>
      <c r="AF38" s="41"/>
      <c r="AG38" s="41"/>
      <c r="AH38" s="41"/>
    </row>
    <row r="39" spans="1:34" x14ac:dyDescent="0.25">
      <c r="A39" s="24">
        <v>12</v>
      </c>
      <c r="B39" s="39" t="s">
        <v>265</v>
      </c>
      <c r="C39" s="38" t="s">
        <v>69</v>
      </c>
      <c r="D39" s="22">
        <f t="shared" si="2"/>
        <v>1</v>
      </c>
      <c r="E39" s="20">
        <v>0</v>
      </c>
      <c r="F39" s="50">
        <v>1</v>
      </c>
      <c r="G39" s="60"/>
      <c r="H39" s="60"/>
      <c r="I39" s="60">
        <v>18</v>
      </c>
      <c r="J39" s="85">
        <v>1</v>
      </c>
      <c r="K39" s="42"/>
      <c r="L39" s="42"/>
      <c r="M39" s="42"/>
      <c r="N39" s="43"/>
      <c r="O39" s="47"/>
      <c r="P39" s="47"/>
      <c r="Q39" s="67"/>
      <c r="R39" s="67"/>
      <c r="S39" s="67"/>
      <c r="T39" s="67"/>
      <c r="U39" s="67"/>
      <c r="V39" s="67"/>
      <c r="W39" s="56"/>
      <c r="X39" s="56"/>
      <c r="Y39" s="56"/>
      <c r="Z39" s="56"/>
      <c r="AA39" s="56"/>
      <c r="AB39" s="56"/>
      <c r="AC39" s="56"/>
      <c r="AD39" s="56"/>
      <c r="AE39" s="41"/>
      <c r="AF39" s="41"/>
      <c r="AG39" s="41"/>
      <c r="AH39" s="41"/>
    </row>
    <row r="40" spans="1:34" x14ac:dyDescent="0.25">
      <c r="A40" s="24">
        <v>13</v>
      </c>
      <c r="B40" s="40" t="s">
        <v>202</v>
      </c>
      <c r="C40" s="31" t="s">
        <v>43</v>
      </c>
      <c r="D40" s="22">
        <f t="shared" si="2"/>
        <v>1</v>
      </c>
      <c r="E40" s="20">
        <v>1</v>
      </c>
      <c r="F40" s="50">
        <v>0</v>
      </c>
      <c r="G40" s="60"/>
      <c r="H40" s="60"/>
      <c r="I40" s="60"/>
      <c r="J40" s="60"/>
      <c r="K40" s="42"/>
      <c r="L40" s="42"/>
      <c r="M40" s="42"/>
      <c r="N40" s="43"/>
      <c r="O40" s="47">
        <v>11</v>
      </c>
      <c r="P40" s="91">
        <v>1</v>
      </c>
      <c r="Q40" s="67"/>
      <c r="R40" s="67"/>
      <c r="S40" s="67"/>
      <c r="T40" s="67"/>
      <c r="U40" s="67"/>
      <c r="V40" s="67"/>
      <c r="W40" s="56"/>
      <c r="X40" s="56"/>
      <c r="Y40" s="56"/>
      <c r="Z40" s="56"/>
      <c r="AA40" s="56"/>
      <c r="AB40" s="56"/>
      <c r="AC40" s="56"/>
      <c r="AD40" s="56"/>
      <c r="AE40" s="41"/>
      <c r="AF40" s="41"/>
      <c r="AG40" s="41"/>
      <c r="AH40" s="41"/>
    </row>
    <row r="41" spans="1:34" x14ac:dyDescent="0.25">
      <c r="A41" s="24">
        <v>14</v>
      </c>
      <c r="B41" s="40" t="s">
        <v>369</v>
      </c>
      <c r="C41" s="31" t="s">
        <v>43</v>
      </c>
      <c r="D41" s="22">
        <f t="shared" si="2"/>
        <v>1</v>
      </c>
      <c r="E41" s="20">
        <v>1</v>
      </c>
      <c r="F41" s="50">
        <v>0</v>
      </c>
      <c r="G41" s="60"/>
      <c r="H41" s="60"/>
      <c r="I41" s="60"/>
      <c r="J41" s="60"/>
      <c r="K41" s="42"/>
      <c r="L41" s="42"/>
      <c r="M41" s="42"/>
      <c r="N41" s="43"/>
      <c r="O41" s="47">
        <v>11</v>
      </c>
      <c r="P41" s="91">
        <v>1</v>
      </c>
      <c r="Q41" s="67"/>
      <c r="R41" s="67"/>
      <c r="S41" s="67"/>
      <c r="T41" s="67"/>
      <c r="U41" s="67"/>
      <c r="V41" s="67"/>
      <c r="W41" s="56"/>
      <c r="X41" s="56"/>
      <c r="Y41" s="56"/>
      <c r="Z41" s="56"/>
      <c r="AA41" s="56"/>
      <c r="AB41" s="56"/>
      <c r="AC41" s="56"/>
      <c r="AD41" s="56"/>
      <c r="AE41" s="41"/>
      <c r="AF41" s="41"/>
      <c r="AG41" s="41"/>
      <c r="AH41" s="41"/>
    </row>
    <row r="42" spans="1:34" x14ac:dyDescent="0.25">
      <c r="A42" s="24">
        <v>15</v>
      </c>
      <c r="B42" s="40" t="s">
        <v>203</v>
      </c>
      <c r="C42" s="31" t="s">
        <v>18</v>
      </c>
      <c r="D42" s="22">
        <f t="shared" si="2"/>
        <v>1</v>
      </c>
      <c r="E42" s="20">
        <v>1</v>
      </c>
      <c r="F42" s="50">
        <v>0</v>
      </c>
      <c r="G42" s="60"/>
      <c r="H42" s="60"/>
      <c r="I42" s="60"/>
      <c r="J42" s="60"/>
      <c r="K42" s="42"/>
      <c r="L42" s="42"/>
      <c r="M42" s="42"/>
      <c r="N42" s="43"/>
      <c r="O42" s="47"/>
      <c r="P42" s="47"/>
      <c r="Q42" s="67"/>
      <c r="R42" s="67"/>
      <c r="S42" s="67"/>
      <c r="T42" s="67"/>
      <c r="U42" s="67">
        <v>11</v>
      </c>
      <c r="V42" s="96">
        <v>1</v>
      </c>
      <c r="W42" s="56"/>
      <c r="X42" s="56"/>
      <c r="Y42" s="56"/>
      <c r="Z42" s="56"/>
      <c r="AA42" s="56"/>
      <c r="AB42" s="56"/>
      <c r="AC42" s="56"/>
      <c r="AD42" s="56"/>
      <c r="AE42" s="41"/>
      <c r="AF42" s="41"/>
      <c r="AG42" s="41"/>
      <c r="AH42" s="41"/>
    </row>
    <row r="43" spans="1:34" x14ac:dyDescent="0.25">
      <c r="A43" s="24">
        <v>16</v>
      </c>
      <c r="B43" s="82" t="s">
        <v>413</v>
      </c>
      <c r="C43" s="31" t="s">
        <v>27</v>
      </c>
      <c r="D43" s="22">
        <f t="shared" si="2"/>
        <v>1</v>
      </c>
      <c r="E43" s="20">
        <v>1</v>
      </c>
      <c r="F43" s="50">
        <v>0</v>
      </c>
      <c r="G43" s="60"/>
      <c r="H43" s="60"/>
      <c r="I43" s="60"/>
      <c r="J43" s="60"/>
      <c r="K43" s="42"/>
      <c r="L43" s="42"/>
      <c r="M43" s="42"/>
      <c r="N43" s="43"/>
      <c r="O43" s="47"/>
      <c r="P43" s="47"/>
      <c r="Q43" s="67"/>
      <c r="R43" s="67"/>
      <c r="S43" s="67"/>
      <c r="T43" s="67"/>
      <c r="U43" s="67"/>
      <c r="V43" s="67"/>
      <c r="W43" s="56"/>
      <c r="X43" s="56"/>
      <c r="Y43" s="56"/>
      <c r="Z43" s="56"/>
      <c r="AA43" s="56"/>
      <c r="AB43" s="56"/>
      <c r="AC43" s="56">
        <v>11</v>
      </c>
      <c r="AD43" s="96">
        <v>1</v>
      </c>
      <c r="AE43" s="41"/>
      <c r="AF43" s="41"/>
      <c r="AG43" s="41"/>
      <c r="AH43" s="41"/>
    </row>
    <row r="44" spans="1:34" x14ac:dyDescent="0.25">
      <c r="A44" s="24">
        <v>17</v>
      </c>
      <c r="B44" s="82" t="s">
        <v>409</v>
      </c>
      <c r="C44" s="31" t="s">
        <v>27</v>
      </c>
      <c r="D44" s="22">
        <f t="shared" si="2"/>
        <v>1</v>
      </c>
      <c r="E44" s="20">
        <v>1</v>
      </c>
      <c r="F44" s="50">
        <v>0</v>
      </c>
      <c r="G44" s="60"/>
      <c r="H44" s="60"/>
      <c r="I44" s="60"/>
      <c r="J44" s="60"/>
      <c r="K44" s="42"/>
      <c r="L44" s="42"/>
      <c r="M44" s="42"/>
      <c r="N44" s="43"/>
      <c r="O44" s="47"/>
      <c r="P44" s="47"/>
      <c r="Q44" s="67"/>
      <c r="R44" s="67"/>
      <c r="S44" s="67"/>
      <c r="T44" s="67"/>
      <c r="U44" s="67"/>
      <c r="V44" s="67"/>
      <c r="W44" s="56"/>
      <c r="X44" s="56"/>
      <c r="Y44" s="56">
        <v>18</v>
      </c>
      <c r="Z44" s="96">
        <v>1</v>
      </c>
      <c r="AA44" s="56"/>
      <c r="AB44" s="56"/>
      <c r="AC44" s="56"/>
      <c r="AD44" s="56"/>
      <c r="AE44" s="41"/>
      <c r="AF44" s="41"/>
      <c r="AG44" s="41"/>
      <c r="AH44" s="41"/>
    </row>
    <row r="45" spans="1:34" x14ac:dyDescent="0.25">
      <c r="A45" s="24">
        <v>18</v>
      </c>
      <c r="B45" s="82" t="s">
        <v>259</v>
      </c>
      <c r="C45" s="31" t="s">
        <v>248</v>
      </c>
      <c r="D45" s="22">
        <f t="shared" si="2"/>
        <v>1</v>
      </c>
      <c r="E45" s="20">
        <v>1</v>
      </c>
      <c r="F45" s="50">
        <v>0</v>
      </c>
      <c r="G45" s="60"/>
      <c r="H45" s="60"/>
      <c r="I45" s="60"/>
      <c r="J45" s="60"/>
      <c r="K45" s="42"/>
      <c r="L45" s="42"/>
      <c r="M45" s="42"/>
      <c r="N45" s="43"/>
      <c r="O45" s="47"/>
      <c r="P45" s="47"/>
      <c r="Q45" s="67"/>
      <c r="R45" s="67"/>
      <c r="S45" s="67"/>
      <c r="T45" s="67"/>
      <c r="U45" s="67">
        <v>11</v>
      </c>
      <c r="V45" s="96">
        <v>1</v>
      </c>
      <c r="W45" s="56"/>
      <c r="X45" s="56"/>
      <c r="Y45" s="56"/>
      <c r="Z45" s="56"/>
      <c r="AA45" s="56"/>
      <c r="AB45" s="56"/>
      <c r="AC45" s="56"/>
      <c r="AD45" s="56"/>
      <c r="AE45" s="41"/>
      <c r="AF45" s="41"/>
      <c r="AG45" s="41"/>
      <c r="AH45" s="41"/>
    </row>
  </sheetData>
  <sheetProtection selectLockedCells="1" selectUnlockedCells="1"/>
  <sortState xmlns:xlrd2="http://schemas.microsoft.com/office/spreadsheetml/2017/richdata2" ref="A28:AH45">
    <sortCondition descending="1" ref="D28:D45"/>
  </sortState>
  <mergeCells count="10">
    <mergeCell ref="G3:I3"/>
    <mergeCell ref="K3:P3"/>
    <mergeCell ref="Q3:V3"/>
    <mergeCell ref="W3:AD3"/>
    <mergeCell ref="AE3:AH3"/>
    <mergeCell ref="G25:I25"/>
    <mergeCell ref="K25:P25"/>
    <mergeCell ref="Q25:V25"/>
    <mergeCell ref="W25:AD25"/>
    <mergeCell ref="AE25:AH25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E5737-FB23-4019-BD2A-D0150D669893}">
  <sheetPr>
    <tabColor rgb="FFFFC000"/>
  </sheetPr>
  <dimension ref="A2:AL37"/>
  <sheetViews>
    <sheetView topLeftCell="A16" zoomScale="97" zoomScaleNormal="97" workbookViewId="0">
      <pane xSplit="3" topLeftCell="D1" activePane="topRight" state="frozen"/>
      <selection activeCell="A20" sqref="A20"/>
      <selection pane="topRight" activeCell="H32" sqref="H32"/>
    </sheetView>
  </sheetViews>
  <sheetFormatPr defaultColWidth="9.21875" defaultRowHeight="13.2" x14ac:dyDescent="0.25"/>
  <cols>
    <col min="1" max="1" width="3.6640625" style="1" customWidth="1"/>
    <col min="2" max="2" width="28.5546875" style="1" customWidth="1"/>
    <col min="3" max="6" width="4.6640625" style="1" customWidth="1"/>
    <col min="7" max="7" width="7.6640625" customWidth="1"/>
    <col min="8" max="8" width="3.6640625" customWidth="1"/>
    <col min="9" max="9" width="8.21875" customWidth="1"/>
    <col min="10" max="10" width="3.6640625" customWidth="1"/>
    <col min="11" max="11" width="7.6640625" customWidth="1"/>
    <col min="12" max="12" width="3.6640625" customWidth="1"/>
    <col min="13" max="13" width="7.6640625" customWidth="1"/>
    <col min="14" max="14" width="3.6640625" customWidth="1"/>
    <col min="15" max="15" width="7.6640625" customWidth="1"/>
    <col min="16" max="16" width="3.6640625" customWidth="1"/>
    <col min="17" max="17" width="7.6640625" customWidth="1"/>
    <col min="18" max="18" width="3.6640625" customWidth="1"/>
    <col min="19" max="19" width="8.109375" style="1" customWidth="1"/>
    <col min="20" max="20" width="3.6640625" style="2" customWidth="1"/>
    <col min="21" max="21" width="7.6640625" style="1" customWidth="1"/>
    <col min="22" max="22" width="3.6640625" style="1" customWidth="1"/>
    <col min="23" max="23" width="7.6640625" style="1" customWidth="1"/>
    <col min="24" max="24" width="3.6640625" style="1" customWidth="1"/>
    <col min="25" max="25" width="7.6640625" style="1" customWidth="1"/>
    <col min="26" max="26" width="3.6640625" style="1" customWidth="1"/>
    <col min="27" max="27" width="8.109375" style="1" customWidth="1"/>
    <col min="28" max="28" width="3.6640625" style="2" customWidth="1"/>
    <col min="29" max="29" width="7.6640625" style="1" customWidth="1"/>
    <col min="30" max="30" width="3.6640625" style="1" customWidth="1"/>
    <col min="31" max="31" width="7.6640625" style="1" customWidth="1"/>
    <col min="32" max="32" width="3.6640625" style="1" customWidth="1"/>
    <col min="33" max="33" width="7.6640625" style="1" customWidth="1"/>
    <col min="34" max="34" width="3.6640625" style="1" customWidth="1"/>
    <col min="35" max="35" width="9" style="1" customWidth="1"/>
    <col min="36" max="36" width="3.6640625" style="1" customWidth="1"/>
    <col min="37" max="37" width="7.6640625" style="1" customWidth="1"/>
    <col min="38" max="38" width="3.6640625" style="1" customWidth="1"/>
    <col min="39" max="16384" width="9.21875" style="1"/>
  </cols>
  <sheetData>
    <row r="2" spans="1:38" ht="13.8" thickBot="1" x14ac:dyDescent="0.3"/>
    <row r="3" spans="1:38" ht="13.8" thickBot="1" x14ac:dyDescent="0.3">
      <c r="A3" s="3"/>
      <c r="B3" s="29" t="s">
        <v>180</v>
      </c>
      <c r="C3" s="4"/>
      <c r="D3" s="5"/>
      <c r="E3" s="6"/>
      <c r="F3" s="6"/>
      <c r="G3" s="161" t="s">
        <v>277</v>
      </c>
      <c r="H3" s="162"/>
      <c r="I3" s="162"/>
      <c r="J3" s="81"/>
      <c r="K3" s="163" t="s">
        <v>280</v>
      </c>
      <c r="L3" s="163"/>
      <c r="M3" s="163"/>
      <c r="N3" s="163"/>
      <c r="O3" s="163"/>
      <c r="P3" s="163"/>
      <c r="Q3" s="163"/>
      <c r="R3" s="163"/>
      <c r="S3" s="164" t="s">
        <v>281</v>
      </c>
      <c r="T3" s="164"/>
      <c r="U3" s="164"/>
      <c r="V3" s="164"/>
      <c r="W3" s="164"/>
      <c r="X3" s="164"/>
      <c r="Y3" s="164"/>
      <c r="Z3" s="164"/>
      <c r="AA3" s="164" t="s">
        <v>177</v>
      </c>
      <c r="AB3" s="164"/>
      <c r="AC3" s="164"/>
      <c r="AD3" s="164"/>
      <c r="AE3" s="164"/>
      <c r="AF3" s="164"/>
      <c r="AG3" s="164"/>
      <c r="AH3" s="164"/>
      <c r="AI3" s="165" t="s">
        <v>282</v>
      </c>
      <c r="AJ3" s="166"/>
      <c r="AK3" s="166"/>
      <c r="AL3" s="167"/>
    </row>
    <row r="4" spans="1:38" x14ac:dyDescent="0.25">
      <c r="A4" s="8"/>
      <c r="B4" s="9"/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2" t="s">
        <v>3</v>
      </c>
      <c r="P4" s="62"/>
      <c r="Q4" s="63" t="s">
        <v>3</v>
      </c>
      <c r="R4" s="63"/>
      <c r="S4" s="64" t="s">
        <v>3</v>
      </c>
      <c r="T4" s="65"/>
      <c r="U4" s="64" t="s">
        <v>3</v>
      </c>
      <c r="V4" s="64"/>
      <c r="W4" s="64" t="s">
        <v>3</v>
      </c>
      <c r="X4" s="64"/>
      <c r="Y4" s="64" t="s">
        <v>3</v>
      </c>
      <c r="Z4" s="66"/>
      <c r="AA4" s="53" t="s">
        <v>3</v>
      </c>
      <c r="AB4" s="54"/>
      <c r="AC4" s="53" t="s">
        <v>3</v>
      </c>
      <c r="AD4" s="53"/>
      <c r="AE4" s="53" t="s">
        <v>3</v>
      </c>
      <c r="AF4" s="53"/>
      <c r="AG4" s="53" t="s">
        <v>3</v>
      </c>
      <c r="AH4" s="55"/>
      <c r="AI4" s="44" t="s">
        <v>3</v>
      </c>
      <c r="AJ4" s="45"/>
      <c r="AK4" s="45" t="s">
        <v>3</v>
      </c>
      <c r="AL4" s="46"/>
    </row>
    <row r="5" spans="1:38" s="18" customFormat="1" ht="12" customHeight="1" x14ac:dyDescent="0.25">
      <c r="A5" s="13"/>
      <c r="B5" s="16" t="s">
        <v>133</v>
      </c>
      <c r="C5" s="17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285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2" t="s">
        <v>11</v>
      </c>
      <c r="P5" s="73" t="s">
        <v>5</v>
      </c>
      <c r="Q5" s="74" t="s">
        <v>10</v>
      </c>
      <c r="R5" s="75" t="s">
        <v>5</v>
      </c>
      <c r="S5" s="76" t="s">
        <v>8</v>
      </c>
      <c r="T5" s="77" t="s">
        <v>5</v>
      </c>
      <c r="U5" s="76" t="s">
        <v>9</v>
      </c>
      <c r="V5" s="77" t="s">
        <v>5</v>
      </c>
      <c r="W5" s="76" t="s">
        <v>11</v>
      </c>
      <c r="X5" s="77" t="s">
        <v>5</v>
      </c>
      <c r="Y5" s="76" t="s">
        <v>10</v>
      </c>
      <c r="Z5" s="77" t="s">
        <v>5</v>
      </c>
      <c r="AA5" s="78" t="s">
        <v>8</v>
      </c>
      <c r="AB5" s="79" t="s">
        <v>5</v>
      </c>
      <c r="AC5" s="78" t="s">
        <v>9</v>
      </c>
      <c r="AD5" s="79" t="s">
        <v>5</v>
      </c>
      <c r="AE5" s="78" t="s">
        <v>11</v>
      </c>
      <c r="AF5" s="79" t="s">
        <v>5</v>
      </c>
      <c r="AG5" s="78" t="s">
        <v>10</v>
      </c>
      <c r="AH5" s="79" t="s">
        <v>5</v>
      </c>
      <c r="AI5" s="51" t="s">
        <v>6</v>
      </c>
      <c r="AJ5" s="80" t="s">
        <v>5</v>
      </c>
      <c r="AK5" s="51" t="s">
        <v>7</v>
      </c>
      <c r="AL5" s="80" t="s">
        <v>5</v>
      </c>
    </row>
    <row r="6" spans="1:38" x14ac:dyDescent="0.25">
      <c r="A6" s="36">
        <v>1</v>
      </c>
      <c r="B6" s="40" t="s">
        <v>100</v>
      </c>
      <c r="C6" s="31" t="s">
        <v>92</v>
      </c>
      <c r="D6" s="22">
        <f t="shared" ref="D6:D14" si="0">SUM(E6+F6)</f>
        <v>116</v>
      </c>
      <c r="E6" s="20">
        <f>SUM(N6+P6+T6+V6+X6)</f>
        <v>101</v>
      </c>
      <c r="F6" s="50">
        <v>15</v>
      </c>
      <c r="G6" s="60">
        <v>3</v>
      </c>
      <c r="H6" s="85">
        <v>15</v>
      </c>
      <c r="I6" s="60">
        <v>3</v>
      </c>
      <c r="J6" s="60">
        <v>11</v>
      </c>
      <c r="K6" s="42">
        <v>3</v>
      </c>
      <c r="L6" s="42">
        <v>17</v>
      </c>
      <c r="M6" s="42">
        <v>2</v>
      </c>
      <c r="N6" s="90">
        <v>21</v>
      </c>
      <c r="O6" s="42">
        <v>2</v>
      </c>
      <c r="P6" s="90">
        <v>21</v>
      </c>
      <c r="Q6" s="47">
        <v>3</v>
      </c>
      <c r="R6" s="47">
        <v>8</v>
      </c>
      <c r="S6" s="67">
        <v>1</v>
      </c>
      <c r="T6" s="96">
        <v>25</v>
      </c>
      <c r="U6" s="67">
        <v>3</v>
      </c>
      <c r="V6" s="96">
        <v>17</v>
      </c>
      <c r="W6" s="67">
        <v>3</v>
      </c>
      <c r="X6" s="96">
        <v>17</v>
      </c>
      <c r="Y6" s="67">
        <v>2</v>
      </c>
      <c r="Z6" s="67">
        <v>10</v>
      </c>
      <c r="AA6" s="56">
        <v>4</v>
      </c>
      <c r="AB6" s="56">
        <v>15</v>
      </c>
      <c r="AC6" s="56">
        <v>3</v>
      </c>
      <c r="AD6" s="56">
        <v>17</v>
      </c>
      <c r="AE6" s="56">
        <v>3</v>
      </c>
      <c r="AF6" s="56">
        <v>17</v>
      </c>
      <c r="AG6" s="56">
        <v>3</v>
      </c>
      <c r="AH6" s="56">
        <v>9</v>
      </c>
      <c r="AI6" s="41"/>
      <c r="AJ6" s="41"/>
      <c r="AK6" s="41"/>
      <c r="AL6" s="41"/>
    </row>
    <row r="7" spans="1:38" x14ac:dyDescent="0.25">
      <c r="A7" s="36">
        <v>2</v>
      </c>
      <c r="B7" s="40" t="s">
        <v>98</v>
      </c>
      <c r="C7" s="31" t="s">
        <v>27</v>
      </c>
      <c r="D7" s="22">
        <f t="shared" si="0"/>
        <v>94</v>
      </c>
      <c r="E7" s="20">
        <f>SUM(L7+T7+V7+AB7+AD7)</f>
        <v>81</v>
      </c>
      <c r="F7" s="50">
        <v>13</v>
      </c>
      <c r="G7" s="60">
        <v>4</v>
      </c>
      <c r="H7" s="85">
        <v>13</v>
      </c>
      <c r="I7" s="60">
        <v>4</v>
      </c>
      <c r="J7" s="60">
        <v>9</v>
      </c>
      <c r="K7" s="42">
        <v>4</v>
      </c>
      <c r="L7" s="89">
        <v>15</v>
      </c>
      <c r="M7" s="42">
        <v>7</v>
      </c>
      <c r="N7" s="43">
        <v>12</v>
      </c>
      <c r="O7" s="42">
        <v>7</v>
      </c>
      <c r="P7" s="43">
        <v>12</v>
      </c>
      <c r="Q7" s="47">
        <v>2</v>
      </c>
      <c r="R7" s="47">
        <v>11</v>
      </c>
      <c r="S7" s="67">
        <v>3</v>
      </c>
      <c r="T7" s="96">
        <v>17</v>
      </c>
      <c r="U7" s="67">
        <v>5</v>
      </c>
      <c r="V7" s="96">
        <v>14</v>
      </c>
      <c r="W7" s="67">
        <v>6</v>
      </c>
      <c r="X7" s="67">
        <v>13</v>
      </c>
      <c r="Y7" s="67">
        <v>4</v>
      </c>
      <c r="Z7" s="67">
        <v>5</v>
      </c>
      <c r="AA7" s="56">
        <v>2</v>
      </c>
      <c r="AB7" s="96">
        <v>21</v>
      </c>
      <c r="AC7" s="56">
        <v>5</v>
      </c>
      <c r="AD7" s="96">
        <v>14</v>
      </c>
      <c r="AE7" s="56">
        <v>5</v>
      </c>
      <c r="AF7" s="56">
        <v>14</v>
      </c>
      <c r="AG7" s="56">
        <v>2</v>
      </c>
      <c r="AH7" s="56">
        <v>12</v>
      </c>
      <c r="AI7" s="41"/>
      <c r="AJ7" s="41"/>
      <c r="AK7" s="41"/>
      <c r="AL7" s="41"/>
    </row>
    <row r="8" spans="1:38" x14ac:dyDescent="0.25">
      <c r="A8" s="36">
        <v>3</v>
      </c>
      <c r="B8" s="40" t="s">
        <v>102</v>
      </c>
      <c r="C8" s="31" t="s">
        <v>92</v>
      </c>
      <c r="D8" s="22">
        <f t="shared" si="0"/>
        <v>75</v>
      </c>
      <c r="E8" s="20">
        <f>SUM(L8+P8+T8+V8+AB8)</f>
        <v>64</v>
      </c>
      <c r="F8" s="50">
        <v>11</v>
      </c>
      <c r="G8" s="60">
        <v>6</v>
      </c>
      <c r="H8" s="85">
        <v>11</v>
      </c>
      <c r="I8" s="60">
        <v>5</v>
      </c>
      <c r="J8" s="60">
        <v>8</v>
      </c>
      <c r="K8" s="42">
        <v>5</v>
      </c>
      <c r="L8" s="89">
        <v>14</v>
      </c>
      <c r="M8" s="42">
        <v>9</v>
      </c>
      <c r="N8" s="43">
        <v>10</v>
      </c>
      <c r="O8" s="42">
        <v>8</v>
      </c>
      <c r="P8" s="90">
        <v>11</v>
      </c>
      <c r="Q8" s="47">
        <v>3</v>
      </c>
      <c r="R8" s="47">
        <v>8</v>
      </c>
      <c r="S8" s="67">
        <v>5</v>
      </c>
      <c r="T8" s="96">
        <v>14</v>
      </c>
      <c r="U8" s="67">
        <v>8</v>
      </c>
      <c r="V8" s="96">
        <v>11</v>
      </c>
      <c r="W8" s="67">
        <v>10</v>
      </c>
      <c r="X8" s="67">
        <v>9</v>
      </c>
      <c r="Y8" s="67">
        <v>2</v>
      </c>
      <c r="Z8" s="67">
        <v>10</v>
      </c>
      <c r="AA8" s="56">
        <v>5</v>
      </c>
      <c r="AB8" s="96">
        <v>14</v>
      </c>
      <c r="AC8" s="56">
        <v>8</v>
      </c>
      <c r="AD8" s="56">
        <v>11</v>
      </c>
      <c r="AE8" s="56"/>
      <c r="AF8" s="56"/>
      <c r="AG8" s="56">
        <v>3</v>
      </c>
      <c r="AH8" s="56">
        <v>9</v>
      </c>
      <c r="AI8" s="41"/>
      <c r="AJ8" s="41"/>
      <c r="AK8" s="41"/>
      <c r="AL8" s="41"/>
    </row>
    <row r="9" spans="1:38" x14ac:dyDescent="0.25">
      <c r="A9" s="36">
        <v>4</v>
      </c>
      <c r="B9" s="40" t="s">
        <v>99</v>
      </c>
      <c r="C9" s="31" t="s">
        <v>29</v>
      </c>
      <c r="D9" s="22">
        <f t="shared" si="0"/>
        <v>72</v>
      </c>
      <c r="E9" s="20">
        <f>SUM(N9+P9+V9+X9+AF9)</f>
        <v>72</v>
      </c>
      <c r="F9" s="50">
        <v>0</v>
      </c>
      <c r="G9" s="60"/>
      <c r="H9" s="60"/>
      <c r="I9" s="60"/>
      <c r="J9" s="60"/>
      <c r="K9" s="42">
        <v>7</v>
      </c>
      <c r="L9" s="42">
        <v>12</v>
      </c>
      <c r="M9" s="42">
        <v>6</v>
      </c>
      <c r="N9" s="90">
        <v>13</v>
      </c>
      <c r="O9" s="42">
        <v>4</v>
      </c>
      <c r="P9" s="90">
        <v>15</v>
      </c>
      <c r="Q9" s="47">
        <v>5</v>
      </c>
      <c r="R9" s="47">
        <v>5</v>
      </c>
      <c r="S9" s="67">
        <v>9</v>
      </c>
      <c r="T9" s="67">
        <v>10</v>
      </c>
      <c r="U9" s="67">
        <v>4</v>
      </c>
      <c r="V9" s="96">
        <v>15</v>
      </c>
      <c r="W9" s="67">
        <v>5</v>
      </c>
      <c r="X9" s="96">
        <v>14</v>
      </c>
      <c r="Y9" s="67">
        <v>1</v>
      </c>
      <c r="Z9" s="67">
        <v>13</v>
      </c>
      <c r="AA9" s="56">
        <v>8</v>
      </c>
      <c r="AB9" s="56">
        <v>11</v>
      </c>
      <c r="AC9" s="56">
        <v>7</v>
      </c>
      <c r="AD9" s="56">
        <v>12</v>
      </c>
      <c r="AE9" s="56">
        <v>4</v>
      </c>
      <c r="AF9" s="96">
        <v>15</v>
      </c>
      <c r="AG9" s="56">
        <v>4</v>
      </c>
      <c r="AH9" s="56">
        <v>7</v>
      </c>
      <c r="AI9" s="41"/>
      <c r="AJ9" s="41"/>
      <c r="AK9" s="41"/>
      <c r="AL9" s="41"/>
    </row>
    <row r="10" spans="1:38" x14ac:dyDescent="0.25">
      <c r="A10" s="36">
        <v>5</v>
      </c>
      <c r="B10" s="40" t="s">
        <v>101</v>
      </c>
      <c r="C10" s="31" t="s">
        <v>40</v>
      </c>
      <c r="D10" s="22">
        <f t="shared" si="0"/>
        <v>63</v>
      </c>
      <c r="E10" s="20">
        <f>SUM(L10+AB10+AD10+AF10+AH10)</f>
        <v>63</v>
      </c>
      <c r="F10" s="50">
        <v>0</v>
      </c>
      <c r="G10" s="60"/>
      <c r="H10" s="60"/>
      <c r="I10" s="60"/>
      <c r="J10" s="60"/>
      <c r="K10" s="42">
        <v>6</v>
      </c>
      <c r="L10" s="89">
        <v>13</v>
      </c>
      <c r="M10" s="42">
        <v>8</v>
      </c>
      <c r="N10" s="43">
        <v>11</v>
      </c>
      <c r="O10" s="42">
        <v>9</v>
      </c>
      <c r="P10" s="43">
        <v>10</v>
      </c>
      <c r="Q10" s="47">
        <v>2</v>
      </c>
      <c r="R10" s="47">
        <v>11</v>
      </c>
      <c r="S10" s="67">
        <v>7</v>
      </c>
      <c r="T10" s="67">
        <v>12</v>
      </c>
      <c r="U10" s="67">
        <v>9</v>
      </c>
      <c r="V10" s="67">
        <v>10</v>
      </c>
      <c r="W10" s="67">
        <v>9</v>
      </c>
      <c r="X10" s="67">
        <v>10</v>
      </c>
      <c r="Y10" s="67">
        <v>4</v>
      </c>
      <c r="Z10" s="67">
        <v>5</v>
      </c>
      <c r="AA10" s="56">
        <v>6</v>
      </c>
      <c r="AB10" s="96">
        <v>13</v>
      </c>
      <c r="AC10" s="56">
        <v>6</v>
      </c>
      <c r="AD10" s="96">
        <v>13</v>
      </c>
      <c r="AE10" s="56">
        <v>7</v>
      </c>
      <c r="AF10" s="96">
        <v>12</v>
      </c>
      <c r="AG10" s="56">
        <v>2</v>
      </c>
      <c r="AH10" s="96">
        <v>12</v>
      </c>
      <c r="AI10" s="41"/>
      <c r="AJ10" s="41"/>
      <c r="AK10" s="41"/>
      <c r="AL10" s="41"/>
    </row>
    <row r="11" spans="1:38" x14ac:dyDescent="0.25">
      <c r="A11" s="36">
        <v>6</v>
      </c>
      <c r="B11" s="40" t="s">
        <v>104</v>
      </c>
      <c r="C11" s="31" t="s">
        <v>17</v>
      </c>
      <c r="D11" s="22">
        <f t="shared" si="0"/>
        <v>46</v>
      </c>
      <c r="E11" s="20">
        <f>SUM(P11+V11+X11+AD11+AF11)</f>
        <v>36</v>
      </c>
      <c r="F11" s="50">
        <v>10</v>
      </c>
      <c r="G11" s="60">
        <v>7</v>
      </c>
      <c r="H11" s="85">
        <v>10</v>
      </c>
      <c r="I11" s="60"/>
      <c r="J11" s="60"/>
      <c r="K11" s="42">
        <v>15</v>
      </c>
      <c r="L11" s="42">
        <v>4</v>
      </c>
      <c r="M11" s="42">
        <v>14</v>
      </c>
      <c r="N11" s="43">
        <v>5</v>
      </c>
      <c r="O11" s="42">
        <v>12</v>
      </c>
      <c r="P11" s="90">
        <v>7</v>
      </c>
      <c r="Q11" s="47">
        <v>8</v>
      </c>
      <c r="R11" s="47">
        <v>2</v>
      </c>
      <c r="S11" s="67">
        <v>15</v>
      </c>
      <c r="T11" s="67">
        <v>4</v>
      </c>
      <c r="U11" s="67">
        <v>11</v>
      </c>
      <c r="V11" s="96">
        <v>8</v>
      </c>
      <c r="W11" s="67">
        <v>12</v>
      </c>
      <c r="X11" s="96">
        <v>7</v>
      </c>
      <c r="Y11" s="67">
        <v>8</v>
      </c>
      <c r="Z11" s="67">
        <v>1</v>
      </c>
      <c r="AA11" s="56">
        <v>16</v>
      </c>
      <c r="AB11" s="56">
        <v>3</v>
      </c>
      <c r="AC11" s="56">
        <v>13</v>
      </c>
      <c r="AD11" s="96">
        <v>6</v>
      </c>
      <c r="AE11" s="56">
        <v>11</v>
      </c>
      <c r="AF11" s="96">
        <v>8</v>
      </c>
      <c r="AG11" s="56">
        <v>8</v>
      </c>
      <c r="AH11" s="56">
        <v>3</v>
      </c>
      <c r="AI11" s="41"/>
      <c r="AJ11" s="41"/>
      <c r="AK11" s="41"/>
      <c r="AL11" s="41"/>
    </row>
    <row r="12" spans="1:38" x14ac:dyDescent="0.25">
      <c r="A12" s="36">
        <v>7</v>
      </c>
      <c r="B12" s="40" t="s">
        <v>103</v>
      </c>
      <c r="C12" s="31" t="s">
        <v>19</v>
      </c>
      <c r="D12" s="22">
        <f t="shared" si="0"/>
        <v>37</v>
      </c>
      <c r="E12" s="20">
        <f>SUM(N12+P12+V12+AD12+AF12)</f>
        <v>30</v>
      </c>
      <c r="F12" s="50">
        <v>7</v>
      </c>
      <c r="G12" s="60">
        <v>10</v>
      </c>
      <c r="H12" s="85">
        <v>7</v>
      </c>
      <c r="I12" s="60">
        <v>9</v>
      </c>
      <c r="J12" s="60">
        <v>4</v>
      </c>
      <c r="K12" s="42">
        <v>14</v>
      </c>
      <c r="L12" s="42">
        <v>5</v>
      </c>
      <c r="M12" s="42">
        <v>13</v>
      </c>
      <c r="N12" s="90">
        <v>6</v>
      </c>
      <c r="O12" s="42">
        <v>13</v>
      </c>
      <c r="P12" s="90">
        <v>6</v>
      </c>
      <c r="Q12" s="47"/>
      <c r="R12" s="47"/>
      <c r="S12" s="67">
        <v>16</v>
      </c>
      <c r="T12" s="67">
        <v>3</v>
      </c>
      <c r="U12" s="67">
        <v>12</v>
      </c>
      <c r="V12" s="96">
        <v>7</v>
      </c>
      <c r="W12" s="67">
        <v>14</v>
      </c>
      <c r="X12" s="67">
        <v>5</v>
      </c>
      <c r="Y12" s="67">
        <v>8</v>
      </c>
      <c r="Z12" s="67">
        <v>1</v>
      </c>
      <c r="AA12" s="56"/>
      <c r="AB12" s="56"/>
      <c r="AC12" s="56">
        <v>14</v>
      </c>
      <c r="AD12" s="96">
        <v>5</v>
      </c>
      <c r="AE12" s="56">
        <v>13</v>
      </c>
      <c r="AF12" s="96">
        <v>6</v>
      </c>
      <c r="AG12" s="56">
        <v>8</v>
      </c>
      <c r="AH12" s="56">
        <v>3</v>
      </c>
      <c r="AI12" s="41"/>
      <c r="AJ12" s="41"/>
      <c r="AK12" s="41"/>
      <c r="AL12" s="41"/>
    </row>
    <row r="13" spans="1:38" x14ac:dyDescent="0.25">
      <c r="A13" s="36">
        <v>8</v>
      </c>
      <c r="B13" s="30" t="s">
        <v>300</v>
      </c>
      <c r="C13" s="31" t="s">
        <v>24</v>
      </c>
      <c r="D13" s="22">
        <f t="shared" si="0"/>
        <v>21</v>
      </c>
      <c r="E13" s="20">
        <f>SUM(L13+P13+R13+V13+X13)</f>
        <v>18</v>
      </c>
      <c r="F13" s="50">
        <v>3</v>
      </c>
      <c r="G13" s="60">
        <v>14</v>
      </c>
      <c r="H13" s="85">
        <v>3</v>
      </c>
      <c r="I13" s="60">
        <v>11</v>
      </c>
      <c r="J13" s="60">
        <v>2</v>
      </c>
      <c r="K13" s="42">
        <v>16</v>
      </c>
      <c r="L13" s="89">
        <v>3</v>
      </c>
      <c r="M13" s="42"/>
      <c r="N13" s="43"/>
      <c r="O13" s="42">
        <v>15</v>
      </c>
      <c r="P13" s="90">
        <v>4</v>
      </c>
      <c r="Q13" s="47">
        <v>7</v>
      </c>
      <c r="R13" s="91">
        <v>3</v>
      </c>
      <c r="S13" s="67">
        <v>18</v>
      </c>
      <c r="T13" s="67">
        <v>1</v>
      </c>
      <c r="U13" s="67">
        <v>15</v>
      </c>
      <c r="V13" s="96">
        <v>4</v>
      </c>
      <c r="W13" s="67">
        <v>15</v>
      </c>
      <c r="X13" s="96">
        <v>4</v>
      </c>
      <c r="Y13" s="67">
        <v>7</v>
      </c>
      <c r="Z13" s="67">
        <v>2</v>
      </c>
      <c r="AA13" s="56">
        <v>17</v>
      </c>
      <c r="AB13" s="56">
        <v>2</v>
      </c>
      <c r="AC13" s="56"/>
      <c r="AD13" s="56"/>
      <c r="AE13" s="56">
        <v>16</v>
      </c>
      <c r="AF13" s="56">
        <v>3</v>
      </c>
      <c r="AG13" s="56">
        <v>9</v>
      </c>
      <c r="AH13" s="56">
        <v>2</v>
      </c>
      <c r="AI13" s="41"/>
      <c r="AJ13" s="41"/>
      <c r="AK13" s="41"/>
      <c r="AL13" s="41"/>
    </row>
    <row r="14" spans="1:38" x14ac:dyDescent="0.25">
      <c r="A14" s="36">
        <v>9</v>
      </c>
      <c r="B14" s="35" t="s">
        <v>246</v>
      </c>
      <c r="C14" s="35" t="s">
        <v>17</v>
      </c>
      <c r="D14" s="22">
        <f t="shared" si="0"/>
        <v>2</v>
      </c>
      <c r="E14" s="20">
        <v>2</v>
      </c>
      <c r="F14" s="50">
        <v>0</v>
      </c>
      <c r="G14" s="60"/>
      <c r="H14" s="60"/>
      <c r="I14" s="60"/>
      <c r="J14" s="60"/>
      <c r="K14" s="42"/>
      <c r="L14" s="42"/>
      <c r="M14" s="42"/>
      <c r="N14" s="43"/>
      <c r="O14" s="42"/>
      <c r="P14" s="43"/>
      <c r="Q14" s="47">
        <v>8</v>
      </c>
      <c r="R14" s="91">
        <v>2</v>
      </c>
      <c r="S14" s="67"/>
      <c r="T14" s="67"/>
      <c r="U14" s="67"/>
      <c r="V14" s="67"/>
      <c r="W14" s="67"/>
      <c r="X14" s="67"/>
      <c r="Y14" s="67"/>
      <c r="Z14" s="67"/>
      <c r="AA14" s="56"/>
      <c r="AB14" s="56"/>
      <c r="AC14" s="56"/>
      <c r="AD14" s="56"/>
      <c r="AE14" s="56"/>
      <c r="AF14" s="56"/>
      <c r="AG14" s="56"/>
      <c r="AH14" s="56"/>
      <c r="AI14" s="41"/>
      <c r="AJ14" s="41"/>
      <c r="AK14" s="41"/>
      <c r="AL14" s="41"/>
    </row>
    <row r="17" spans="1:38" ht="13.8" thickBot="1" x14ac:dyDescent="0.3"/>
    <row r="18" spans="1:38" s="7" customFormat="1" ht="13.8" thickBot="1" x14ac:dyDescent="0.3">
      <c r="A18" s="3"/>
      <c r="B18" s="29" t="s">
        <v>286</v>
      </c>
      <c r="C18" s="4"/>
      <c r="D18" s="5"/>
      <c r="E18" s="6"/>
      <c r="F18" s="6"/>
      <c r="G18" s="161" t="s">
        <v>277</v>
      </c>
      <c r="H18" s="162"/>
      <c r="I18" s="162"/>
      <c r="J18" s="103"/>
      <c r="K18" s="163" t="s">
        <v>280</v>
      </c>
      <c r="L18" s="163"/>
      <c r="M18" s="163"/>
      <c r="N18" s="163"/>
      <c r="O18" s="163"/>
      <c r="P18" s="163"/>
      <c r="Q18" s="163"/>
      <c r="R18" s="163"/>
      <c r="S18" s="164" t="s">
        <v>281</v>
      </c>
      <c r="T18" s="164"/>
      <c r="U18" s="164"/>
      <c r="V18" s="164"/>
      <c r="W18" s="164"/>
      <c r="X18" s="164"/>
      <c r="Y18" s="164"/>
      <c r="Z18" s="164"/>
      <c r="AA18" s="164" t="s">
        <v>177</v>
      </c>
      <c r="AB18" s="164"/>
      <c r="AC18" s="164"/>
      <c r="AD18" s="164"/>
      <c r="AE18" s="164"/>
      <c r="AF18" s="164"/>
      <c r="AG18" s="164"/>
      <c r="AH18" s="164"/>
      <c r="AI18" s="165" t="s">
        <v>282</v>
      </c>
      <c r="AJ18" s="166"/>
      <c r="AK18" s="166"/>
      <c r="AL18" s="167"/>
    </row>
    <row r="19" spans="1:38" x14ac:dyDescent="0.25">
      <c r="A19" s="8"/>
      <c r="B19" s="9" t="s">
        <v>298</v>
      </c>
      <c r="C19" s="10"/>
      <c r="D19" s="11" t="s">
        <v>0</v>
      </c>
      <c r="E19" s="12" t="s">
        <v>1</v>
      </c>
      <c r="F19" s="12" t="s">
        <v>2</v>
      </c>
      <c r="G19" s="57" t="s">
        <v>3</v>
      </c>
      <c r="H19" s="58"/>
      <c r="I19" s="59" t="s">
        <v>3</v>
      </c>
      <c r="J19" s="58"/>
      <c r="K19" s="61" t="s">
        <v>3</v>
      </c>
      <c r="L19" s="62"/>
      <c r="M19" s="62" t="s">
        <v>3</v>
      </c>
      <c r="N19" s="62"/>
      <c r="O19" s="62" t="s">
        <v>3</v>
      </c>
      <c r="P19" s="62"/>
      <c r="Q19" s="63" t="s">
        <v>3</v>
      </c>
      <c r="R19" s="63"/>
      <c r="S19" s="64" t="s">
        <v>3</v>
      </c>
      <c r="T19" s="65"/>
      <c r="U19" s="64" t="s">
        <v>3</v>
      </c>
      <c r="V19" s="64"/>
      <c r="W19" s="64" t="s">
        <v>3</v>
      </c>
      <c r="X19" s="64"/>
      <c r="Y19" s="64" t="s">
        <v>3</v>
      </c>
      <c r="Z19" s="66"/>
      <c r="AA19" s="53" t="s">
        <v>3</v>
      </c>
      <c r="AB19" s="54"/>
      <c r="AC19" s="53" t="s">
        <v>3</v>
      </c>
      <c r="AD19" s="53"/>
      <c r="AE19" s="53" t="s">
        <v>3</v>
      </c>
      <c r="AF19" s="53"/>
      <c r="AG19" s="53" t="s">
        <v>3</v>
      </c>
      <c r="AH19" s="55"/>
      <c r="AI19" s="44" t="s">
        <v>3</v>
      </c>
      <c r="AJ19" s="45"/>
      <c r="AK19" s="45" t="s">
        <v>3</v>
      </c>
      <c r="AL19" s="46"/>
    </row>
    <row r="20" spans="1:38" s="18" customFormat="1" ht="12" customHeight="1" x14ac:dyDescent="0.25">
      <c r="A20" s="13"/>
      <c r="B20" s="14" t="s">
        <v>133</v>
      </c>
      <c r="C20" s="15" t="s">
        <v>4</v>
      </c>
      <c r="D20" s="16" t="s">
        <v>5</v>
      </c>
      <c r="E20" s="17" t="s">
        <v>5</v>
      </c>
      <c r="F20" s="17" t="s">
        <v>5</v>
      </c>
      <c r="G20" s="68" t="s">
        <v>278</v>
      </c>
      <c r="H20" s="69" t="s">
        <v>5</v>
      </c>
      <c r="I20" s="68" t="s">
        <v>285</v>
      </c>
      <c r="J20" s="69" t="s">
        <v>5</v>
      </c>
      <c r="K20" s="70" t="s">
        <v>8</v>
      </c>
      <c r="L20" s="71" t="s">
        <v>5</v>
      </c>
      <c r="M20" s="72" t="s">
        <v>9</v>
      </c>
      <c r="N20" s="73" t="s">
        <v>5</v>
      </c>
      <c r="O20" s="72" t="s">
        <v>11</v>
      </c>
      <c r="P20" s="73" t="s">
        <v>5</v>
      </c>
      <c r="Q20" s="74" t="s">
        <v>10</v>
      </c>
      <c r="R20" s="75" t="s">
        <v>5</v>
      </c>
      <c r="S20" s="76" t="s">
        <v>8</v>
      </c>
      <c r="T20" s="77" t="s">
        <v>5</v>
      </c>
      <c r="U20" s="76" t="s">
        <v>9</v>
      </c>
      <c r="V20" s="77" t="s">
        <v>5</v>
      </c>
      <c r="W20" s="76" t="s">
        <v>11</v>
      </c>
      <c r="X20" s="77" t="s">
        <v>5</v>
      </c>
      <c r="Y20" s="76" t="s">
        <v>10</v>
      </c>
      <c r="Z20" s="77" t="s">
        <v>5</v>
      </c>
      <c r="AA20" s="78" t="s">
        <v>8</v>
      </c>
      <c r="AB20" s="79" t="s">
        <v>5</v>
      </c>
      <c r="AC20" s="78" t="s">
        <v>9</v>
      </c>
      <c r="AD20" s="79" t="s">
        <v>5</v>
      </c>
      <c r="AE20" s="78" t="s">
        <v>11</v>
      </c>
      <c r="AF20" s="79" t="s">
        <v>5</v>
      </c>
      <c r="AG20" s="78" t="s">
        <v>10</v>
      </c>
      <c r="AH20" s="79" t="s">
        <v>5</v>
      </c>
      <c r="AI20" s="51" t="s">
        <v>6</v>
      </c>
      <c r="AJ20" s="80" t="s">
        <v>5</v>
      </c>
      <c r="AK20" s="51" t="s">
        <v>7</v>
      </c>
      <c r="AL20" s="80" t="s">
        <v>5</v>
      </c>
    </row>
    <row r="21" spans="1:38" x14ac:dyDescent="0.25">
      <c r="A21" s="113">
        <v>1</v>
      </c>
      <c r="B21" s="107" t="s">
        <v>12</v>
      </c>
      <c r="C21" s="116" t="s">
        <v>13</v>
      </c>
      <c r="D21" s="19">
        <f t="shared" ref="D21:D37" si="1">SUM(E21+F21)</f>
        <v>144</v>
      </c>
      <c r="E21" s="20">
        <f>SUM(N21+P21+V21+X21+AB21)</f>
        <v>125</v>
      </c>
      <c r="F21" s="50">
        <v>19</v>
      </c>
      <c r="G21" s="60">
        <v>2</v>
      </c>
      <c r="H21" s="85">
        <v>19</v>
      </c>
      <c r="I21" s="60">
        <v>2</v>
      </c>
      <c r="J21" s="60">
        <v>15</v>
      </c>
      <c r="K21" s="42">
        <v>2</v>
      </c>
      <c r="L21" s="42">
        <v>21</v>
      </c>
      <c r="M21" s="42">
        <v>1</v>
      </c>
      <c r="N21" s="90">
        <v>25</v>
      </c>
      <c r="O21" s="42">
        <v>1</v>
      </c>
      <c r="P21" s="90">
        <v>25</v>
      </c>
      <c r="Q21" s="47">
        <v>1</v>
      </c>
      <c r="R21" s="47">
        <v>14</v>
      </c>
      <c r="S21" s="67">
        <v>2</v>
      </c>
      <c r="T21" s="67">
        <v>21</v>
      </c>
      <c r="U21" s="67">
        <v>1</v>
      </c>
      <c r="V21" s="96">
        <v>25</v>
      </c>
      <c r="W21" s="67">
        <v>1</v>
      </c>
      <c r="X21" s="96">
        <v>25</v>
      </c>
      <c r="Y21" s="67">
        <v>3</v>
      </c>
      <c r="Z21" s="67">
        <v>7</v>
      </c>
      <c r="AA21" s="56">
        <v>1</v>
      </c>
      <c r="AB21" s="96">
        <v>25</v>
      </c>
      <c r="AC21" s="56">
        <v>2</v>
      </c>
      <c r="AD21" s="56">
        <v>21</v>
      </c>
      <c r="AE21" s="56">
        <v>1</v>
      </c>
      <c r="AF21" s="56">
        <v>25</v>
      </c>
      <c r="AG21" s="56">
        <v>1</v>
      </c>
      <c r="AH21" s="56">
        <v>15</v>
      </c>
      <c r="AI21" s="41"/>
      <c r="AJ21" s="41"/>
      <c r="AK21" s="41"/>
      <c r="AL21" s="41"/>
    </row>
    <row r="22" spans="1:38" x14ac:dyDescent="0.25">
      <c r="A22" s="113">
        <v>2</v>
      </c>
      <c r="B22" s="107" t="s">
        <v>14</v>
      </c>
      <c r="C22" s="106" t="s">
        <v>40</v>
      </c>
      <c r="D22" s="19">
        <f t="shared" si="1"/>
        <v>128</v>
      </c>
      <c r="E22" s="20">
        <f>SUM(L22+P22+V22+X22+AF22)</f>
        <v>105</v>
      </c>
      <c r="F22" s="50">
        <v>23</v>
      </c>
      <c r="G22" s="60">
        <v>1</v>
      </c>
      <c r="H22" s="85">
        <v>23</v>
      </c>
      <c r="I22" s="60">
        <v>1</v>
      </c>
      <c r="J22" s="60">
        <v>19</v>
      </c>
      <c r="K22" s="42">
        <v>1</v>
      </c>
      <c r="L22" s="89">
        <v>25</v>
      </c>
      <c r="M22" s="42">
        <v>4</v>
      </c>
      <c r="N22" s="43">
        <v>15</v>
      </c>
      <c r="O22" s="42">
        <v>3</v>
      </c>
      <c r="P22" s="90">
        <v>17</v>
      </c>
      <c r="Q22" s="47">
        <v>5</v>
      </c>
      <c r="R22" s="47">
        <v>5</v>
      </c>
      <c r="S22" s="67">
        <v>4</v>
      </c>
      <c r="T22" s="67">
        <v>15</v>
      </c>
      <c r="U22" s="67">
        <v>2</v>
      </c>
      <c r="V22" s="96">
        <v>21</v>
      </c>
      <c r="W22" s="67">
        <v>2</v>
      </c>
      <c r="X22" s="96">
        <v>21</v>
      </c>
      <c r="Y22" s="67">
        <v>1</v>
      </c>
      <c r="Z22" s="67">
        <v>13</v>
      </c>
      <c r="AA22" s="56">
        <v>3</v>
      </c>
      <c r="AB22" s="56">
        <v>17</v>
      </c>
      <c r="AC22" s="56">
        <v>4</v>
      </c>
      <c r="AD22" s="56">
        <v>15</v>
      </c>
      <c r="AE22" s="56">
        <v>2</v>
      </c>
      <c r="AF22" s="96">
        <v>21</v>
      </c>
      <c r="AG22" s="56">
        <v>4</v>
      </c>
      <c r="AH22" s="56">
        <v>7</v>
      </c>
      <c r="AI22" s="41"/>
      <c r="AJ22" s="41"/>
      <c r="AK22" s="41"/>
      <c r="AL22" s="41"/>
    </row>
    <row r="23" spans="1:38" x14ac:dyDescent="0.25">
      <c r="A23" s="113">
        <v>3</v>
      </c>
      <c r="B23" s="107" t="s">
        <v>16</v>
      </c>
      <c r="C23" s="106" t="s">
        <v>17</v>
      </c>
      <c r="D23" s="19">
        <f t="shared" si="1"/>
        <v>81</v>
      </c>
      <c r="E23" s="20">
        <f>SUM(N23+P23+V23+X23+AF23)</f>
        <v>69</v>
      </c>
      <c r="F23" s="50">
        <v>12</v>
      </c>
      <c r="G23" s="60">
        <v>5</v>
      </c>
      <c r="H23" s="85">
        <v>12</v>
      </c>
      <c r="I23" s="60"/>
      <c r="J23" s="60"/>
      <c r="K23" s="42">
        <v>11</v>
      </c>
      <c r="L23" s="42">
        <v>8</v>
      </c>
      <c r="M23" s="42">
        <v>5</v>
      </c>
      <c r="N23" s="90">
        <v>14</v>
      </c>
      <c r="O23" s="42">
        <v>5</v>
      </c>
      <c r="P23" s="90">
        <v>14</v>
      </c>
      <c r="Q23" s="47">
        <v>4</v>
      </c>
      <c r="R23" s="47">
        <v>6</v>
      </c>
      <c r="S23" s="67">
        <v>10</v>
      </c>
      <c r="T23" s="67">
        <v>9</v>
      </c>
      <c r="U23" s="67">
        <v>6</v>
      </c>
      <c r="V23" s="96">
        <v>13</v>
      </c>
      <c r="W23" s="67">
        <v>4</v>
      </c>
      <c r="X23" s="96">
        <v>15</v>
      </c>
      <c r="Y23" s="67">
        <v>5</v>
      </c>
      <c r="Z23" s="67">
        <v>4</v>
      </c>
      <c r="AA23" s="56">
        <v>13</v>
      </c>
      <c r="AB23" s="56">
        <v>6</v>
      </c>
      <c r="AC23" s="56">
        <v>10</v>
      </c>
      <c r="AD23" s="56">
        <v>9</v>
      </c>
      <c r="AE23" s="56">
        <v>6</v>
      </c>
      <c r="AF23" s="96">
        <v>13</v>
      </c>
      <c r="AG23" s="56">
        <v>5</v>
      </c>
      <c r="AH23" s="56">
        <v>6</v>
      </c>
      <c r="AI23" s="41"/>
      <c r="AJ23" s="41"/>
      <c r="AK23" s="41"/>
      <c r="AL23" s="41"/>
    </row>
    <row r="24" spans="1:38" x14ac:dyDescent="0.25">
      <c r="A24" s="113">
        <v>4</v>
      </c>
      <c r="B24" s="107" t="s">
        <v>30</v>
      </c>
      <c r="C24" s="106" t="s">
        <v>27</v>
      </c>
      <c r="D24" s="19">
        <f t="shared" si="1"/>
        <v>75</v>
      </c>
      <c r="E24" s="20">
        <f>SUM(R24+T24+V24+X24+AH24)</f>
        <v>66</v>
      </c>
      <c r="F24" s="50">
        <v>9</v>
      </c>
      <c r="G24" s="60">
        <v>8</v>
      </c>
      <c r="H24" s="85">
        <v>9</v>
      </c>
      <c r="I24" s="60">
        <v>6</v>
      </c>
      <c r="J24" s="60">
        <v>7</v>
      </c>
      <c r="K24" s="42">
        <v>8</v>
      </c>
      <c r="L24" s="42">
        <v>11</v>
      </c>
      <c r="M24" s="42">
        <v>10</v>
      </c>
      <c r="N24" s="43">
        <v>9</v>
      </c>
      <c r="O24" s="42">
        <v>10</v>
      </c>
      <c r="P24" s="43">
        <v>9</v>
      </c>
      <c r="Q24" s="47">
        <v>1</v>
      </c>
      <c r="R24" s="91">
        <v>14</v>
      </c>
      <c r="S24" s="67">
        <v>6</v>
      </c>
      <c r="T24" s="96">
        <v>13</v>
      </c>
      <c r="U24" s="67">
        <v>7</v>
      </c>
      <c r="V24" s="96">
        <v>12</v>
      </c>
      <c r="W24" s="67">
        <v>7</v>
      </c>
      <c r="X24" s="96">
        <v>12</v>
      </c>
      <c r="Y24" s="67">
        <v>3</v>
      </c>
      <c r="Z24" s="67">
        <v>7</v>
      </c>
      <c r="AA24" s="56">
        <v>7</v>
      </c>
      <c r="AB24" s="56">
        <v>12</v>
      </c>
      <c r="AC24" s="56">
        <v>9</v>
      </c>
      <c r="AD24" s="56">
        <v>10</v>
      </c>
      <c r="AE24" s="56">
        <v>8</v>
      </c>
      <c r="AF24" s="56">
        <v>11</v>
      </c>
      <c r="AG24" s="56">
        <v>1</v>
      </c>
      <c r="AH24" s="96">
        <v>15</v>
      </c>
      <c r="AI24" s="41"/>
      <c r="AJ24" s="41"/>
      <c r="AK24" s="41"/>
      <c r="AL24" s="41"/>
    </row>
    <row r="25" spans="1:38" x14ac:dyDescent="0.25">
      <c r="A25" s="24">
        <v>5</v>
      </c>
      <c r="B25" s="28" t="s">
        <v>34</v>
      </c>
      <c r="C25" s="24" t="s">
        <v>27</v>
      </c>
      <c r="D25" s="19">
        <f t="shared" si="1"/>
        <v>58</v>
      </c>
      <c r="E25" s="20">
        <f>SUM(L25+P25+V25+AB25+AF25)</f>
        <v>50</v>
      </c>
      <c r="F25" s="50">
        <v>8</v>
      </c>
      <c r="G25" s="60">
        <v>9</v>
      </c>
      <c r="H25" s="85">
        <v>8</v>
      </c>
      <c r="I25" s="60">
        <v>7</v>
      </c>
      <c r="J25" s="60">
        <v>6</v>
      </c>
      <c r="K25" s="42">
        <v>9</v>
      </c>
      <c r="L25" s="89">
        <v>10</v>
      </c>
      <c r="M25" s="42">
        <v>11</v>
      </c>
      <c r="N25" s="43">
        <v>8</v>
      </c>
      <c r="O25" s="42">
        <v>6</v>
      </c>
      <c r="P25" s="90">
        <v>13</v>
      </c>
      <c r="Q25" s="47">
        <v>4</v>
      </c>
      <c r="R25" s="47">
        <v>6</v>
      </c>
      <c r="S25" s="67">
        <v>11</v>
      </c>
      <c r="T25" s="67">
        <v>8</v>
      </c>
      <c r="U25" s="67">
        <v>10</v>
      </c>
      <c r="V25" s="96">
        <v>9</v>
      </c>
      <c r="W25" s="67">
        <v>11</v>
      </c>
      <c r="X25" s="67">
        <v>8</v>
      </c>
      <c r="Y25" s="67">
        <v>5</v>
      </c>
      <c r="Z25" s="67">
        <v>4</v>
      </c>
      <c r="AA25" s="56">
        <v>10</v>
      </c>
      <c r="AB25" s="96">
        <v>9</v>
      </c>
      <c r="AC25" s="56">
        <v>11</v>
      </c>
      <c r="AD25" s="56">
        <v>8</v>
      </c>
      <c r="AE25" s="56">
        <v>10</v>
      </c>
      <c r="AF25" s="96">
        <v>9</v>
      </c>
      <c r="AG25" s="56">
        <v>5</v>
      </c>
      <c r="AH25" s="56">
        <v>6</v>
      </c>
      <c r="AI25" s="41"/>
      <c r="AJ25" s="41"/>
      <c r="AK25" s="41"/>
      <c r="AL25" s="41"/>
    </row>
    <row r="26" spans="1:38" x14ac:dyDescent="0.25">
      <c r="A26" s="24">
        <v>6</v>
      </c>
      <c r="B26" s="28" t="s">
        <v>37</v>
      </c>
      <c r="C26" s="25" t="s">
        <v>21</v>
      </c>
      <c r="D26" s="19">
        <f t="shared" si="1"/>
        <v>56</v>
      </c>
      <c r="E26" s="20">
        <f>SUM(L26+T26+X26+AB26+AF26)</f>
        <v>51</v>
      </c>
      <c r="F26" s="50">
        <v>5</v>
      </c>
      <c r="G26" s="60">
        <v>12</v>
      </c>
      <c r="H26" s="85">
        <v>5</v>
      </c>
      <c r="I26" s="60">
        <v>10</v>
      </c>
      <c r="J26" s="60">
        <v>3</v>
      </c>
      <c r="K26" s="42">
        <v>10</v>
      </c>
      <c r="L26" s="89">
        <v>9</v>
      </c>
      <c r="M26" s="42">
        <v>12</v>
      </c>
      <c r="N26" s="43">
        <v>7</v>
      </c>
      <c r="O26" s="42">
        <v>11</v>
      </c>
      <c r="P26" s="43">
        <v>8</v>
      </c>
      <c r="Q26" s="47">
        <v>6</v>
      </c>
      <c r="R26" s="47">
        <v>4</v>
      </c>
      <c r="S26" s="67">
        <v>8</v>
      </c>
      <c r="T26" s="96">
        <v>11</v>
      </c>
      <c r="U26" s="67"/>
      <c r="V26" s="67"/>
      <c r="W26" s="67">
        <v>8</v>
      </c>
      <c r="X26" s="96">
        <v>11</v>
      </c>
      <c r="Y26" s="67"/>
      <c r="Z26" s="67"/>
      <c r="AA26" s="56">
        <v>9</v>
      </c>
      <c r="AB26" s="96">
        <v>10</v>
      </c>
      <c r="AC26" s="56">
        <v>12</v>
      </c>
      <c r="AD26" s="56">
        <v>7</v>
      </c>
      <c r="AE26" s="56">
        <v>9</v>
      </c>
      <c r="AF26" s="96">
        <v>10</v>
      </c>
      <c r="AG26" s="56">
        <v>7</v>
      </c>
      <c r="AH26" s="56">
        <v>4</v>
      </c>
      <c r="AI26" s="41"/>
      <c r="AJ26" s="41"/>
      <c r="AK26" s="41"/>
      <c r="AL26" s="41"/>
    </row>
    <row r="27" spans="1:38" x14ac:dyDescent="0.25">
      <c r="A27" s="24">
        <v>7</v>
      </c>
      <c r="B27" s="28" t="s">
        <v>20</v>
      </c>
      <c r="C27" s="24" t="s">
        <v>21</v>
      </c>
      <c r="D27" s="19">
        <f t="shared" si="1"/>
        <v>34</v>
      </c>
      <c r="E27" s="20">
        <f>SUM(P27+V27+X27+AB27+AF27)</f>
        <v>28</v>
      </c>
      <c r="F27" s="50">
        <v>6</v>
      </c>
      <c r="G27" s="60">
        <v>11</v>
      </c>
      <c r="H27" s="85">
        <v>6</v>
      </c>
      <c r="I27" s="60">
        <v>8</v>
      </c>
      <c r="J27" s="60">
        <v>5</v>
      </c>
      <c r="K27" s="42"/>
      <c r="L27" s="42"/>
      <c r="M27" s="42">
        <v>16</v>
      </c>
      <c r="N27" s="43">
        <v>3</v>
      </c>
      <c r="O27" s="42">
        <v>14</v>
      </c>
      <c r="P27" s="90">
        <v>5</v>
      </c>
      <c r="Q27" s="47">
        <v>6</v>
      </c>
      <c r="R27" s="47">
        <v>4</v>
      </c>
      <c r="S27" s="67"/>
      <c r="T27" s="67"/>
      <c r="U27" s="67">
        <v>14</v>
      </c>
      <c r="V27" s="96">
        <v>5</v>
      </c>
      <c r="W27" s="67">
        <v>13</v>
      </c>
      <c r="X27" s="96">
        <v>6</v>
      </c>
      <c r="Y27" s="67">
        <v>6</v>
      </c>
      <c r="Z27" s="67">
        <v>3</v>
      </c>
      <c r="AA27" s="56">
        <v>14</v>
      </c>
      <c r="AB27" s="96">
        <v>5</v>
      </c>
      <c r="AC27" s="56">
        <v>18</v>
      </c>
      <c r="AD27" s="56">
        <v>1</v>
      </c>
      <c r="AE27" s="56">
        <v>12</v>
      </c>
      <c r="AF27" s="96">
        <v>7</v>
      </c>
      <c r="AG27" s="56">
        <v>7</v>
      </c>
      <c r="AH27" s="56">
        <v>4</v>
      </c>
      <c r="AI27" s="41"/>
      <c r="AJ27" s="41"/>
      <c r="AK27" s="41"/>
      <c r="AL27" s="41"/>
    </row>
    <row r="28" spans="1:38" x14ac:dyDescent="0.25">
      <c r="A28" s="24">
        <v>8</v>
      </c>
      <c r="B28" s="28" t="s">
        <v>36</v>
      </c>
      <c r="C28" s="24" t="s">
        <v>91</v>
      </c>
      <c r="D28" s="19">
        <f t="shared" si="1"/>
        <v>26</v>
      </c>
      <c r="E28" s="20">
        <f>SUM(T28+V28+AB28+AD28+AH28)</f>
        <v>25</v>
      </c>
      <c r="F28" s="50">
        <v>1</v>
      </c>
      <c r="G28" s="60">
        <v>16</v>
      </c>
      <c r="H28" s="85">
        <v>1</v>
      </c>
      <c r="I28" s="60"/>
      <c r="J28" s="60"/>
      <c r="K28" s="42"/>
      <c r="L28" s="42"/>
      <c r="M28" s="42"/>
      <c r="N28" s="43"/>
      <c r="O28" s="42"/>
      <c r="P28" s="43"/>
      <c r="Q28" s="47"/>
      <c r="R28" s="47"/>
      <c r="S28" s="67">
        <v>12</v>
      </c>
      <c r="T28" s="96">
        <v>7</v>
      </c>
      <c r="U28" s="67">
        <v>17</v>
      </c>
      <c r="V28" s="96">
        <v>2</v>
      </c>
      <c r="W28" s="67">
        <v>18</v>
      </c>
      <c r="X28" s="67">
        <v>1</v>
      </c>
      <c r="Y28" s="67"/>
      <c r="Z28" s="67"/>
      <c r="AA28" s="56">
        <v>11</v>
      </c>
      <c r="AB28" s="96">
        <v>8</v>
      </c>
      <c r="AC28" s="56">
        <v>16</v>
      </c>
      <c r="AD28" s="96">
        <v>3</v>
      </c>
      <c r="AE28" s="56"/>
      <c r="AF28" s="56"/>
      <c r="AG28" s="56">
        <v>6</v>
      </c>
      <c r="AH28" s="96">
        <v>5</v>
      </c>
      <c r="AI28" s="41"/>
      <c r="AJ28" s="41"/>
      <c r="AK28" s="41"/>
      <c r="AL28" s="41"/>
    </row>
    <row r="29" spans="1:38" x14ac:dyDescent="0.25">
      <c r="A29" s="24">
        <v>9</v>
      </c>
      <c r="B29" s="28" t="s">
        <v>255</v>
      </c>
      <c r="C29" s="24" t="s">
        <v>40</v>
      </c>
      <c r="D29" s="19">
        <f t="shared" si="1"/>
        <v>25</v>
      </c>
      <c r="E29" s="20">
        <f>SUM(L29+N29+P29+T29+V29)</f>
        <v>25</v>
      </c>
      <c r="F29" s="50">
        <v>0</v>
      </c>
      <c r="G29" s="60"/>
      <c r="H29" s="60"/>
      <c r="I29" s="60"/>
      <c r="J29" s="60"/>
      <c r="K29" s="42">
        <v>12</v>
      </c>
      <c r="L29" s="89">
        <v>7</v>
      </c>
      <c r="M29" s="42">
        <v>15</v>
      </c>
      <c r="N29" s="90">
        <v>4</v>
      </c>
      <c r="O29" s="42">
        <v>16</v>
      </c>
      <c r="P29" s="90">
        <v>3</v>
      </c>
      <c r="Q29" s="47"/>
      <c r="R29" s="47"/>
      <c r="S29" s="67">
        <v>14</v>
      </c>
      <c r="T29" s="96">
        <v>5</v>
      </c>
      <c r="U29" s="67">
        <v>13</v>
      </c>
      <c r="V29" s="96">
        <v>6</v>
      </c>
      <c r="W29" s="67">
        <v>16</v>
      </c>
      <c r="X29" s="67">
        <v>3</v>
      </c>
      <c r="Y29" s="67"/>
      <c r="Z29" s="67"/>
      <c r="AA29" s="56"/>
      <c r="AB29" s="56"/>
      <c r="AC29" s="56"/>
      <c r="AD29" s="56"/>
      <c r="AE29" s="56"/>
      <c r="AF29" s="56"/>
      <c r="AG29" s="56"/>
      <c r="AH29" s="56"/>
      <c r="AI29" s="41"/>
      <c r="AJ29" s="41"/>
      <c r="AK29" s="41"/>
      <c r="AL29" s="41"/>
    </row>
    <row r="30" spans="1:38" x14ac:dyDescent="0.25">
      <c r="A30" s="24">
        <v>10</v>
      </c>
      <c r="B30" s="28" t="s">
        <v>414</v>
      </c>
      <c r="C30" s="24" t="s">
        <v>24</v>
      </c>
      <c r="D30" s="22">
        <f t="shared" si="1"/>
        <v>23</v>
      </c>
      <c r="E30" s="20">
        <f>SUM(L30+N30+R30+V30+AF30)</f>
        <v>19</v>
      </c>
      <c r="F30" s="50">
        <v>4</v>
      </c>
      <c r="G30" s="60">
        <v>13</v>
      </c>
      <c r="H30" s="85">
        <v>4</v>
      </c>
      <c r="I30" s="60">
        <v>12</v>
      </c>
      <c r="J30" s="60">
        <v>1</v>
      </c>
      <c r="K30" s="42">
        <v>13</v>
      </c>
      <c r="L30" s="89">
        <v>6</v>
      </c>
      <c r="M30" s="42">
        <v>17</v>
      </c>
      <c r="N30" s="90">
        <v>2</v>
      </c>
      <c r="O30" s="42">
        <v>18</v>
      </c>
      <c r="P30" s="43">
        <v>1</v>
      </c>
      <c r="Q30" s="47">
        <v>7</v>
      </c>
      <c r="R30" s="91">
        <v>3</v>
      </c>
      <c r="S30" s="67">
        <v>17</v>
      </c>
      <c r="T30" s="67">
        <v>2</v>
      </c>
      <c r="U30" s="67">
        <v>6</v>
      </c>
      <c r="V30" s="96">
        <v>3</v>
      </c>
      <c r="W30" s="67"/>
      <c r="X30" s="67"/>
      <c r="Y30" s="67">
        <v>7</v>
      </c>
      <c r="Z30" s="67">
        <v>2</v>
      </c>
      <c r="AA30" s="56">
        <v>18</v>
      </c>
      <c r="AB30" s="56">
        <v>1</v>
      </c>
      <c r="AC30" s="56">
        <v>17</v>
      </c>
      <c r="AD30" s="56">
        <v>2</v>
      </c>
      <c r="AE30" s="56">
        <v>14</v>
      </c>
      <c r="AF30" s="96">
        <v>5</v>
      </c>
      <c r="AG30" s="56">
        <v>9</v>
      </c>
      <c r="AH30" s="56">
        <v>2</v>
      </c>
      <c r="AI30" s="41"/>
      <c r="AJ30" s="41"/>
      <c r="AK30" s="41"/>
      <c r="AL30" s="41"/>
    </row>
    <row r="31" spans="1:38" x14ac:dyDescent="0.25">
      <c r="A31" s="24">
        <v>11</v>
      </c>
      <c r="B31" s="28" t="s">
        <v>410</v>
      </c>
      <c r="C31" s="24" t="s">
        <v>91</v>
      </c>
      <c r="D31" s="22">
        <f t="shared" si="1"/>
        <v>16</v>
      </c>
      <c r="E31" s="20">
        <f>SUM(AB31+AD31+AH31)</f>
        <v>16</v>
      </c>
      <c r="F31" s="50">
        <v>0</v>
      </c>
      <c r="G31" s="60"/>
      <c r="H31" s="60"/>
      <c r="I31" s="60"/>
      <c r="J31" s="60"/>
      <c r="K31" s="42"/>
      <c r="L31" s="42"/>
      <c r="M31" s="42"/>
      <c r="N31" s="43"/>
      <c r="O31" s="42"/>
      <c r="P31" s="43"/>
      <c r="Q31" s="47"/>
      <c r="R31" s="47"/>
      <c r="S31" s="67"/>
      <c r="T31" s="67"/>
      <c r="U31" s="67"/>
      <c r="V31" s="67"/>
      <c r="W31" s="67"/>
      <c r="X31" s="67"/>
      <c r="Y31" s="67"/>
      <c r="Z31" s="67"/>
      <c r="AA31" s="56">
        <v>12</v>
      </c>
      <c r="AB31" s="96">
        <v>7</v>
      </c>
      <c r="AC31" s="56">
        <v>15</v>
      </c>
      <c r="AD31" s="96">
        <v>4</v>
      </c>
      <c r="AE31" s="56"/>
      <c r="AF31" s="56"/>
      <c r="AG31" s="56">
        <v>6</v>
      </c>
      <c r="AH31" s="96">
        <v>5</v>
      </c>
      <c r="AI31" s="41"/>
      <c r="AJ31" s="41"/>
      <c r="AK31" s="41"/>
      <c r="AL31" s="41"/>
    </row>
    <row r="32" spans="1:38" x14ac:dyDescent="0.25">
      <c r="A32" s="24">
        <v>12</v>
      </c>
      <c r="B32" s="28" t="s">
        <v>377</v>
      </c>
      <c r="C32" s="24" t="s">
        <v>29</v>
      </c>
      <c r="D32" s="22">
        <f t="shared" si="1"/>
        <v>9</v>
      </c>
      <c r="E32" s="20">
        <v>9</v>
      </c>
      <c r="F32" s="50">
        <v>0</v>
      </c>
      <c r="G32" s="60"/>
      <c r="H32" s="60"/>
      <c r="I32" s="60"/>
      <c r="J32" s="60"/>
      <c r="K32" s="42"/>
      <c r="L32" s="42"/>
      <c r="M32" s="42"/>
      <c r="N32" s="43"/>
      <c r="O32" s="42"/>
      <c r="P32" s="43"/>
      <c r="Q32" s="47">
        <v>9</v>
      </c>
      <c r="R32" s="91">
        <v>1</v>
      </c>
      <c r="S32" s="67"/>
      <c r="T32" s="67"/>
      <c r="U32" s="67">
        <v>18</v>
      </c>
      <c r="V32" s="96">
        <v>1</v>
      </c>
      <c r="W32" s="67">
        <v>17</v>
      </c>
      <c r="X32" s="96">
        <v>2</v>
      </c>
      <c r="Y32" s="67"/>
      <c r="Z32" s="67"/>
      <c r="AA32" s="56"/>
      <c r="AB32" s="56"/>
      <c r="AC32" s="56"/>
      <c r="AD32" s="56"/>
      <c r="AE32" s="56">
        <v>15</v>
      </c>
      <c r="AF32" s="96">
        <v>4</v>
      </c>
      <c r="AG32" s="56">
        <v>10</v>
      </c>
      <c r="AH32" s="96">
        <v>1</v>
      </c>
      <c r="AI32" s="41"/>
      <c r="AJ32" s="41"/>
      <c r="AK32" s="41"/>
      <c r="AL32" s="41"/>
    </row>
    <row r="33" spans="1:38" x14ac:dyDescent="0.25">
      <c r="A33" s="24">
        <v>13</v>
      </c>
      <c r="B33" s="28" t="s">
        <v>254</v>
      </c>
      <c r="C33" s="24" t="s">
        <v>43</v>
      </c>
      <c r="D33" s="22">
        <f t="shared" si="1"/>
        <v>6</v>
      </c>
      <c r="E33" s="20">
        <v>6</v>
      </c>
      <c r="F33" s="50">
        <v>0</v>
      </c>
      <c r="G33" s="60"/>
      <c r="H33" s="60"/>
      <c r="I33" s="60"/>
      <c r="J33" s="60"/>
      <c r="K33" s="42"/>
      <c r="L33" s="42"/>
      <c r="M33" s="42"/>
      <c r="N33" s="43"/>
      <c r="O33" s="42"/>
      <c r="P33" s="43"/>
      <c r="Q33" s="47"/>
      <c r="R33" s="47"/>
      <c r="S33" s="67">
        <v>13</v>
      </c>
      <c r="T33" s="96">
        <v>6</v>
      </c>
      <c r="U33" s="67"/>
      <c r="V33" s="67"/>
      <c r="W33" s="67"/>
      <c r="X33" s="67"/>
      <c r="Y33" s="67"/>
      <c r="Z33" s="67"/>
      <c r="AA33" s="56"/>
      <c r="AB33" s="56"/>
      <c r="AC33" s="56"/>
      <c r="AD33" s="56"/>
      <c r="AE33" s="56"/>
      <c r="AF33" s="56"/>
      <c r="AG33" s="56"/>
      <c r="AH33" s="56"/>
      <c r="AI33" s="41"/>
      <c r="AJ33" s="41"/>
      <c r="AK33" s="41"/>
      <c r="AL33" s="41"/>
    </row>
    <row r="34" spans="1:38" x14ac:dyDescent="0.25">
      <c r="A34" s="24">
        <v>14</v>
      </c>
      <c r="B34" s="28" t="s">
        <v>375</v>
      </c>
      <c r="C34" s="24" t="s">
        <v>122</v>
      </c>
      <c r="D34" s="22">
        <f t="shared" si="1"/>
        <v>6</v>
      </c>
      <c r="E34" s="20">
        <v>6</v>
      </c>
      <c r="F34" s="50">
        <v>0</v>
      </c>
      <c r="G34" s="60"/>
      <c r="H34" s="60"/>
      <c r="I34" s="60"/>
      <c r="J34" s="60"/>
      <c r="K34" s="42">
        <v>18</v>
      </c>
      <c r="L34" s="89">
        <v>1</v>
      </c>
      <c r="M34" s="42">
        <v>18</v>
      </c>
      <c r="N34" s="90">
        <v>1</v>
      </c>
      <c r="O34" s="42"/>
      <c r="P34" s="43"/>
      <c r="Q34" s="47">
        <v>9</v>
      </c>
      <c r="R34" s="91">
        <v>1</v>
      </c>
      <c r="S34" s="67"/>
      <c r="T34" s="67"/>
      <c r="U34" s="67"/>
      <c r="V34" s="67"/>
      <c r="W34" s="67"/>
      <c r="X34" s="67"/>
      <c r="Y34" s="67"/>
      <c r="Z34" s="67"/>
      <c r="AA34" s="56"/>
      <c r="AB34" s="56"/>
      <c r="AC34" s="56"/>
      <c r="AD34" s="56"/>
      <c r="AE34" s="56">
        <v>17</v>
      </c>
      <c r="AF34" s="96">
        <v>2</v>
      </c>
      <c r="AG34" s="56">
        <v>10</v>
      </c>
      <c r="AH34" s="96">
        <v>1</v>
      </c>
      <c r="AI34" s="41"/>
      <c r="AJ34" s="41"/>
      <c r="AK34" s="41"/>
      <c r="AL34" s="41"/>
    </row>
    <row r="35" spans="1:38" x14ac:dyDescent="0.25">
      <c r="A35" s="24">
        <v>15</v>
      </c>
      <c r="B35" s="28" t="s">
        <v>376</v>
      </c>
      <c r="C35" s="24" t="s">
        <v>44</v>
      </c>
      <c r="D35" s="22">
        <f t="shared" si="1"/>
        <v>4</v>
      </c>
      <c r="E35" s="20">
        <v>4</v>
      </c>
      <c r="F35" s="50">
        <v>0</v>
      </c>
      <c r="G35" s="60"/>
      <c r="H35" s="60"/>
      <c r="I35" s="60"/>
      <c r="J35" s="60"/>
      <c r="K35" s="42">
        <v>17</v>
      </c>
      <c r="L35" s="89">
        <v>2</v>
      </c>
      <c r="M35" s="42"/>
      <c r="N35" s="43"/>
      <c r="O35" s="42">
        <v>17</v>
      </c>
      <c r="P35" s="90">
        <v>2</v>
      </c>
      <c r="Q35" s="47"/>
      <c r="R35" s="47"/>
      <c r="S35" s="67"/>
      <c r="T35" s="67"/>
      <c r="U35" s="67"/>
      <c r="V35" s="67"/>
      <c r="W35" s="67"/>
      <c r="X35" s="67"/>
      <c r="Y35" s="67"/>
      <c r="Z35" s="67"/>
      <c r="AA35" s="56"/>
      <c r="AB35" s="56"/>
      <c r="AC35" s="56"/>
      <c r="AD35" s="56"/>
      <c r="AE35" s="56"/>
      <c r="AF35" s="56"/>
      <c r="AG35" s="56"/>
      <c r="AH35" s="56"/>
      <c r="AI35" s="41"/>
      <c r="AJ35" s="41"/>
      <c r="AK35" s="41"/>
      <c r="AL35" s="41"/>
    </row>
    <row r="36" spans="1:38" x14ac:dyDescent="0.25">
      <c r="A36" s="24">
        <v>16</v>
      </c>
      <c r="B36" s="28" t="s">
        <v>411</v>
      </c>
      <c r="C36" s="24" t="s">
        <v>25</v>
      </c>
      <c r="D36" s="22">
        <f t="shared" si="1"/>
        <v>4</v>
      </c>
      <c r="E36" s="20">
        <v>4</v>
      </c>
      <c r="F36" s="50">
        <v>0</v>
      </c>
      <c r="G36" s="60"/>
      <c r="H36" s="60"/>
      <c r="I36" s="60"/>
      <c r="J36" s="60"/>
      <c r="K36" s="42"/>
      <c r="L36" s="42"/>
      <c r="M36" s="42"/>
      <c r="N36" s="43"/>
      <c r="O36" s="42"/>
      <c r="P36" s="43"/>
      <c r="Q36" s="47"/>
      <c r="R36" s="47"/>
      <c r="S36" s="67"/>
      <c r="T36" s="67"/>
      <c r="U36" s="67"/>
      <c r="V36" s="67"/>
      <c r="W36" s="67"/>
      <c r="X36" s="67"/>
      <c r="Y36" s="67"/>
      <c r="Z36" s="67"/>
      <c r="AA36" s="56">
        <v>15</v>
      </c>
      <c r="AB36" s="96">
        <v>4</v>
      </c>
      <c r="AC36" s="56"/>
      <c r="AD36" s="56"/>
      <c r="AE36" s="56"/>
      <c r="AF36" s="56"/>
      <c r="AG36" s="56"/>
      <c r="AH36" s="56"/>
      <c r="AI36" s="41"/>
      <c r="AJ36" s="41"/>
      <c r="AK36" s="41"/>
      <c r="AL36" s="41"/>
    </row>
    <row r="37" spans="1:38" x14ac:dyDescent="0.25">
      <c r="A37" s="24">
        <v>17</v>
      </c>
      <c r="B37" s="28" t="s">
        <v>301</v>
      </c>
      <c r="C37" s="24" t="s">
        <v>19</v>
      </c>
      <c r="D37" s="22">
        <f t="shared" si="1"/>
        <v>3</v>
      </c>
      <c r="E37" s="20">
        <v>1</v>
      </c>
      <c r="F37" s="50">
        <v>2</v>
      </c>
      <c r="G37" s="60">
        <v>15</v>
      </c>
      <c r="H37" s="85">
        <v>2</v>
      </c>
      <c r="I37" s="60"/>
      <c r="J37" s="60"/>
      <c r="K37" s="42"/>
      <c r="L37" s="42"/>
      <c r="M37" s="42"/>
      <c r="N37" s="43"/>
      <c r="O37" s="42"/>
      <c r="P37" s="43"/>
      <c r="Q37" s="47"/>
      <c r="R37" s="47"/>
      <c r="S37" s="67"/>
      <c r="T37" s="67"/>
      <c r="U37" s="67"/>
      <c r="V37" s="67"/>
      <c r="W37" s="67"/>
      <c r="X37" s="67"/>
      <c r="Y37" s="67"/>
      <c r="Z37" s="67"/>
      <c r="AA37" s="56"/>
      <c r="AB37" s="56"/>
      <c r="AC37" s="56"/>
      <c r="AD37" s="56"/>
      <c r="AE37" s="56">
        <v>18</v>
      </c>
      <c r="AF37" s="96">
        <v>1</v>
      </c>
      <c r="AG37" s="56"/>
      <c r="AH37" s="56"/>
      <c r="AI37" s="41"/>
      <c r="AJ37" s="41"/>
      <c r="AK37" s="41"/>
      <c r="AL37" s="41"/>
    </row>
  </sheetData>
  <sheetProtection selectLockedCells="1" selectUnlockedCells="1"/>
  <sortState xmlns:xlrd2="http://schemas.microsoft.com/office/spreadsheetml/2017/richdata2" ref="A21:AL37">
    <sortCondition descending="1" ref="D21:D37"/>
  </sortState>
  <mergeCells count="10">
    <mergeCell ref="G3:I3"/>
    <mergeCell ref="K3:R3"/>
    <mergeCell ref="S3:Z3"/>
    <mergeCell ref="AA3:AH3"/>
    <mergeCell ref="AI3:AL3"/>
    <mergeCell ref="G18:I18"/>
    <mergeCell ref="K18:R18"/>
    <mergeCell ref="S18:Z18"/>
    <mergeCell ref="AA18:AH18"/>
    <mergeCell ref="AI18:AL18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37630-5416-4348-8A66-051186181865}">
  <sheetPr>
    <tabColor rgb="FFFFC000"/>
  </sheetPr>
  <dimension ref="A4:AF71"/>
  <sheetViews>
    <sheetView tabSelected="1" topLeftCell="A43" workbookViewId="0">
      <pane xSplit="3" topLeftCell="D1" activePane="topRight" state="frozen"/>
      <selection pane="topRight" activeCell="B29" sqref="B29"/>
    </sheetView>
  </sheetViews>
  <sheetFormatPr defaultColWidth="9.21875" defaultRowHeight="13.2" x14ac:dyDescent="0.25"/>
  <cols>
    <col min="1" max="1" width="3.6640625" style="1" customWidth="1"/>
    <col min="2" max="2" width="28.5546875" style="1" customWidth="1"/>
    <col min="3" max="6" width="4.6640625" style="1" customWidth="1"/>
    <col min="7" max="7" width="7.6640625" customWidth="1"/>
    <col min="8" max="8" width="3.6640625" customWidth="1"/>
    <col min="9" max="9" width="8.21875" customWidth="1"/>
    <col min="10" max="10" width="3.6640625" customWidth="1"/>
    <col min="11" max="11" width="7.6640625" customWidth="1"/>
    <col min="12" max="12" width="3.6640625" customWidth="1"/>
    <col min="13" max="13" width="7.6640625" customWidth="1"/>
    <col min="14" max="14" width="3.6640625" customWidth="1"/>
    <col min="15" max="15" width="7.6640625" customWidth="1"/>
    <col min="16" max="16" width="3.6640625" customWidth="1"/>
    <col min="17" max="17" width="8.109375" style="1" customWidth="1"/>
    <col min="18" max="18" width="3.6640625" style="2" customWidth="1"/>
    <col min="19" max="19" width="7.6640625" style="1" customWidth="1"/>
    <col min="20" max="20" width="3.6640625" style="1" customWidth="1"/>
    <col min="21" max="21" width="7.6640625" style="1" customWidth="1"/>
    <col min="22" max="22" width="3.6640625" style="1" customWidth="1"/>
    <col min="23" max="23" width="8.109375" style="1" customWidth="1"/>
    <col min="24" max="24" width="3.6640625" style="2" customWidth="1"/>
    <col min="25" max="25" width="7.6640625" style="1" customWidth="1"/>
    <col min="26" max="26" width="3.6640625" style="1" customWidth="1"/>
    <col min="27" max="27" width="7.6640625" style="1" customWidth="1"/>
    <col min="28" max="28" width="3.6640625" style="1" customWidth="1"/>
    <col min="29" max="29" width="9" style="1" customWidth="1"/>
    <col min="30" max="30" width="3.6640625" style="1" customWidth="1"/>
    <col min="31" max="31" width="7.6640625" style="1" customWidth="1"/>
    <col min="32" max="32" width="3.6640625" style="1" customWidth="1"/>
    <col min="33" max="16384" width="9.21875" style="1"/>
  </cols>
  <sheetData>
    <row r="4" spans="1:32" ht="13.8" thickBot="1" x14ac:dyDescent="0.3"/>
    <row r="5" spans="1:32" ht="13.8" thickBot="1" x14ac:dyDescent="0.3">
      <c r="A5" s="3"/>
      <c r="B5" s="29" t="s">
        <v>181</v>
      </c>
      <c r="C5" s="4"/>
      <c r="D5" s="5"/>
      <c r="E5" s="6"/>
      <c r="F5" s="6"/>
      <c r="G5" s="161" t="s">
        <v>277</v>
      </c>
      <c r="H5" s="162"/>
      <c r="I5" s="162"/>
      <c r="J5" s="81"/>
      <c r="K5" s="163" t="s">
        <v>280</v>
      </c>
      <c r="L5" s="163"/>
      <c r="M5" s="163"/>
      <c r="N5" s="163"/>
      <c r="O5" s="163"/>
      <c r="P5" s="163"/>
      <c r="Q5" s="164" t="s">
        <v>281</v>
      </c>
      <c r="R5" s="164"/>
      <c r="S5" s="164"/>
      <c r="T5" s="164"/>
      <c r="U5" s="164"/>
      <c r="V5" s="164"/>
      <c r="W5" s="164" t="s">
        <v>177</v>
      </c>
      <c r="X5" s="164"/>
      <c r="Y5" s="164"/>
      <c r="Z5" s="164"/>
      <c r="AA5" s="164"/>
      <c r="AB5" s="164"/>
      <c r="AC5" s="165" t="s">
        <v>282</v>
      </c>
      <c r="AD5" s="166"/>
      <c r="AE5" s="166"/>
      <c r="AF5" s="167"/>
    </row>
    <row r="6" spans="1:32" x14ac:dyDescent="0.25">
      <c r="A6" s="8"/>
      <c r="B6" s="9" t="s">
        <v>297</v>
      </c>
      <c r="C6" s="10"/>
      <c r="D6" s="11" t="s">
        <v>0</v>
      </c>
      <c r="E6" s="12" t="s">
        <v>1</v>
      </c>
      <c r="F6" s="12" t="s">
        <v>2</v>
      </c>
      <c r="G6" s="57" t="s">
        <v>3</v>
      </c>
      <c r="H6" s="58"/>
      <c r="I6" s="59" t="s">
        <v>3</v>
      </c>
      <c r="J6" s="58"/>
      <c r="K6" s="61" t="s">
        <v>3</v>
      </c>
      <c r="L6" s="62"/>
      <c r="M6" s="62" t="s">
        <v>3</v>
      </c>
      <c r="N6" s="62"/>
      <c r="O6" s="63" t="s">
        <v>3</v>
      </c>
      <c r="P6" s="63"/>
      <c r="Q6" s="64" t="s">
        <v>3</v>
      </c>
      <c r="R6" s="65"/>
      <c r="S6" s="64" t="s">
        <v>3</v>
      </c>
      <c r="T6" s="64"/>
      <c r="U6" s="64" t="s">
        <v>3</v>
      </c>
      <c r="V6" s="66"/>
      <c r="W6" s="53" t="s">
        <v>3</v>
      </c>
      <c r="X6" s="54"/>
      <c r="Y6" s="53" t="s">
        <v>3</v>
      </c>
      <c r="Z6" s="53"/>
      <c r="AA6" s="53" t="s">
        <v>3</v>
      </c>
      <c r="AB6" s="55"/>
      <c r="AC6" s="44" t="s">
        <v>3</v>
      </c>
      <c r="AD6" s="45"/>
      <c r="AE6" s="45" t="s">
        <v>3</v>
      </c>
      <c r="AF6" s="46"/>
    </row>
    <row r="7" spans="1:32" s="18" customFormat="1" ht="12" customHeight="1" x14ac:dyDescent="0.25">
      <c r="A7" s="13"/>
      <c r="B7" s="14" t="s">
        <v>133</v>
      </c>
      <c r="C7" s="15" t="s">
        <v>4</v>
      </c>
      <c r="D7" s="16" t="s">
        <v>5</v>
      </c>
      <c r="E7" s="17" t="s">
        <v>5</v>
      </c>
      <c r="F7" s="17" t="s">
        <v>5</v>
      </c>
      <c r="G7" s="68" t="s">
        <v>278</v>
      </c>
      <c r="H7" s="69" t="s">
        <v>5</v>
      </c>
      <c r="I7" s="68" t="s">
        <v>279</v>
      </c>
      <c r="J7" s="69" t="s">
        <v>5</v>
      </c>
      <c r="K7" s="72" t="s">
        <v>9</v>
      </c>
      <c r="L7" s="71" t="s">
        <v>5</v>
      </c>
      <c r="M7" s="72" t="s">
        <v>11</v>
      </c>
      <c r="N7" s="73" t="s">
        <v>5</v>
      </c>
      <c r="O7" s="74" t="s">
        <v>10</v>
      </c>
      <c r="P7" s="75" t="s">
        <v>5</v>
      </c>
      <c r="Q7" s="76" t="s">
        <v>9</v>
      </c>
      <c r="R7" s="77" t="s">
        <v>5</v>
      </c>
      <c r="S7" s="76" t="s">
        <v>11</v>
      </c>
      <c r="T7" s="77" t="s">
        <v>5</v>
      </c>
      <c r="U7" s="76" t="s">
        <v>10</v>
      </c>
      <c r="V7" s="77" t="s">
        <v>5</v>
      </c>
      <c r="W7" s="78" t="s">
        <v>9</v>
      </c>
      <c r="X7" s="79" t="s">
        <v>5</v>
      </c>
      <c r="Y7" s="78" t="s">
        <v>11</v>
      </c>
      <c r="Z7" s="79" t="s">
        <v>5</v>
      </c>
      <c r="AA7" s="78" t="s">
        <v>10</v>
      </c>
      <c r="AB7" s="79" t="s">
        <v>5</v>
      </c>
      <c r="AC7" s="51" t="s">
        <v>6</v>
      </c>
      <c r="AD7" s="80" t="s">
        <v>5</v>
      </c>
      <c r="AE7" s="51" t="s">
        <v>7</v>
      </c>
      <c r="AF7" s="80" t="s">
        <v>5</v>
      </c>
    </row>
    <row r="8" spans="1:32" x14ac:dyDescent="0.25">
      <c r="A8" s="113">
        <v>1</v>
      </c>
      <c r="B8" s="117" t="s">
        <v>209</v>
      </c>
      <c r="C8" s="115" t="s">
        <v>199</v>
      </c>
      <c r="D8" s="118">
        <f t="shared" ref="D8:D33" si="0">SUM(E8+F8)</f>
        <v>125</v>
      </c>
      <c r="E8" s="20">
        <f>SUM(L8+N8+R8+T8)</f>
        <v>100</v>
      </c>
      <c r="F8" s="50">
        <v>25</v>
      </c>
      <c r="G8" s="60">
        <v>1</v>
      </c>
      <c r="H8" s="85">
        <v>25</v>
      </c>
      <c r="I8" s="60">
        <v>1</v>
      </c>
      <c r="J8" s="60">
        <v>25</v>
      </c>
      <c r="K8" s="42">
        <v>1</v>
      </c>
      <c r="L8" s="89">
        <v>25</v>
      </c>
      <c r="M8" s="42">
        <v>1</v>
      </c>
      <c r="N8" s="90">
        <v>25</v>
      </c>
      <c r="O8" s="47">
        <v>1</v>
      </c>
      <c r="P8" s="47">
        <v>16</v>
      </c>
      <c r="Q8" s="67">
        <v>1</v>
      </c>
      <c r="R8" s="96">
        <v>25</v>
      </c>
      <c r="S8" s="67">
        <v>1</v>
      </c>
      <c r="T8" s="96">
        <v>25</v>
      </c>
      <c r="U8" s="67">
        <v>1</v>
      </c>
      <c r="V8" s="67">
        <v>16</v>
      </c>
      <c r="W8" s="56">
        <v>3</v>
      </c>
      <c r="X8" s="56">
        <v>17</v>
      </c>
      <c r="Y8" s="56">
        <v>2</v>
      </c>
      <c r="Z8" s="56">
        <v>21</v>
      </c>
      <c r="AA8" s="56">
        <v>1</v>
      </c>
      <c r="AB8" s="56">
        <v>16</v>
      </c>
      <c r="AC8" s="41"/>
      <c r="AD8" s="41"/>
      <c r="AE8" s="41"/>
      <c r="AF8" s="41"/>
    </row>
    <row r="9" spans="1:32" x14ac:dyDescent="0.25">
      <c r="A9" s="113">
        <v>2</v>
      </c>
      <c r="B9" s="115" t="s">
        <v>211</v>
      </c>
      <c r="C9" s="115" t="s">
        <v>92</v>
      </c>
      <c r="D9" s="118">
        <f t="shared" si="0"/>
        <v>106</v>
      </c>
      <c r="E9" s="20">
        <f>SUM(L9+R9+X9+Z9)</f>
        <v>92</v>
      </c>
      <c r="F9" s="50">
        <v>14</v>
      </c>
      <c r="G9" s="60">
        <v>5</v>
      </c>
      <c r="H9" s="85">
        <v>14</v>
      </c>
      <c r="I9" s="60">
        <v>7</v>
      </c>
      <c r="J9" s="60">
        <v>12</v>
      </c>
      <c r="K9" s="42">
        <v>2</v>
      </c>
      <c r="L9" s="89">
        <v>21</v>
      </c>
      <c r="M9" s="42">
        <v>5</v>
      </c>
      <c r="N9" s="43">
        <v>14</v>
      </c>
      <c r="O9" s="47">
        <v>5</v>
      </c>
      <c r="P9" s="47">
        <v>7</v>
      </c>
      <c r="Q9" s="67">
        <v>2</v>
      </c>
      <c r="R9" s="96">
        <v>21</v>
      </c>
      <c r="S9" s="67">
        <v>6</v>
      </c>
      <c r="T9" s="67">
        <v>13</v>
      </c>
      <c r="U9" s="67">
        <v>8</v>
      </c>
      <c r="V9" s="67">
        <v>4</v>
      </c>
      <c r="W9" s="56">
        <v>1</v>
      </c>
      <c r="X9" s="96">
        <v>25</v>
      </c>
      <c r="Y9" s="56">
        <v>1</v>
      </c>
      <c r="Z9" s="96">
        <v>25</v>
      </c>
      <c r="AA9" s="56">
        <v>10</v>
      </c>
      <c r="AB9" s="56">
        <v>2</v>
      </c>
      <c r="AC9" s="41"/>
      <c r="AD9" s="41"/>
      <c r="AE9" s="41"/>
      <c r="AF9" s="41"/>
    </row>
    <row r="10" spans="1:32" x14ac:dyDescent="0.25">
      <c r="A10" s="113">
        <v>3</v>
      </c>
      <c r="B10" s="115" t="s">
        <v>210</v>
      </c>
      <c r="C10" s="115" t="s">
        <v>26</v>
      </c>
      <c r="D10" s="118">
        <f t="shared" si="0"/>
        <v>92</v>
      </c>
      <c r="E10" s="20">
        <f>SUM(L10+P10+R10+T10)</f>
        <v>71</v>
      </c>
      <c r="F10" s="50">
        <v>21</v>
      </c>
      <c r="G10" s="60">
        <v>7</v>
      </c>
      <c r="H10" s="60">
        <v>12</v>
      </c>
      <c r="I10" s="60">
        <v>2</v>
      </c>
      <c r="J10" s="85">
        <v>21</v>
      </c>
      <c r="K10" s="42">
        <v>3</v>
      </c>
      <c r="L10" s="89">
        <v>17</v>
      </c>
      <c r="M10" s="42">
        <v>4</v>
      </c>
      <c r="N10" s="43">
        <v>15</v>
      </c>
      <c r="O10" s="47">
        <v>1</v>
      </c>
      <c r="P10" s="91">
        <v>16</v>
      </c>
      <c r="Q10" s="67">
        <v>3</v>
      </c>
      <c r="R10" s="96">
        <v>17</v>
      </c>
      <c r="S10" s="67">
        <v>2</v>
      </c>
      <c r="T10" s="96">
        <v>21</v>
      </c>
      <c r="U10" s="67">
        <v>1</v>
      </c>
      <c r="V10" s="67">
        <v>16</v>
      </c>
      <c r="W10" s="56">
        <v>4</v>
      </c>
      <c r="X10" s="56">
        <v>15</v>
      </c>
      <c r="Y10" s="56">
        <v>4</v>
      </c>
      <c r="Z10" s="56">
        <v>15</v>
      </c>
      <c r="AA10" s="56">
        <v>1</v>
      </c>
      <c r="AB10" s="56">
        <v>16</v>
      </c>
      <c r="AC10" s="41"/>
      <c r="AD10" s="41"/>
      <c r="AE10" s="41"/>
      <c r="AF10" s="41"/>
    </row>
    <row r="11" spans="1:32" x14ac:dyDescent="0.25">
      <c r="A11" s="113">
        <v>4</v>
      </c>
      <c r="B11" s="119" t="s">
        <v>212</v>
      </c>
      <c r="C11" s="120" t="s">
        <v>17</v>
      </c>
      <c r="D11" s="118">
        <f t="shared" si="0"/>
        <v>87</v>
      </c>
      <c r="E11" s="20">
        <f>SUM(L11+N11+T11+Z11)</f>
        <v>66</v>
      </c>
      <c r="F11" s="50">
        <v>21</v>
      </c>
      <c r="G11" s="60">
        <v>2</v>
      </c>
      <c r="H11" s="85">
        <v>21</v>
      </c>
      <c r="I11" s="60">
        <v>4</v>
      </c>
      <c r="J11" s="60">
        <v>15</v>
      </c>
      <c r="K11" s="42">
        <v>5</v>
      </c>
      <c r="L11" s="89">
        <v>14</v>
      </c>
      <c r="M11" s="42">
        <v>2</v>
      </c>
      <c r="N11" s="90">
        <v>21</v>
      </c>
      <c r="O11" s="47">
        <v>2</v>
      </c>
      <c r="P11" s="47">
        <v>13</v>
      </c>
      <c r="Q11" s="67">
        <v>10</v>
      </c>
      <c r="R11" s="67">
        <v>9</v>
      </c>
      <c r="S11" s="67">
        <v>5</v>
      </c>
      <c r="T11" s="96">
        <v>14</v>
      </c>
      <c r="U11" s="67">
        <v>2</v>
      </c>
      <c r="V11" s="67">
        <v>13</v>
      </c>
      <c r="W11" s="56">
        <v>5</v>
      </c>
      <c r="X11" s="56">
        <v>14</v>
      </c>
      <c r="Y11" s="56">
        <v>3</v>
      </c>
      <c r="Z11" s="96">
        <v>17</v>
      </c>
      <c r="AA11" s="56">
        <v>7</v>
      </c>
      <c r="AB11" s="56">
        <v>5</v>
      </c>
      <c r="AC11" s="41"/>
      <c r="AD11" s="41"/>
      <c r="AE11" s="41"/>
      <c r="AF11" s="41"/>
    </row>
    <row r="12" spans="1:32" x14ac:dyDescent="0.25">
      <c r="A12" s="113">
        <v>5</v>
      </c>
      <c r="B12" s="121" t="s">
        <v>213</v>
      </c>
      <c r="C12" s="121" t="s">
        <v>135</v>
      </c>
      <c r="D12" s="118">
        <f t="shared" si="0"/>
        <v>78</v>
      </c>
      <c r="E12" s="20">
        <f>SUM(L12+R12+T12+X12)</f>
        <v>68</v>
      </c>
      <c r="F12" s="50">
        <v>10</v>
      </c>
      <c r="G12" s="60">
        <v>9</v>
      </c>
      <c r="H12" s="85">
        <v>10</v>
      </c>
      <c r="I12" s="60">
        <v>10</v>
      </c>
      <c r="J12" s="60">
        <v>9</v>
      </c>
      <c r="K12" s="42">
        <v>4</v>
      </c>
      <c r="L12" s="89">
        <v>15</v>
      </c>
      <c r="M12" s="42">
        <v>6</v>
      </c>
      <c r="N12" s="43">
        <v>13</v>
      </c>
      <c r="O12" s="47"/>
      <c r="P12" s="47"/>
      <c r="Q12" s="67">
        <v>4</v>
      </c>
      <c r="R12" s="96">
        <v>15</v>
      </c>
      <c r="S12" s="67">
        <v>3</v>
      </c>
      <c r="T12" s="96">
        <v>17</v>
      </c>
      <c r="U12" s="67">
        <v>6</v>
      </c>
      <c r="V12" s="67">
        <v>6</v>
      </c>
      <c r="W12" s="56">
        <v>2</v>
      </c>
      <c r="X12" s="96">
        <v>21</v>
      </c>
      <c r="Y12" s="56">
        <v>5</v>
      </c>
      <c r="Z12" s="56">
        <v>14</v>
      </c>
      <c r="AA12" s="56">
        <v>2</v>
      </c>
      <c r="AB12" s="56">
        <v>13</v>
      </c>
      <c r="AC12" s="41"/>
      <c r="AD12" s="41"/>
      <c r="AE12" s="41"/>
      <c r="AF12" s="41"/>
    </row>
    <row r="13" spans="1:32" x14ac:dyDescent="0.25">
      <c r="A13" s="113">
        <v>6</v>
      </c>
      <c r="B13" s="121" t="s">
        <v>244</v>
      </c>
      <c r="C13" s="121" t="s">
        <v>24</v>
      </c>
      <c r="D13" s="118">
        <f t="shared" si="0"/>
        <v>64</v>
      </c>
      <c r="E13" s="20">
        <f>SUM(R13+T13+X13+Z13)</f>
        <v>49</v>
      </c>
      <c r="F13" s="50">
        <v>15</v>
      </c>
      <c r="G13" s="60">
        <v>4</v>
      </c>
      <c r="H13" s="85">
        <v>15</v>
      </c>
      <c r="I13" s="60">
        <v>9</v>
      </c>
      <c r="J13" s="60">
        <v>10</v>
      </c>
      <c r="K13" s="42">
        <v>8</v>
      </c>
      <c r="L13" s="42">
        <v>11</v>
      </c>
      <c r="M13" s="42">
        <v>7</v>
      </c>
      <c r="N13" s="43">
        <v>12</v>
      </c>
      <c r="O13" s="47">
        <v>6</v>
      </c>
      <c r="P13" s="47">
        <v>6</v>
      </c>
      <c r="Q13" s="67">
        <v>7</v>
      </c>
      <c r="R13" s="96">
        <v>12</v>
      </c>
      <c r="S13" s="67">
        <v>7</v>
      </c>
      <c r="T13" s="96">
        <v>12</v>
      </c>
      <c r="U13" s="67">
        <v>5</v>
      </c>
      <c r="V13" s="67">
        <v>7</v>
      </c>
      <c r="W13" s="56">
        <v>7</v>
      </c>
      <c r="X13" s="96">
        <v>12</v>
      </c>
      <c r="Y13" s="56">
        <v>6</v>
      </c>
      <c r="Z13" s="96">
        <v>13</v>
      </c>
      <c r="AA13" s="56">
        <v>3</v>
      </c>
      <c r="AB13" s="56">
        <v>10</v>
      </c>
      <c r="AC13" s="41"/>
      <c r="AD13" s="41"/>
      <c r="AE13" s="41"/>
      <c r="AF13" s="41"/>
    </row>
    <row r="14" spans="1:32" x14ac:dyDescent="0.25">
      <c r="A14" s="113">
        <v>7</v>
      </c>
      <c r="B14" s="121" t="s">
        <v>267</v>
      </c>
      <c r="C14" s="121" t="s">
        <v>44</v>
      </c>
      <c r="D14" s="118">
        <f t="shared" si="0"/>
        <v>62</v>
      </c>
      <c r="E14" s="20">
        <f>SUM(L14+N14+R14+T14)</f>
        <v>59</v>
      </c>
      <c r="F14" s="50">
        <v>3</v>
      </c>
      <c r="G14" s="60">
        <v>3</v>
      </c>
      <c r="H14" s="85">
        <v>17</v>
      </c>
      <c r="I14" s="60">
        <v>3</v>
      </c>
      <c r="J14" s="60">
        <v>17</v>
      </c>
      <c r="K14" s="42">
        <v>6</v>
      </c>
      <c r="L14" s="89">
        <v>13</v>
      </c>
      <c r="M14" s="42">
        <v>3</v>
      </c>
      <c r="N14" s="90">
        <v>17</v>
      </c>
      <c r="O14" s="47">
        <v>4</v>
      </c>
      <c r="P14" s="47">
        <v>8</v>
      </c>
      <c r="Q14" s="67">
        <v>5</v>
      </c>
      <c r="R14" s="96">
        <v>14</v>
      </c>
      <c r="S14" s="67">
        <v>4</v>
      </c>
      <c r="T14" s="96">
        <v>15</v>
      </c>
      <c r="U14" s="67">
        <v>4</v>
      </c>
      <c r="V14" s="67">
        <v>8</v>
      </c>
      <c r="W14" s="56"/>
      <c r="X14" s="56"/>
      <c r="Y14" s="56"/>
      <c r="Z14" s="56"/>
      <c r="AA14" s="56"/>
      <c r="AB14" s="56"/>
      <c r="AC14" s="41"/>
      <c r="AD14" s="41"/>
      <c r="AE14" s="41"/>
      <c r="AF14" s="41"/>
    </row>
    <row r="15" spans="1:32" x14ac:dyDescent="0.25">
      <c r="A15" s="113">
        <v>8</v>
      </c>
      <c r="B15" s="121" t="s">
        <v>216</v>
      </c>
      <c r="C15" s="121" t="s">
        <v>40</v>
      </c>
      <c r="D15" s="118">
        <f t="shared" si="0"/>
        <v>52</v>
      </c>
      <c r="E15" s="20">
        <f>SUM(L15+R15+V15+X15)</f>
        <v>48</v>
      </c>
      <c r="F15" s="50">
        <v>4</v>
      </c>
      <c r="G15" s="60">
        <v>15</v>
      </c>
      <c r="H15" s="85">
        <v>4</v>
      </c>
      <c r="I15" s="60"/>
      <c r="J15" s="60"/>
      <c r="K15" s="42">
        <v>7</v>
      </c>
      <c r="L15" s="89">
        <v>12</v>
      </c>
      <c r="M15" s="42">
        <v>14</v>
      </c>
      <c r="N15" s="43">
        <v>5</v>
      </c>
      <c r="O15" s="47">
        <v>8</v>
      </c>
      <c r="P15" s="47">
        <v>4</v>
      </c>
      <c r="Q15" s="67">
        <v>6</v>
      </c>
      <c r="R15" s="96">
        <v>13</v>
      </c>
      <c r="S15" s="67">
        <v>13</v>
      </c>
      <c r="T15" s="67">
        <v>6</v>
      </c>
      <c r="U15" s="67">
        <v>3</v>
      </c>
      <c r="V15" s="96">
        <v>10</v>
      </c>
      <c r="W15" s="56">
        <v>6</v>
      </c>
      <c r="X15" s="96">
        <v>13</v>
      </c>
      <c r="Y15" s="56">
        <v>13</v>
      </c>
      <c r="Z15" s="56">
        <v>6</v>
      </c>
      <c r="AA15" s="56">
        <v>4</v>
      </c>
      <c r="AB15" s="56">
        <v>8</v>
      </c>
      <c r="AC15" s="41"/>
      <c r="AD15" s="41"/>
      <c r="AE15" s="41"/>
      <c r="AF15" s="41"/>
    </row>
    <row r="16" spans="1:32" x14ac:dyDescent="0.25">
      <c r="A16" s="113">
        <v>9</v>
      </c>
      <c r="B16" s="121" t="s">
        <v>221</v>
      </c>
      <c r="C16" s="121" t="s">
        <v>197</v>
      </c>
      <c r="D16" s="118">
        <f t="shared" si="0"/>
        <v>50</v>
      </c>
      <c r="E16" s="20">
        <f>SUM(R16+V16+Z16+AB16)</f>
        <v>36</v>
      </c>
      <c r="F16" s="50">
        <v>14</v>
      </c>
      <c r="G16" s="60">
        <v>8</v>
      </c>
      <c r="H16" s="60">
        <v>11</v>
      </c>
      <c r="I16" s="60">
        <v>5</v>
      </c>
      <c r="J16" s="85">
        <v>14</v>
      </c>
      <c r="K16" s="42"/>
      <c r="L16" s="42"/>
      <c r="M16" s="42"/>
      <c r="N16" s="43"/>
      <c r="O16" s="47"/>
      <c r="P16" s="47"/>
      <c r="Q16" s="67">
        <v>9</v>
      </c>
      <c r="R16" s="96">
        <v>10</v>
      </c>
      <c r="S16" s="67"/>
      <c r="T16" s="67"/>
      <c r="U16" s="67">
        <v>5</v>
      </c>
      <c r="V16" s="96">
        <v>7</v>
      </c>
      <c r="W16" s="56">
        <v>15</v>
      </c>
      <c r="X16" s="56">
        <v>4</v>
      </c>
      <c r="Y16" s="56">
        <v>10</v>
      </c>
      <c r="Z16" s="96">
        <v>9</v>
      </c>
      <c r="AA16" s="56">
        <v>3</v>
      </c>
      <c r="AB16" s="96">
        <v>10</v>
      </c>
      <c r="AC16" s="41"/>
      <c r="AD16" s="41"/>
      <c r="AE16" s="41"/>
      <c r="AF16" s="41"/>
    </row>
    <row r="17" spans="1:32" x14ac:dyDescent="0.25">
      <c r="A17" s="113">
        <v>10</v>
      </c>
      <c r="B17" s="121" t="s">
        <v>220</v>
      </c>
      <c r="C17" s="121" t="s">
        <v>40</v>
      </c>
      <c r="D17" s="122">
        <f t="shared" si="0"/>
        <v>47</v>
      </c>
      <c r="E17" s="20">
        <f>SUM(L17+N17+T17+X17)</f>
        <v>41</v>
      </c>
      <c r="F17" s="50">
        <v>6</v>
      </c>
      <c r="G17" s="60"/>
      <c r="H17" s="60"/>
      <c r="I17" s="60">
        <v>13</v>
      </c>
      <c r="J17" s="85">
        <v>6</v>
      </c>
      <c r="K17" s="42">
        <v>10</v>
      </c>
      <c r="L17" s="89">
        <v>9</v>
      </c>
      <c r="M17" s="42">
        <v>8</v>
      </c>
      <c r="N17" s="90">
        <v>11</v>
      </c>
      <c r="O17" s="47">
        <v>7</v>
      </c>
      <c r="P17" s="47">
        <v>5</v>
      </c>
      <c r="Q17" s="67">
        <v>11</v>
      </c>
      <c r="R17" s="67">
        <v>8</v>
      </c>
      <c r="S17" s="67">
        <v>8</v>
      </c>
      <c r="T17" s="96">
        <v>11</v>
      </c>
      <c r="U17" s="67">
        <v>6</v>
      </c>
      <c r="V17" s="67">
        <v>6</v>
      </c>
      <c r="W17" s="56">
        <v>9</v>
      </c>
      <c r="X17" s="96">
        <v>10</v>
      </c>
      <c r="Y17" s="56">
        <v>11</v>
      </c>
      <c r="Z17" s="56">
        <v>8</v>
      </c>
      <c r="AA17" s="56">
        <v>6</v>
      </c>
      <c r="AB17" s="56">
        <v>6</v>
      </c>
      <c r="AC17" s="41"/>
      <c r="AD17" s="41"/>
      <c r="AE17" s="41"/>
      <c r="AF17" s="41"/>
    </row>
    <row r="18" spans="1:32" x14ac:dyDescent="0.25">
      <c r="A18" s="113">
        <v>11</v>
      </c>
      <c r="B18" s="121" t="s">
        <v>219</v>
      </c>
      <c r="C18" s="121" t="s">
        <v>43</v>
      </c>
      <c r="D18" s="122">
        <f t="shared" si="0"/>
        <v>43</v>
      </c>
      <c r="E18" s="20">
        <f>SUM(L18+N18+P18+T18)</f>
        <v>30</v>
      </c>
      <c r="F18" s="50">
        <v>13</v>
      </c>
      <c r="G18" s="60">
        <v>6</v>
      </c>
      <c r="H18" s="85">
        <v>13</v>
      </c>
      <c r="I18" s="60">
        <v>6</v>
      </c>
      <c r="J18" s="60">
        <v>13</v>
      </c>
      <c r="K18" s="42">
        <v>11</v>
      </c>
      <c r="L18" s="89">
        <v>8</v>
      </c>
      <c r="M18" s="42">
        <v>11</v>
      </c>
      <c r="N18" s="90">
        <v>8</v>
      </c>
      <c r="O18" s="47">
        <v>6</v>
      </c>
      <c r="P18" s="91">
        <v>6</v>
      </c>
      <c r="Q18" s="67">
        <v>13</v>
      </c>
      <c r="R18" s="67">
        <v>6</v>
      </c>
      <c r="S18" s="67">
        <v>11</v>
      </c>
      <c r="T18" s="96">
        <v>8</v>
      </c>
      <c r="U18" s="67">
        <v>9</v>
      </c>
      <c r="V18" s="67">
        <v>3</v>
      </c>
      <c r="W18" s="56">
        <v>16</v>
      </c>
      <c r="X18" s="56">
        <v>3</v>
      </c>
      <c r="Y18" s="56">
        <v>18</v>
      </c>
      <c r="Z18" s="56">
        <v>1</v>
      </c>
      <c r="AA18" s="56">
        <v>11</v>
      </c>
      <c r="AB18" s="56">
        <v>1</v>
      </c>
      <c r="AC18" s="41"/>
      <c r="AD18" s="41"/>
      <c r="AE18" s="41"/>
      <c r="AF18" s="41"/>
    </row>
    <row r="19" spans="1:32" x14ac:dyDescent="0.25">
      <c r="A19" s="113">
        <v>12</v>
      </c>
      <c r="B19" s="121" t="s">
        <v>217</v>
      </c>
      <c r="C19" s="121" t="s">
        <v>69</v>
      </c>
      <c r="D19" s="122">
        <f t="shared" si="0"/>
        <v>43</v>
      </c>
      <c r="E19" s="20">
        <f>SUM(R19+T19+X19+Z19)</f>
        <v>37</v>
      </c>
      <c r="F19" s="50">
        <v>6</v>
      </c>
      <c r="G19" s="60">
        <v>13</v>
      </c>
      <c r="H19" s="85">
        <v>6</v>
      </c>
      <c r="I19" s="60">
        <v>14</v>
      </c>
      <c r="J19" s="60">
        <v>5</v>
      </c>
      <c r="K19" s="42">
        <v>12</v>
      </c>
      <c r="L19" s="42">
        <v>7</v>
      </c>
      <c r="M19" s="42"/>
      <c r="N19" s="43"/>
      <c r="O19" s="47">
        <v>9</v>
      </c>
      <c r="P19" s="47">
        <v>3</v>
      </c>
      <c r="Q19" s="67">
        <v>12</v>
      </c>
      <c r="R19" s="96">
        <v>7</v>
      </c>
      <c r="S19" s="67">
        <v>10</v>
      </c>
      <c r="T19" s="96">
        <v>9</v>
      </c>
      <c r="U19" s="67">
        <v>7</v>
      </c>
      <c r="V19" s="67">
        <v>5</v>
      </c>
      <c r="W19" s="56">
        <v>8</v>
      </c>
      <c r="X19" s="96">
        <v>11</v>
      </c>
      <c r="Y19" s="56">
        <v>9</v>
      </c>
      <c r="Z19" s="96">
        <v>10</v>
      </c>
      <c r="AA19" s="56">
        <v>5</v>
      </c>
      <c r="AB19" s="56">
        <v>7</v>
      </c>
      <c r="AC19" s="41"/>
      <c r="AD19" s="41"/>
      <c r="AE19" s="41"/>
      <c r="AF19" s="41"/>
    </row>
    <row r="20" spans="1:32" x14ac:dyDescent="0.25">
      <c r="A20" s="113">
        <v>13</v>
      </c>
      <c r="B20" s="121" t="s">
        <v>268</v>
      </c>
      <c r="C20" s="121" t="s">
        <v>44</v>
      </c>
      <c r="D20" s="122">
        <f t="shared" si="0"/>
        <v>41</v>
      </c>
      <c r="E20" s="20">
        <f>SUM(P20+R20+T20+V20)</f>
        <v>34</v>
      </c>
      <c r="F20" s="50">
        <v>7</v>
      </c>
      <c r="G20" s="60">
        <v>16</v>
      </c>
      <c r="H20" s="60">
        <v>3</v>
      </c>
      <c r="I20" s="60">
        <v>12</v>
      </c>
      <c r="J20" s="85">
        <v>7</v>
      </c>
      <c r="K20" s="42">
        <v>14</v>
      </c>
      <c r="L20" s="42">
        <v>5</v>
      </c>
      <c r="M20" s="42">
        <v>12</v>
      </c>
      <c r="N20" s="43">
        <v>7</v>
      </c>
      <c r="O20" s="47">
        <v>4</v>
      </c>
      <c r="P20" s="91">
        <v>8</v>
      </c>
      <c r="Q20" s="67">
        <v>8</v>
      </c>
      <c r="R20" s="96">
        <v>11</v>
      </c>
      <c r="S20" s="67">
        <v>12</v>
      </c>
      <c r="T20" s="96">
        <v>7</v>
      </c>
      <c r="U20" s="67">
        <v>4</v>
      </c>
      <c r="V20" s="96">
        <v>8</v>
      </c>
      <c r="W20" s="56">
        <v>18</v>
      </c>
      <c r="X20" s="56">
        <v>1</v>
      </c>
      <c r="Y20" s="56"/>
      <c r="Z20" s="56"/>
      <c r="AA20" s="56"/>
      <c r="AB20" s="56"/>
      <c r="AC20" s="41"/>
      <c r="AD20" s="41"/>
      <c r="AE20" s="41"/>
      <c r="AF20" s="41"/>
    </row>
    <row r="21" spans="1:32" x14ac:dyDescent="0.25">
      <c r="A21" s="113">
        <v>14</v>
      </c>
      <c r="B21" s="121" t="s">
        <v>214</v>
      </c>
      <c r="C21" s="121" t="s">
        <v>52</v>
      </c>
      <c r="D21" s="122">
        <f t="shared" si="0"/>
        <v>41</v>
      </c>
      <c r="E21" s="20">
        <f>SUM(L21+N21+P21+Z21)</f>
        <v>41</v>
      </c>
      <c r="F21" s="50">
        <v>0</v>
      </c>
      <c r="G21" s="60"/>
      <c r="H21" s="60"/>
      <c r="I21" s="60"/>
      <c r="J21" s="60"/>
      <c r="K21" s="42">
        <v>9</v>
      </c>
      <c r="L21" s="89">
        <v>10</v>
      </c>
      <c r="M21" s="42">
        <v>9</v>
      </c>
      <c r="N21" s="90">
        <v>10</v>
      </c>
      <c r="O21" s="47">
        <v>3</v>
      </c>
      <c r="P21" s="91">
        <v>10</v>
      </c>
      <c r="Q21" s="67"/>
      <c r="R21" s="67"/>
      <c r="S21" s="67"/>
      <c r="T21" s="67"/>
      <c r="U21" s="67"/>
      <c r="V21" s="67"/>
      <c r="W21" s="56">
        <v>10</v>
      </c>
      <c r="X21" s="56">
        <v>9</v>
      </c>
      <c r="Y21" s="56">
        <v>8</v>
      </c>
      <c r="Z21" s="96">
        <v>11</v>
      </c>
      <c r="AA21" s="56">
        <v>8</v>
      </c>
      <c r="AB21" s="56">
        <v>4</v>
      </c>
      <c r="AC21" s="41"/>
      <c r="AD21" s="41"/>
      <c r="AE21" s="41"/>
      <c r="AF21" s="41"/>
    </row>
    <row r="22" spans="1:32" x14ac:dyDescent="0.25">
      <c r="A22" s="24">
        <v>15</v>
      </c>
      <c r="B22" s="35" t="s">
        <v>222</v>
      </c>
      <c r="C22" s="35" t="s">
        <v>40</v>
      </c>
      <c r="D22" s="22">
        <f t="shared" si="0"/>
        <v>34</v>
      </c>
      <c r="E22" s="20">
        <f>SUM(N22+P22+Z22+AB22)</f>
        <v>23</v>
      </c>
      <c r="F22" s="50">
        <v>11</v>
      </c>
      <c r="G22" s="60">
        <v>14</v>
      </c>
      <c r="H22" s="60">
        <v>5</v>
      </c>
      <c r="I22" s="60">
        <v>8</v>
      </c>
      <c r="J22" s="85">
        <v>11</v>
      </c>
      <c r="K22" s="42">
        <v>16</v>
      </c>
      <c r="L22" s="42">
        <v>3</v>
      </c>
      <c r="M22" s="42">
        <v>10</v>
      </c>
      <c r="N22" s="90">
        <v>9</v>
      </c>
      <c r="O22" s="47">
        <v>7</v>
      </c>
      <c r="P22" s="91">
        <v>5</v>
      </c>
      <c r="Q22" s="67"/>
      <c r="R22" s="67"/>
      <c r="S22" s="67"/>
      <c r="T22" s="67"/>
      <c r="U22" s="67"/>
      <c r="V22" s="67"/>
      <c r="W22" s="56"/>
      <c r="X22" s="56"/>
      <c r="Y22" s="56">
        <v>16</v>
      </c>
      <c r="Z22" s="96">
        <v>3</v>
      </c>
      <c r="AA22" s="56">
        <v>6</v>
      </c>
      <c r="AB22" s="96">
        <v>6</v>
      </c>
      <c r="AC22" s="41"/>
      <c r="AD22" s="41"/>
      <c r="AE22" s="41"/>
      <c r="AF22" s="41"/>
    </row>
    <row r="23" spans="1:32" x14ac:dyDescent="0.25">
      <c r="A23" s="24">
        <v>16</v>
      </c>
      <c r="B23" s="35" t="s">
        <v>270</v>
      </c>
      <c r="C23" s="35" t="s">
        <v>117</v>
      </c>
      <c r="D23" s="22">
        <f t="shared" si="0"/>
        <v>34</v>
      </c>
      <c r="E23" s="20">
        <f>SUM(N23+T23+X23+Z23)</f>
        <v>34</v>
      </c>
      <c r="F23" s="50">
        <v>0</v>
      </c>
      <c r="G23" s="60"/>
      <c r="H23" s="60"/>
      <c r="I23" s="60"/>
      <c r="J23" s="60"/>
      <c r="K23" s="42">
        <v>17</v>
      </c>
      <c r="L23" s="42">
        <v>2</v>
      </c>
      <c r="M23" s="42">
        <v>15</v>
      </c>
      <c r="N23" s="90">
        <v>4</v>
      </c>
      <c r="O23" s="47"/>
      <c r="P23" s="47"/>
      <c r="Q23" s="67">
        <v>16</v>
      </c>
      <c r="R23" s="67">
        <v>3</v>
      </c>
      <c r="S23" s="67">
        <v>9</v>
      </c>
      <c r="T23" s="96">
        <v>10</v>
      </c>
      <c r="U23" s="67">
        <v>11</v>
      </c>
      <c r="V23" s="67">
        <v>1</v>
      </c>
      <c r="W23" s="56">
        <v>11</v>
      </c>
      <c r="X23" s="96">
        <v>8</v>
      </c>
      <c r="Y23" s="56">
        <v>7</v>
      </c>
      <c r="Z23" s="96">
        <v>12</v>
      </c>
      <c r="AA23" s="56"/>
      <c r="AB23" s="56"/>
      <c r="AC23" s="41"/>
      <c r="AD23" s="41"/>
      <c r="AE23" s="41"/>
      <c r="AF23" s="41"/>
    </row>
    <row r="24" spans="1:32" x14ac:dyDescent="0.25">
      <c r="A24" s="24">
        <v>17</v>
      </c>
      <c r="B24" s="35" t="s">
        <v>224</v>
      </c>
      <c r="C24" s="35" t="s">
        <v>74</v>
      </c>
      <c r="D24" s="142">
        <f t="shared" si="0"/>
        <v>33</v>
      </c>
      <c r="E24" s="20">
        <f>SUM(L24+N24+P24+Z24)</f>
        <v>25</v>
      </c>
      <c r="F24" s="50">
        <v>8</v>
      </c>
      <c r="G24" s="60">
        <v>11</v>
      </c>
      <c r="H24" s="85">
        <v>8</v>
      </c>
      <c r="I24" s="60">
        <v>11</v>
      </c>
      <c r="J24" s="60">
        <v>8</v>
      </c>
      <c r="K24" s="42">
        <v>15</v>
      </c>
      <c r="L24" s="89">
        <v>4</v>
      </c>
      <c r="M24" s="42">
        <v>13</v>
      </c>
      <c r="N24" s="90">
        <v>6</v>
      </c>
      <c r="O24" s="47">
        <v>3</v>
      </c>
      <c r="P24" s="91">
        <v>10</v>
      </c>
      <c r="Q24" s="67">
        <v>15</v>
      </c>
      <c r="R24" s="67">
        <v>4</v>
      </c>
      <c r="S24" s="67">
        <v>17</v>
      </c>
      <c r="T24" s="67">
        <v>2</v>
      </c>
      <c r="U24" s="67"/>
      <c r="V24" s="67"/>
      <c r="W24" s="56"/>
      <c r="X24" s="56"/>
      <c r="Y24" s="56">
        <v>14</v>
      </c>
      <c r="Z24" s="96">
        <v>5</v>
      </c>
      <c r="AA24" s="56">
        <v>8</v>
      </c>
      <c r="AB24" s="56">
        <v>4</v>
      </c>
      <c r="AC24" s="41"/>
      <c r="AD24" s="41"/>
      <c r="AE24" s="41"/>
      <c r="AF24" s="41"/>
    </row>
    <row r="25" spans="1:32" x14ac:dyDescent="0.25">
      <c r="A25" s="24">
        <v>18</v>
      </c>
      <c r="B25" s="35" t="s">
        <v>215</v>
      </c>
      <c r="C25" s="35" t="s">
        <v>17</v>
      </c>
      <c r="D25" s="22">
        <f t="shared" si="0"/>
        <v>32</v>
      </c>
      <c r="E25" s="20">
        <f>SUM(L25+P25+V25+AB25)</f>
        <v>32</v>
      </c>
      <c r="F25" s="50">
        <v>0</v>
      </c>
      <c r="G25" s="60"/>
      <c r="H25" s="60"/>
      <c r="I25" s="60"/>
      <c r="J25" s="60"/>
      <c r="K25" s="42">
        <v>18</v>
      </c>
      <c r="L25" s="89">
        <v>1</v>
      </c>
      <c r="M25" s="42"/>
      <c r="N25" s="43"/>
      <c r="O25" s="47">
        <v>2</v>
      </c>
      <c r="P25" s="91">
        <v>13</v>
      </c>
      <c r="Q25" s="67">
        <v>18</v>
      </c>
      <c r="R25" s="67">
        <v>1</v>
      </c>
      <c r="S25" s="67"/>
      <c r="T25" s="67"/>
      <c r="U25" s="67">
        <v>2</v>
      </c>
      <c r="V25" s="96">
        <v>13</v>
      </c>
      <c r="W25" s="56"/>
      <c r="X25" s="56"/>
      <c r="Y25" s="56"/>
      <c r="Z25" s="56"/>
      <c r="AA25" s="56">
        <v>7</v>
      </c>
      <c r="AB25" s="96">
        <v>5</v>
      </c>
      <c r="AC25" s="41"/>
      <c r="AD25" s="41"/>
      <c r="AE25" s="41"/>
      <c r="AF25" s="41"/>
    </row>
    <row r="26" spans="1:32" x14ac:dyDescent="0.25">
      <c r="A26" s="24">
        <v>19</v>
      </c>
      <c r="B26" s="35" t="s">
        <v>260</v>
      </c>
      <c r="C26" s="35" t="s">
        <v>38</v>
      </c>
      <c r="D26" s="22">
        <f t="shared" si="0"/>
        <v>29</v>
      </c>
      <c r="E26" s="20">
        <f>SUM(L26+X26+Z26+AB26)</f>
        <v>26</v>
      </c>
      <c r="F26" s="50">
        <v>3</v>
      </c>
      <c r="G26" s="60">
        <v>18</v>
      </c>
      <c r="H26" s="60">
        <v>1</v>
      </c>
      <c r="I26" s="60">
        <v>16</v>
      </c>
      <c r="J26" s="85">
        <v>3</v>
      </c>
      <c r="K26" s="42">
        <v>13</v>
      </c>
      <c r="L26" s="89">
        <v>6</v>
      </c>
      <c r="M26" s="42">
        <v>16</v>
      </c>
      <c r="N26" s="43">
        <v>3</v>
      </c>
      <c r="O26" s="47">
        <v>9</v>
      </c>
      <c r="P26" s="47">
        <v>3</v>
      </c>
      <c r="Q26" s="67">
        <v>14</v>
      </c>
      <c r="R26" s="67">
        <v>5</v>
      </c>
      <c r="S26" s="67"/>
      <c r="T26" s="67"/>
      <c r="U26" s="67">
        <v>7</v>
      </c>
      <c r="V26" s="67">
        <v>5</v>
      </c>
      <c r="W26" s="56">
        <v>13</v>
      </c>
      <c r="X26" s="96">
        <v>6</v>
      </c>
      <c r="Y26" s="56">
        <v>12</v>
      </c>
      <c r="Z26" s="96">
        <v>7</v>
      </c>
      <c r="AA26" s="56">
        <v>5</v>
      </c>
      <c r="AB26" s="96">
        <v>7</v>
      </c>
      <c r="AC26" s="41"/>
      <c r="AD26" s="41"/>
      <c r="AE26" s="41"/>
      <c r="AF26" s="41"/>
    </row>
    <row r="27" spans="1:32" x14ac:dyDescent="0.25">
      <c r="A27" s="24">
        <v>20</v>
      </c>
      <c r="B27" s="35" t="s">
        <v>269</v>
      </c>
      <c r="C27" s="35" t="s">
        <v>91</v>
      </c>
      <c r="D27" s="22">
        <f t="shared" si="0"/>
        <v>20</v>
      </c>
      <c r="E27" s="20">
        <f>SUM(R27+T27+V27+X27)</f>
        <v>11</v>
      </c>
      <c r="F27" s="50">
        <v>9</v>
      </c>
      <c r="G27" s="60">
        <v>10</v>
      </c>
      <c r="H27" s="85">
        <v>9</v>
      </c>
      <c r="I27" s="60"/>
      <c r="J27" s="60"/>
      <c r="K27" s="42"/>
      <c r="L27" s="42"/>
      <c r="M27" s="42"/>
      <c r="N27" s="43"/>
      <c r="O27" s="47"/>
      <c r="P27" s="47"/>
      <c r="Q27" s="67">
        <v>17</v>
      </c>
      <c r="R27" s="96">
        <v>2</v>
      </c>
      <c r="S27" s="67">
        <v>14</v>
      </c>
      <c r="T27" s="96">
        <v>5</v>
      </c>
      <c r="U27" s="67">
        <v>10</v>
      </c>
      <c r="V27" s="96">
        <v>2</v>
      </c>
      <c r="W27" s="56">
        <v>17</v>
      </c>
      <c r="X27" s="96">
        <v>2</v>
      </c>
      <c r="Y27" s="56"/>
      <c r="Z27" s="56"/>
      <c r="AA27" s="56"/>
      <c r="AB27" s="56"/>
      <c r="AC27" s="41"/>
      <c r="AD27" s="41"/>
      <c r="AE27" s="41"/>
      <c r="AF27" s="41"/>
    </row>
    <row r="28" spans="1:32" x14ac:dyDescent="0.25">
      <c r="A28" s="24">
        <v>21</v>
      </c>
      <c r="B28" s="35" t="s">
        <v>245</v>
      </c>
      <c r="C28" s="35" t="s">
        <v>117</v>
      </c>
      <c r="D28" s="22">
        <f t="shared" si="0"/>
        <v>15</v>
      </c>
      <c r="E28" s="20">
        <f>SUM(N28+V28+X28+Z28)</f>
        <v>14</v>
      </c>
      <c r="F28" s="50">
        <v>1</v>
      </c>
      <c r="G28" s="60"/>
      <c r="H28" s="60"/>
      <c r="I28" s="60">
        <v>18</v>
      </c>
      <c r="J28" s="85">
        <v>1</v>
      </c>
      <c r="K28" s="42"/>
      <c r="L28" s="42"/>
      <c r="M28" s="42">
        <v>17</v>
      </c>
      <c r="N28" s="90">
        <v>2</v>
      </c>
      <c r="O28" s="47"/>
      <c r="P28" s="47"/>
      <c r="Q28" s="67"/>
      <c r="R28" s="67"/>
      <c r="S28" s="67"/>
      <c r="T28" s="67"/>
      <c r="U28" s="67">
        <v>11</v>
      </c>
      <c r="V28" s="96">
        <v>1</v>
      </c>
      <c r="W28" s="56">
        <v>12</v>
      </c>
      <c r="X28" s="96">
        <v>7</v>
      </c>
      <c r="Y28" s="56">
        <v>15</v>
      </c>
      <c r="Z28" s="96">
        <v>4</v>
      </c>
      <c r="AA28" s="56"/>
      <c r="AB28" s="56"/>
      <c r="AC28" s="41"/>
      <c r="AD28" s="41"/>
      <c r="AE28" s="41"/>
      <c r="AF28" s="41"/>
    </row>
    <row r="29" spans="1:32" x14ac:dyDescent="0.25">
      <c r="A29" s="24">
        <v>22</v>
      </c>
      <c r="B29" s="35" t="s">
        <v>223</v>
      </c>
      <c r="C29" s="35" t="s">
        <v>92</v>
      </c>
      <c r="D29" s="22">
        <f t="shared" si="0"/>
        <v>14</v>
      </c>
      <c r="E29" s="20">
        <f>SUM(N29+P29+V29+AB29)</f>
        <v>14</v>
      </c>
      <c r="F29" s="50">
        <v>0</v>
      </c>
      <c r="G29" s="60"/>
      <c r="H29" s="60"/>
      <c r="I29" s="60"/>
      <c r="J29" s="60"/>
      <c r="K29" s="42"/>
      <c r="L29" s="42"/>
      <c r="M29" s="42">
        <v>18</v>
      </c>
      <c r="N29" s="90">
        <v>1</v>
      </c>
      <c r="O29" s="47">
        <v>5</v>
      </c>
      <c r="P29" s="91">
        <v>7</v>
      </c>
      <c r="Q29" s="67"/>
      <c r="R29" s="67"/>
      <c r="S29" s="67"/>
      <c r="T29" s="67"/>
      <c r="U29" s="67">
        <v>8</v>
      </c>
      <c r="V29" s="96">
        <v>4</v>
      </c>
      <c r="W29" s="56"/>
      <c r="X29" s="56"/>
      <c r="Y29" s="56"/>
      <c r="Z29" s="56"/>
      <c r="AA29" s="56">
        <v>10</v>
      </c>
      <c r="AB29" s="96">
        <v>2</v>
      </c>
      <c r="AC29" s="41"/>
      <c r="AD29" s="41"/>
      <c r="AE29" s="41"/>
      <c r="AF29" s="41"/>
    </row>
    <row r="30" spans="1:32" x14ac:dyDescent="0.25">
      <c r="A30" s="24">
        <v>23</v>
      </c>
      <c r="B30" s="35" t="s">
        <v>274</v>
      </c>
      <c r="C30" s="35" t="s">
        <v>25</v>
      </c>
      <c r="D30" s="22">
        <f t="shared" si="0"/>
        <v>13</v>
      </c>
      <c r="E30" s="20">
        <v>11</v>
      </c>
      <c r="F30" s="50">
        <v>2</v>
      </c>
      <c r="G30" s="60">
        <v>17</v>
      </c>
      <c r="H30" s="85">
        <v>2</v>
      </c>
      <c r="I30" s="60">
        <v>17</v>
      </c>
      <c r="J30" s="60">
        <v>2</v>
      </c>
      <c r="K30" s="42"/>
      <c r="L30" s="42"/>
      <c r="M30" s="42"/>
      <c r="N30" s="43"/>
      <c r="O30" s="47">
        <v>10</v>
      </c>
      <c r="P30" s="91">
        <v>2</v>
      </c>
      <c r="Q30" s="67"/>
      <c r="R30" s="67"/>
      <c r="S30" s="67">
        <v>15</v>
      </c>
      <c r="T30" s="96">
        <v>4</v>
      </c>
      <c r="U30" s="67"/>
      <c r="V30" s="67"/>
      <c r="W30" s="56">
        <v>14</v>
      </c>
      <c r="X30" s="96">
        <v>5</v>
      </c>
      <c r="Y30" s="56"/>
      <c r="Z30" s="56"/>
      <c r="AA30" s="56"/>
      <c r="AB30" s="56"/>
      <c r="AC30" s="41"/>
      <c r="AD30" s="41"/>
      <c r="AE30" s="41"/>
      <c r="AF30" s="41"/>
    </row>
    <row r="31" spans="1:32" x14ac:dyDescent="0.25">
      <c r="A31" s="24">
        <v>24</v>
      </c>
      <c r="B31" s="35" t="s">
        <v>218</v>
      </c>
      <c r="C31" s="35" t="s">
        <v>43</v>
      </c>
      <c r="D31" s="22">
        <f t="shared" si="0"/>
        <v>12</v>
      </c>
      <c r="E31" s="20">
        <v>5</v>
      </c>
      <c r="F31" s="50">
        <v>7</v>
      </c>
      <c r="G31" s="60">
        <v>12</v>
      </c>
      <c r="H31" s="85">
        <v>7</v>
      </c>
      <c r="I31" s="60">
        <v>15</v>
      </c>
      <c r="J31" s="60">
        <v>4</v>
      </c>
      <c r="K31" s="42"/>
      <c r="L31" s="42"/>
      <c r="M31" s="42"/>
      <c r="N31" s="43"/>
      <c r="O31" s="47"/>
      <c r="P31" s="47"/>
      <c r="Q31" s="67"/>
      <c r="R31" s="67"/>
      <c r="S31" s="67">
        <v>18</v>
      </c>
      <c r="T31" s="96">
        <v>1</v>
      </c>
      <c r="U31" s="67">
        <v>9</v>
      </c>
      <c r="V31" s="96">
        <v>3</v>
      </c>
      <c r="W31" s="56"/>
      <c r="X31" s="56"/>
      <c r="Y31" s="56"/>
      <c r="Z31" s="56"/>
      <c r="AA31" s="56">
        <v>11</v>
      </c>
      <c r="AB31" s="96">
        <v>1</v>
      </c>
      <c r="AC31" s="41"/>
      <c r="AD31" s="41"/>
      <c r="AE31" s="41"/>
      <c r="AF31" s="41"/>
    </row>
    <row r="32" spans="1:32" x14ac:dyDescent="0.25">
      <c r="A32" s="24">
        <v>25</v>
      </c>
      <c r="B32" s="35" t="s">
        <v>391</v>
      </c>
      <c r="C32" s="35" t="s">
        <v>13</v>
      </c>
      <c r="D32" s="22">
        <f t="shared" si="0"/>
        <v>5</v>
      </c>
      <c r="E32" s="20">
        <v>5</v>
      </c>
      <c r="F32" s="50">
        <v>0</v>
      </c>
      <c r="G32" s="60"/>
      <c r="H32" s="60"/>
      <c r="I32" s="60"/>
      <c r="J32" s="60"/>
      <c r="K32" s="42"/>
      <c r="L32" s="42"/>
      <c r="M32" s="42"/>
      <c r="N32" s="43"/>
      <c r="O32" s="47"/>
      <c r="P32" s="47"/>
      <c r="Q32" s="67"/>
      <c r="R32" s="67"/>
      <c r="S32" s="67">
        <v>16</v>
      </c>
      <c r="T32" s="96">
        <v>3</v>
      </c>
      <c r="U32" s="67"/>
      <c r="V32" s="67"/>
      <c r="W32" s="56"/>
      <c r="X32" s="56"/>
      <c r="Y32" s="56">
        <v>17</v>
      </c>
      <c r="Z32" s="96">
        <v>2</v>
      </c>
      <c r="AA32" s="56"/>
      <c r="AB32" s="56"/>
      <c r="AC32" s="41"/>
      <c r="AD32" s="41"/>
      <c r="AE32" s="41"/>
      <c r="AF32" s="41"/>
    </row>
    <row r="33" spans="1:32" x14ac:dyDescent="0.25">
      <c r="A33" s="24">
        <v>26</v>
      </c>
      <c r="B33" s="35" t="s">
        <v>406</v>
      </c>
      <c r="C33" s="35" t="s">
        <v>117</v>
      </c>
      <c r="D33" s="22">
        <f t="shared" si="0"/>
        <v>3</v>
      </c>
      <c r="E33" s="20">
        <v>3</v>
      </c>
      <c r="F33" s="50">
        <v>0</v>
      </c>
      <c r="G33" s="60"/>
      <c r="H33" s="60"/>
      <c r="I33" s="60"/>
      <c r="J33" s="85"/>
      <c r="K33" s="42"/>
      <c r="L33" s="42"/>
      <c r="M33" s="42"/>
      <c r="N33" s="43"/>
      <c r="O33" s="47"/>
      <c r="P33" s="47"/>
      <c r="Q33" s="67"/>
      <c r="R33" s="67"/>
      <c r="S33" s="67"/>
      <c r="T33" s="67"/>
      <c r="U33" s="67"/>
      <c r="V33" s="67"/>
      <c r="W33" s="56"/>
      <c r="X33" s="56"/>
      <c r="Y33" s="56"/>
      <c r="Z33" s="56"/>
      <c r="AA33" s="56">
        <v>9</v>
      </c>
      <c r="AB33" s="96">
        <v>3</v>
      </c>
      <c r="AC33" s="41"/>
      <c r="AD33" s="41"/>
      <c r="AE33" s="41"/>
      <c r="AF33" s="41"/>
    </row>
    <row r="36" spans="1:32" ht="13.8" thickBot="1" x14ac:dyDescent="0.3"/>
    <row r="37" spans="1:32" s="7" customFormat="1" ht="13.8" thickBot="1" x14ac:dyDescent="0.3">
      <c r="A37" s="3"/>
      <c r="B37" s="29" t="s">
        <v>287</v>
      </c>
      <c r="C37" s="4"/>
      <c r="D37" s="5"/>
      <c r="E37" s="6"/>
      <c r="F37" s="6"/>
      <c r="G37" s="161" t="s">
        <v>277</v>
      </c>
      <c r="H37" s="162"/>
      <c r="I37" s="162"/>
      <c r="J37" s="103"/>
      <c r="K37" s="163" t="s">
        <v>280</v>
      </c>
      <c r="L37" s="163"/>
      <c r="M37" s="163"/>
      <c r="N37" s="163"/>
      <c r="O37" s="163"/>
      <c r="P37" s="163"/>
      <c r="Q37" s="164" t="s">
        <v>281</v>
      </c>
      <c r="R37" s="164"/>
      <c r="S37" s="164"/>
      <c r="T37" s="164"/>
      <c r="U37" s="164"/>
      <c r="V37" s="164"/>
      <c r="W37" s="164" t="s">
        <v>177</v>
      </c>
      <c r="X37" s="164"/>
      <c r="Y37" s="164"/>
      <c r="Z37" s="164"/>
      <c r="AA37" s="164"/>
      <c r="AB37" s="164"/>
      <c r="AC37" s="165" t="s">
        <v>282</v>
      </c>
      <c r="AD37" s="166"/>
      <c r="AE37" s="166"/>
      <c r="AF37" s="167"/>
    </row>
    <row r="38" spans="1:32" x14ac:dyDescent="0.25">
      <c r="A38" s="8"/>
      <c r="B38" s="9"/>
      <c r="C38" s="10"/>
      <c r="D38" s="11" t="s">
        <v>0</v>
      </c>
      <c r="E38" s="12" t="s">
        <v>1</v>
      </c>
      <c r="F38" s="12" t="s">
        <v>2</v>
      </c>
      <c r="G38" s="57" t="s">
        <v>3</v>
      </c>
      <c r="H38" s="58"/>
      <c r="I38" s="59" t="s">
        <v>3</v>
      </c>
      <c r="J38" s="58"/>
      <c r="K38" s="61" t="s">
        <v>3</v>
      </c>
      <c r="L38" s="62"/>
      <c r="M38" s="62" t="s">
        <v>3</v>
      </c>
      <c r="N38" s="62"/>
      <c r="O38" s="63" t="s">
        <v>3</v>
      </c>
      <c r="P38" s="63"/>
      <c r="Q38" s="64" t="s">
        <v>3</v>
      </c>
      <c r="R38" s="65"/>
      <c r="S38" s="64" t="s">
        <v>3</v>
      </c>
      <c r="T38" s="64"/>
      <c r="U38" s="64" t="s">
        <v>3</v>
      </c>
      <c r="V38" s="66"/>
      <c r="W38" s="53" t="s">
        <v>3</v>
      </c>
      <c r="X38" s="54"/>
      <c r="Y38" s="53" t="s">
        <v>3</v>
      </c>
      <c r="Z38" s="53"/>
      <c r="AA38" s="53" t="s">
        <v>3</v>
      </c>
      <c r="AB38" s="55"/>
      <c r="AC38" s="44" t="s">
        <v>3</v>
      </c>
      <c r="AD38" s="45"/>
      <c r="AE38" s="45" t="s">
        <v>3</v>
      </c>
      <c r="AF38" s="46"/>
    </row>
    <row r="39" spans="1:32" s="18" customFormat="1" ht="12" customHeight="1" x14ac:dyDescent="0.25">
      <c r="A39" s="13"/>
      <c r="B39" s="14" t="s">
        <v>133</v>
      </c>
      <c r="C39" s="15" t="s">
        <v>4</v>
      </c>
      <c r="D39" s="16" t="s">
        <v>5</v>
      </c>
      <c r="E39" s="17" t="s">
        <v>5</v>
      </c>
      <c r="F39" s="17" t="s">
        <v>5</v>
      </c>
      <c r="G39" s="68" t="s">
        <v>278</v>
      </c>
      <c r="H39" s="69" t="s">
        <v>5</v>
      </c>
      <c r="I39" s="68" t="s">
        <v>279</v>
      </c>
      <c r="J39" s="69" t="s">
        <v>5</v>
      </c>
      <c r="K39" s="72" t="s">
        <v>9</v>
      </c>
      <c r="L39" s="71" t="s">
        <v>5</v>
      </c>
      <c r="M39" s="72" t="s">
        <v>11</v>
      </c>
      <c r="N39" s="73" t="s">
        <v>5</v>
      </c>
      <c r="O39" s="74" t="s">
        <v>10</v>
      </c>
      <c r="P39" s="75" t="s">
        <v>5</v>
      </c>
      <c r="Q39" s="76" t="s">
        <v>9</v>
      </c>
      <c r="R39" s="77" t="s">
        <v>5</v>
      </c>
      <c r="S39" s="76" t="s">
        <v>11</v>
      </c>
      <c r="T39" s="77" t="s">
        <v>5</v>
      </c>
      <c r="U39" s="76" t="s">
        <v>10</v>
      </c>
      <c r="V39" s="77" t="s">
        <v>5</v>
      </c>
      <c r="W39" s="78" t="s">
        <v>9</v>
      </c>
      <c r="X39" s="79" t="s">
        <v>5</v>
      </c>
      <c r="Y39" s="78" t="s">
        <v>11</v>
      </c>
      <c r="Z39" s="79" t="s">
        <v>5</v>
      </c>
      <c r="AA39" s="78" t="s">
        <v>10</v>
      </c>
      <c r="AB39" s="79" t="s">
        <v>5</v>
      </c>
      <c r="AC39" s="51" t="s">
        <v>6</v>
      </c>
      <c r="AD39" s="80" t="s">
        <v>5</v>
      </c>
      <c r="AE39" s="51" t="s">
        <v>7</v>
      </c>
      <c r="AF39" s="80" t="s">
        <v>5</v>
      </c>
    </row>
    <row r="40" spans="1:32" x14ac:dyDescent="0.25">
      <c r="A40" s="24">
        <v>1</v>
      </c>
      <c r="B40" s="28" t="s">
        <v>303</v>
      </c>
      <c r="C40" s="24" t="s">
        <v>62</v>
      </c>
      <c r="D40" s="19">
        <f t="shared" ref="D40:D71" si="1">SUM(E40+F40)</f>
        <v>125</v>
      </c>
      <c r="E40" s="20">
        <f>SUM(L40+N40+R40+T40)</f>
        <v>100</v>
      </c>
      <c r="F40" s="50">
        <v>25</v>
      </c>
      <c r="G40" s="60">
        <v>2</v>
      </c>
      <c r="H40" s="60">
        <v>21</v>
      </c>
      <c r="I40" s="60">
        <v>1</v>
      </c>
      <c r="J40" s="85">
        <v>25</v>
      </c>
      <c r="K40" s="42">
        <v>1</v>
      </c>
      <c r="L40" s="90">
        <v>25</v>
      </c>
      <c r="M40" s="42">
        <v>1</v>
      </c>
      <c r="N40" s="90">
        <v>25</v>
      </c>
      <c r="O40" s="47">
        <v>11</v>
      </c>
      <c r="P40" s="47">
        <v>1</v>
      </c>
      <c r="Q40" s="67">
        <v>1</v>
      </c>
      <c r="R40" s="96">
        <v>25</v>
      </c>
      <c r="S40" s="67">
        <v>1</v>
      </c>
      <c r="T40" s="96">
        <v>25</v>
      </c>
      <c r="U40" s="67"/>
      <c r="V40" s="67"/>
      <c r="W40" s="56">
        <v>1</v>
      </c>
      <c r="X40" s="56">
        <v>25</v>
      </c>
      <c r="Y40" s="56">
        <v>2</v>
      </c>
      <c r="Z40" s="56">
        <v>21</v>
      </c>
      <c r="AA40" s="56">
        <v>2</v>
      </c>
      <c r="AB40" s="56">
        <v>13</v>
      </c>
      <c r="AC40" s="41"/>
      <c r="AD40" s="41"/>
      <c r="AE40" s="41"/>
      <c r="AF40" s="41"/>
    </row>
    <row r="41" spans="1:32" x14ac:dyDescent="0.25">
      <c r="A41" s="24">
        <v>2</v>
      </c>
      <c r="B41" s="28" t="s">
        <v>302</v>
      </c>
      <c r="C41" s="24" t="s">
        <v>29</v>
      </c>
      <c r="D41" s="19">
        <f t="shared" si="1"/>
        <v>113</v>
      </c>
      <c r="E41" s="20">
        <f>SUM(L41+N41+R41+Z41)</f>
        <v>88</v>
      </c>
      <c r="F41" s="50">
        <v>25</v>
      </c>
      <c r="G41" s="60">
        <v>1</v>
      </c>
      <c r="H41" s="85">
        <v>25</v>
      </c>
      <c r="I41" s="60">
        <v>2</v>
      </c>
      <c r="J41" s="60">
        <v>21</v>
      </c>
      <c r="K41" s="42">
        <v>2</v>
      </c>
      <c r="L41" s="90">
        <v>21</v>
      </c>
      <c r="M41" s="42">
        <v>2</v>
      </c>
      <c r="N41" s="90">
        <v>21</v>
      </c>
      <c r="O41" s="47">
        <v>8</v>
      </c>
      <c r="P41" s="47">
        <v>4</v>
      </c>
      <c r="Q41" s="67">
        <v>2</v>
      </c>
      <c r="R41" s="96">
        <v>21</v>
      </c>
      <c r="S41" s="67">
        <v>2</v>
      </c>
      <c r="T41" s="67">
        <v>21</v>
      </c>
      <c r="U41" s="67">
        <v>3</v>
      </c>
      <c r="V41" s="67">
        <v>10</v>
      </c>
      <c r="W41" s="56">
        <v>2</v>
      </c>
      <c r="X41" s="56">
        <v>21</v>
      </c>
      <c r="Y41" s="56">
        <v>1</v>
      </c>
      <c r="Z41" s="96">
        <v>25</v>
      </c>
      <c r="AA41" s="56">
        <v>4</v>
      </c>
      <c r="AB41" s="56">
        <v>8</v>
      </c>
      <c r="AC41" s="41"/>
      <c r="AD41" s="41"/>
      <c r="AE41" s="41"/>
      <c r="AF41" s="41"/>
    </row>
    <row r="42" spans="1:32" x14ac:dyDescent="0.25">
      <c r="A42" s="24">
        <v>3</v>
      </c>
      <c r="B42" s="28" t="s">
        <v>304</v>
      </c>
      <c r="C42" s="24" t="s">
        <v>91</v>
      </c>
      <c r="D42" s="19">
        <f t="shared" si="1"/>
        <v>85</v>
      </c>
      <c r="E42" s="20">
        <f>SUM(L42+N42+R42+T42)</f>
        <v>68</v>
      </c>
      <c r="F42" s="50">
        <v>17</v>
      </c>
      <c r="G42" s="60">
        <v>3</v>
      </c>
      <c r="H42" s="85">
        <v>17</v>
      </c>
      <c r="I42" s="60">
        <v>3</v>
      </c>
      <c r="J42" s="60">
        <v>17</v>
      </c>
      <c r="K42" s="42">
        <v>3</v>
      </c>
      <c r="L42" s="90">
        <v>17</v>
      </c>
      <c r="M42" s="42">
        <v>3</v>
      </c>
      <c r="N42" s="90">
        <v>17</v>
      </c>
      <c r="O42" s="47"/>
      <c r="P42" s="47"/>
      <c r="Q42" s="67">
        <v>3</v>
      </c>
      <c r="R42" s="96">
        <v>17</v>
      </c>
      <c r="S42" s="67">
        <v>3</v>
      </c>
      <c r="T42" s="96">
        <v>17</v>
      </c>
      <c r="U42" s="67">
        <v>10</v>
      </c>
      <c r="V42" s="67">
        <v>2</v>
      </c>
      <c r="W42" s="56">
        <v>3</v>
      </c>
      <c r="X42" s="56">
        <v>17</v>
      </c>
      <c r="Y42" s="56">
        <v>3</v>
      </c>
      <c r="Z42" s="56">
        <v>17</v>
      </c>
      <c r="AA42" s="56"/>
      <c r="AB42" s="56"/>
      <c r="AC42" s="41"/>
      <c r="AD42" s="41"/>
      <c r="AE42" s="41"/>
      <c r="AF42" s="41"/>
    </row>
    <row r="43" spans="1:32" x14ac:dyDescent="0.25">
      <c r="A43" s="24">
        <v>8</v>
      </c>
      <c r="B43" s="28" t="s">
        <v>305</v>
      </c>
      <c r="C43" s="21" t="s">
        <v>89</v>
      </c>
      <c r="D43" s="19">
        <f t="shared" si="1"/>
        <v>72</v>
      </c>
      <c r="E43" s="20">
        <f>SUM(L43+N43+X43+Z43)</f>
        <v>57</v>
      </c>
      <c r="F43" s="50">
        <v>15</v>
      </c>
      <c r="G43" s="60">
        <v>4</v>
      </c>
      <c r="H43" s="85">
        <v>15</v>
      </c>
      <c r="I43" s="60">
        <v>4</v>
      </c>
      <c r="J43" s="60">
        <v>15</v>
      </c>
      <c r="K43" s="42">
        <v>4</v>
      </c>
      <c r="L43" s="89">
        <v>15</v>
      </c>
      <c r="M43" s="42">
        <v>7</v>
      </c>
      <c r="N43" s="90">
        <v>12</v>
      </c>
      <c r="O43" s="47"/>
      <c r="P43" s="47"/>
      <c r="Q43" s="67"/>
      <c r="R43" s="67"/>
      <c r="S43" s="67"/>
      <c r="T43" s="67"/>
      <c r="U43" s="67"/>
      <c r="V43" s="67"/>
      <c r="W43" s="56">
        <v>4</v>
      </c>
      <c r="X43" s="96">
        <v>15</v>
      </c>
      <c r="Y43" s="56">
        <v>4</v>
      </c>
      <c r="Z43" s="96">
        <v>15</v>
      </c>
      <c r="AA43" s="56"/>
      <c r="AB43" s="56"/>
      <c r="AC43" s="41"/>
      <c r="AD43" s="41"/>
      <c r="AE43" s="41"/>
      <c r="AF43" s="41"/>
    </row>
    <row r="44" spans="1:32" x14ac:dyDescent="0.25">
      <c r="A44" s="24">
        <v>4</v>
      </c>
      <c r="B44" s="52" t="s">
        <v>308</v>
      </c>
      <c r="C44" s="24" t="s">
        <v>192</v>
      </c>
      <c r="D44" s="19">
        <f t="shared" si="1"/>
        <v>70</v>
      </c>
      <c r="E44" s="20">
        <f>SUM(L44+N44+R44+T44)</f>
        <v>58</v>
      </c>
      <c r="F44" s="50">
        <v>12</v>
      </c>
      <c r="G44" s="60">
        <v>7</v>
      </c>
      <c r="H44" s="85">
        <v>12</v>
      </c>
      <c r="I44" s="60">
        <v>7</v>
      </c>
      <c r="J44" s="60">
        <v>12</v>
      </c>
      <c r="K44" s="42">
        <v>5</v>
      </c>
      <c r="L44" s="89">
        <v>14</v>
      </c>
      <c r="M44" s="42">
        <v>4</v>
      </c>
      <c r="N44" s="90">
        <v>15</v>
      </c>
      <c r="O44" s="47"/>
      <c r="P44" s="47"/>
      <c r="Q44" s="67">
        <v>4</v>
      </c>
      <c r="R44" s="96">
        <v>15</v>
      </c>
      <c r="S44" s="67">
        <v>5</v>
      </c>
      <c r="T44" s="96">
        <v>14</v>
      </c>
      <c r="U44" s="67"/>
      <c r="V44" s="67"/>
      <c r="W44" s="56">
        <v>6</v>
      </c>
      <c r="X44" s="56">
        <v>13</v>
      </c>
      <c r="Y44" s="56">
        <v>5</v>
      </c>
      <c r="Z44" s="56">
        <v>14</v>
      </c>
      <c r="AA44" s="56"/>
      <c r="AB44" s="56"/>
      <c r="AC44" s="41"/>
      <c r="AD44" s="41"/>
      <c r="AE44" s="41"/>
      <c r="AF44" s="41"/>
    </row>
    <row r="45" spans="1:32" x14ac:dyDescent="0.25">
      <c r="A45" s="24">
        <v>5</v>
      </c>
      <c r="B45" s="28" t="s">
        <v>306</v>
      </c>
      <c r="C45" s="21" t="s">
        <v>69</v>
      </c>
      <c r="D45" s="19">
        <f t="shared" si="1"/>
        <v>69</v>
      </c>
      <c r="E45" s="20">
        <f>SUM(L45+N45+R45+T45)</f>
        <v>55</v>
      </c>
      <c r="F45" s="50">
        <v>14</v>
      </c>
      <c r="G45" s="60">
        <v>5</v>
      </c>
      <c r="H45" s="85">
        <v>14</v>
      </c>
      <c r="I45" s="60">
        <v>5</v>
      </c>
      <c r="J45" s="60">
        <v>14</v>
      </c>
      <c r="K45" s="42">
        <v>6</v>
      </c>
      <c r="L45" s="89">
        <v>13</v>
      </c>
      <c r="M45" s="42">
        <v>5</v>
      </c>
      <c r="N45" s="90">
        <v>14</v>
      </c>
      <c r="O45" s="47">
        <v>10</v>
      </c>
      <c r="P45" s="47">
        <v>2</v>
      </c>
      <c r="Q45" s="67">
        <v>6</v>
      </c>
      <c r="R45" s="96">
        <v>13</v>
      </c>
      <c r="S45" s="67">
        <v>4</v>
      </c>
      <c r="T45" s="96">
        <v>15</v>
      </c>
      <c r="U45" s="67"/>
      <c r="V45" s="67"/>
      <c r="W45" s="56">
        <v>7</v>
      </c>
      <c r="X45" s="56">
        <v>12</v>
      </c>
      <c r="Y45" s="56">
        <v>7</v>
      </c>
      <c r="Z45" s="56">
        <v>12</v>
      </c>
      <c r="AA45" s="56"/>
      <c r="AB45" s="56"/>
      <c r="AC45" s="41"/>
      <c r="AD45" s="41"/>
      <c r="AE45" s="41"/>
      <c r="AF45" s="41"/>
    </row>
    <row r="46" spans="1:32" x14ac:dyDescent="0.25">
      <c r="A46" s="24">
        <v>6</v>
      </c>
      <c r="B46" s="28" t="s">
        <v>311</v>
      </c>
      <c r="C46" s="24" t="s">
        <v>248</v>
      </c>
      <c r="D46" s="19">
        <f t="shared" si="1"/>
        <v>48</v>
      </c>
      <c r="E46" s="20">
        <f>SUM(L46+R46+T46+X46)</f>
        <v>39</v>
      </c>
      <c r="F46" s="50">
        <v>9</v>
      </c>
      <c r="G46" s="60">
        <v>10</v>
      </c>
      <c r="H46" s="85">
        <v>9</v>
      </c>
      <c r="I46" s="60">
        <v>11</v>
      </c>
      <c r="J46" s="60">
        <v>8</v>
      </c>
      <c r="K46" s="42">
        <v>11</v>
      </c>
      <c r="L46" s="89">
        <v>8</v>
      </c>
      <c r="M46" s="42">
        <v>13</v>
      </c>
      <c r="N46" s="43">
        <v>6</v>
      </c>
      <c r="O46" s="47"/>
      <c r="P46" s="47"/>
      <c r="Q46" s="67">
        <v>11</v>
      </c>
      <c r="R46" s="96">
        <v>8</v>
      </c>
      <c r="S46" s="67">
        <v>6</v>
      </c>
      <c r="T46" s="96">
        <v>13</v>
      </c>
      <c r="U46" s="67"/>
      <c r="V46" s="67"/>
      <c r="W46" s="56">
        <v>9</v>
      </c>
      <c r="X46" s="96">
        <v>10</v>
      </c>
      <c r="Y46" s="56">
        <v>11</v>
      </c>
      <c r="Z46" s="56">
        <v>8</v>
      </c>
      <c r="AA46" s="56"/>
      <c r="AB46" s="56"/>
      <c r="AC46" s="41"/>
      <c r="AD46" s="41"/>
      <c r="AE46" s="41"/>
      <c r="AF46" s="41"/>
    </row>
    <row r="47" spans="1:32" x14ac:dyDescent="0.25">
      <c r="A47" s="24">
        <v>10</v>
      </c>
      <c r="B47" s="28" t="s">
        <v>359</v>
      </c>
      <c r="C47" s="8" t="s">
        <v>62</v>
      </c>
      <c r="D47" s="19">
        <f t="shared" si="1"/>
        <v>48</v>
      </c>
      <c r="E47" s="20">
        <f>SUM(L47+R47+X47+Z47)</f>
        <v>48</v>
      </c>
      <c r="F47" s="50">
        <v>0</v>
      </c>
      <c r="G47" s="60"/>
      <c r="H47" s="60"/>
      <c r="I47" s="60"/>
      <c r="J47" s="60"/>
      <c r="K47" s="42">
        <v>7</v>
      </c>
      <c r="L47" s="89">
        <v>12</v>
      </c>
      <c r="M47" s="42">
        <v>15</v>
      </c>
      <c r="N47" s="43">
        <v>4</v>
      </c>
      <c r="O47" s="47">
        <v>11</v>
      </c>
      <c r="P47" s="47">
        <v>1</v>
      </c>
      <c r="Q47" s="67">
        <v>10</v>
      </c>
      <c r="R47" s="96">
        <v>9</v>
      </c>
      <c r="S47" s="67">
        <v>10</v>
      </c>
      <c r="T47" s="67">
        <v>9</v>
      </c>
      <c r="U47" s="67"/>
      <c r="V47" s="67"/>
      <c r="W47" s="56">
        <v>5</v>
      </c>
      <c r="X47" s="96">
        <v>14</v>
      </c>
      <c r="Y47" s="56">
        <v>6</v>
      </c>
      <c r="Z47" s="96">
        <v>13</v>
      </c>
      <c r="AA47" s="56"/>
      <c r="AB47" s="56"/>
      <c r="AC47" s="41"/>
      <c r="AD47" s="41"/>
      <c r="AE47" s="41"/>
      <c r="AF47" s="41"/>
    </row>
    <row r="48" spans="1:32" x14ac:dyDescent="0.25">
      <c r="A48" s="24">
        <v>13</v>
      </c>
      <c r="B48" s="49" t="s">
        <v>363</v>
      </c>
      <c r="C48" s="143" t="s">
        <v>331</v>
      </c>
      <c r="D48" s="19">
        <f t="shared" si="1"/>
        <v>43</v>
      </c>
      <c r="E48" s="20">
        <f>SUM(I37+R48+T48+X48+Z48)</f>
        <v>43</v>
      </c>
      <c r="F48" s="50">
        <v>0</v>
      </c>
      <c r="G48" s="60"/>
      <c r="H48" s="60"/>
      <c r="I48" s="60"/>
      <c r="J48" s="60"/>
      <c r="K48" s="42">
        <v>13</v>
      </c>
      <c r="L48" s="42">
        <v>6</v>
      </c>
      <c r="M48" s="42">
        <v>18</v>
      </c>
      <c r="N48" s="43">
        <v>1</v>
      </c>
      <c r="O48" s="47"/>
      <c r="P48" s="47"/>
      <c r="Q48" s="67">
        <v>5</v>
      </c>
      <c r="R48" s="96">
        <v>14</v>
      </c>
      <c r="S48" s="67">
        <v>7</v>
      </c>
      <c r="T48" s="96">
        <v>12</v>
      </c>
      <c r="U48" s="67"/>
      <c r="V48" s="67"/>
      <c r="W48" s="56">
        <v>13</v>
      </c>
      <c r="X48" s="96">
        <v>6</v>
      </c>
      <c r="Y48" s="56">
        <v>8</v>
      </c>
      <c r="Z48" s="96">
        <v>11</v>
      </c>
      <c r="AA48" s="56"/>
      <c r="AB48" s="56"/>
      <c r="AC48" s="41"/>
      <c r="AD48" s="41"/>
      <c r="AE48" s="41"/>
      <c r="AF48" s="41"/>
    </row>
    <row r="49" spans="1:32" x14ac:dyDescent="0.25">
      <c r="A49" s="24">
        <v>7</v>
      </c>
      <c r="B49" s="40" t="s">
        <v>360</v>
      </c>
      <c r="C49" s="31" t="s">
        <v>83</v>
      </c>
      <c r="D49" s="22">
        <f t="shared" si="1"/>
        <v>44</v>
      </c>
      <c r="E49" s="20">
        <f>SUM(L49+N49+R49+T49)</f>
        <v>44</v>
      </c>
      <c r="F49" s="50">
        <v>0</v>
      </c>
      <c r="G49" s="60"/>
      <c r="H49" s="60"/>
      <c r="I49" s="60"/>
      <c r="J49" s="60"/>
      <c r="K49" s="42">
        <v>10</v>
      </c>
      <c r="L49" s="89">
        <v>9</v>
      </c>
      <c r="M49" s="42">
        <v>6</v>
      </c>
      <c r="N49" s="90">
        <v>13</v>
      </c>
      <c r="O49" s="47"/>
      <c r="P49" s="47"/>
      <c r="Q49" s="67">
        <v>7</v>
      </c>
      <c r="R49" s="96">
        <v>12</v>
      </c>
      <c r="S49" s="67">
        <v>9</v>
      </c>
      <c r="T49" s="96">
        <v>10</v>
      </c>
      <c r="U49" s="67"/>
      <c r="V49" s="67"/>
      <c r="W49" s="56">
        <v>11</v>
      </c>
      <c r="X49" s="56">
        <v>8</v>
      </c>
      <c r="Y49" s="56">
        <v>13</v>
      </c>
      <c r="Z49" s="56">
        <v>6</v>
      </c>
      <c r="AA49" s="56"/>
      <c r="AB49" s="56"/>
      <c r="AC49" s="41"/>
      <c r="AD49" s="41"/>
      <c r="AE49" s="41"/>
      <c r="AF49" s="41"/>
    </row>
    <row r="50" spans="1:32" x14ac:dyDescent="0.25">
      <c r="A50" s="24">
        <v>11</v>
      </c>
      <c r="B50" s="40" t="s">
        <v>319</v>
      </c>
      <c r="C50" s="31" t="s">
        <v>74</v>
      </c>
      <c r="D50" s="22">
        <f t="shared" si="1"/>
        <v>44</v>
      </c>
      <c r="E50" s="20">
        <f>SUM(L50+R50+T50+Z50)</f>
        <v>43</v>
      </c>
      <c r="F50" s="50">
        <v>1</v>
      </c>
      <c r="G50" s="60">
        <v>18</v>
      </c>
      <c r="H50" s="85">
        <v>1</v>
      </c>
      <c r="I50" s="60"/>
      <c r="J50" s="60"/>
      <c r="K50" s="42">
        <v>8</v>
      </c>
      <c r="L50" s="89">
        <v>11</v>
      </c>
      <c r="M50" s="42"/>
      <c r="N50" s="43"/>
      <c r="O50" s="47"/>
      <c r="P50" s="47"/>
      <c r="Q50" s="67">
        <v>8</v>
      </c>
      <c r="R50" s="96">
        <v>11</v>
      </c>
      <c r="S50" s="67">
        <v>8</v>
      </c>
      <c r="T50" s="96">
        <v>11</v>
      </c>
      <c r="U50" s="67"/>
      <c r="V50" s="67"/>
      <c r="W50" s="56">
        <v>10</v>
      </c>
      <c r="X50" s="56">
        <v>9</v>
      </c>
      <c r="Y50" s="56">
        <v>9</v>
      </c>
      <c r="Z50" s="96">
        <v>10</v>
      </c>
      <c r="AA50" s="56"/>
      <c r="AB50" s="56"/>
      <c r="AC50" s="41"/>
      <c r="AD50" s="41"/>
      <c r="AE50" s="41"/>
      <c r="AF50" s="41"/>
    </row>
    <row r="51" spans="1:32" x14ac:dyDescent="0.25">
      <c r="A51" s="24">
        <v>9</v>
      </c>
      <c r="B51" s="40" t="s">
        <v>309</v>
      </c>
      <c r="C51" s="87" t="s">
        <v>42</v>
      </c>
      <c r="D51" s="22">
        <f t="shared" si="1"/>
        <v>40</v>
      </c>
      <c r="E51" s="20">
        <f>SUM(L51+N51+R51+T51)</f>
        <v>27</v>
      </c>
      <c r="F51" s="50">
        <v>13</v>
      </c>
      <c r="G51" s="60">
        <v>8</v>
      </c>
      <c r="H51" s="60">
        <v>11</v>
      </c>
      <c r="I51" s="60">
        <v>6</v>
      </c>
      <c r="J51" s="85">
        <v>13</v>
      </c>
      <c r="K51" s="42">
        <v>15</v>
      </c>
      <c r="L51" s="89">
        <v>4</v>
      </c>
      <c r="M51" s="42">
        <v>11</v>
      </c>
      <c r="N51" s="90">
        <v>8</v>
      </c>
      <c r="O51" s="47"/>
      <c r="P51" s="47"/>
      <c r="Q51" s="67">
        <v>12</v>
      </c>
      <c r="R51" s="96">
        <v>7</v>
      </c>
      <c r="S51" s="67">
        <v>11</v>
      </c>
      <c r="T51" s="96">
        <v>8</v>
      </c>
      <c r="U51" s="67"/>
      <c r="V51" s="67"/>
      <c r="W51" s="56"/>
      <c r="X51" s="56"/>
      <c r="Y51" s="56">
        <v>16</v>
      </c>
      <c r="Z51" s="56">
        <v>3</v>
      </c>
      <c r="AA51" s="56"/>
      <c r="AB51" s="56"/>
      <c r="AC51" s="41"/>
      <c r="AD51" s="41"/>
      <c r="AE51" s="41"/>
      <c r="AF51" s="41"/>
    </row>
    <row r="52" spans="1:32" x14ac:dyDescent="0.25">
      <c r="A52" s="24">
        <v>12</v>
      </c>
      <c r="B52" s="40" t="s">
        <v>361</v>
      </c>
      <c r="C52" s="31" t="s">
        <v>17</v>
      </c>
      <c r="D52" s="22">
        <f t="shared" si="1"/>
        <v>33</v>
      </c>
      <c r="E52" s="20">
        <f>SUM(L52+N52+R52+T52)</f>
        <v>33</v>
      </c>
      <c r="F52" s="50">
        <v>0</v>
      </c>
      <c r="G52" s="60"/>
      <c r="H52" s="60"/>
      <c r="I52" s="60"/>
      <c r="J52" s="60"/>
      <c r="K52" s="42">
        <v>12</v>
      </c>
      <c r="L52" s="89">
        <v>7</v>
      </c>
      <c r="M52" s="42">
        <v>8</v>
      </c>
      <c r="N52" s="90">
        <v>11</v>
      </c>
      <c r="O52" s="47"/>
      <c r="P52" s="47"/>
      <c r="Q52" s="67">
        <v>9</v>
      </c>
      <c r="R52" s="96">
        <v>10</v>
      </c>
      <c r="S52" s="67">
        <v>14</v>
      </c>
      <c r="T52" s="96">
        <v>5</v>
      </c>
      <c r="U52" s="67"/>
      <c r="V52" s="67"/>
      <c r="W52" s="56"/>
      <c r="X52" s="56"/>
      <c r="Y52" s="56"/>
      <c r="Z52" s="56"/>
      <c r="AA52" s="56"/>
      <c r="AB52" s="56"/>
      <c r="AC52" s="41"/>
      <c r="AD52" s="41"/>
      <c r="AE52" s="41"/>
      <c r="AF52" s="41"/>
    </row>
    <row r="53" spans="1:32" x14ac:dyDescent="0.25">
      <c r="A53" s="24">
        <v>16</v>
      </c>
      <c r="B53" s="49" t="s">
        <v>354</v>
      </c>
      <c r="C53" s="31" t="s">
        <v>117</v>
      </c>
      <c r="D53" s="22">
        <f t="shared" si="1"/>
        <v>33</v>
      </c>
      <c r="E53" s="20">
        <f>SUM(L53+N53+X53+Z53)</f>
        <v>30</v>
      </c>
      <c r="F53" s="50">
        <v>3</v>
      </c>
      <c r="G53" s="60"/>
      <c r="H53" s="60"/>
      <c r="I53" s="60">
        <v>16</v>
      </c>
      <c r="J53" s="85">
        <v>3</v>
      </c>
      <c r="K53" s="42">
        <v>14</v>
      </c>
      <c r="L53" s="89">
        <v>5</v>
      </c>
      <c r="M53" s="42">
        <v>14</v>
      </c>
      <c r="N53" s="90">
        <v>5</v>
      </c>
      <c r="O53" s="47"/>
      <c r="P53" s="47"/>
      <c r="Q53" s="67"/>
      <c r="R53" s="67"/>
      <c r="S53" s="67">
        <v>16</v>
      </c>
      <c r="T53" s="67">
        <v>3</v>
      </c>
      <c r="U53" s="67"/>
      <c r="V53" s="67"/>
      <c r="W53" s="56">
        <v>8</v>
      </c>
      <c r="X53" s="96">
        <v>11</v>
      </c>
      <c r="Y53" s="56">
        <v>10</v>
      </c>
      <c r="Z53" s="96">
        <v>9</v>
      </c>
      <c r="AA53" s="56"/>
      <c r="AB53" s="56"/>
      <c r="AC53" s="41"/>
      <c r="AD53" s="41"/>
      <c r="AE53" s="41"/>
      <c r="AF53" s="41"/>
    </row>
    <row r="54" spans="1:32" x14ac:dyDescent="0.25">
      <c r="A54" s="24">
        <v>14</v>
      </c>
      <c r="B54" s="40" t="s">
        <v>317</v>
      </c>
      <c r="C54" s="31" t="s">
        <v>89</v>
      </c>
      <c r="D54" s="22">
        <f t="shared" si="1"/>
        <v>27</v>
      </c>
      <c r="E54" s="20">
        <f>SUM(N54+R54+T54+Z54)</f>
        <v>23</v>
      </c>
      <c r="F54" s="50">
        <v>4</v>
      </c>
      <c r="G54" s="60">
        <v>15</v>
      </c>
      <c r="H54" s="85">
        <v>4</v>
      </c>
      <c r="I54" s="60">
        <v>15</v>
      </c>
      <c r="J54" s="60">
        <v>4</v>
      </c>
      <c r="K54" s="42">
        <v>17</v>
      </c>
      <c r="L54" s="42">
        <v>2</v>
      </c>
      <c r="M54" s="42">
        <v>9</v>
      </c>
      <c r="N54" s="90">
        <v>10</v>
      </c>
      <c r="O54" s="47"/>
      <c r="P54" s="47"/>
      <c r="Q54" s="67">
        <v>15</v>
      </c>
      <c r="R54" s="96">
        <v>4</v>
      </c>
      <c r="S54" s="67">
        <v>17</v>
      </c>
      <c r="T54" s="96">
        <v>2</v>
      </c>
      <c r="U54" s="67"/>
      <c r="V54" s="67"/>
      <c r="W54" s="56"/>
      <c r="X54" s="56"/>
      <c r="Y54" s="56">
        <v>12</v>
      </c>
      <c r="Z54" s="96">
        <v>7</v>
      </c>
      <c r="AA54" s="56"/>
      <c r="AB54" s="56"/>
      <c r="AC54" s="41"/>
      <c r="AD54" s="41"/>
      <c r="AE54" s="41"/>
      <c r="AF54" s="41"/>
    </row>
    <row r="55" spans="1:32" x14ac:dyDescent="0.25">
      <c r="A55" s="24">
        <v>18</v>
      </c>
      <c r="B55" s="40" t="s">
        <v>312</v>
      </c>
      <c r="C55" s="31" t="s">
        <v>24</v>
      </c>
      <c r="D55" s="22">
        <f t="shared" si="1"/>
        <v>25</v>
      </c>
      <c r="E55" s="20">
        <f>SUM(L55+N55+X55+Z55)</f>
        <v>17</v>
      </c>
      <c r="F55" s="50">
        <v>8</v>
      </c>
      <c r="G55" s="60">
        <v>11</v>
      </c>
      <c r="H55" s="85">
        <v>8</v>
      </c>
      <c r="I55" s="60">
        <v>13</v>
      </c>
      <c r="J55" s="60">
        <v>6</v>
      </c>
      <c r="K55" s="42">
        <v>16</v>
      </c>
      <c r="L55" s="89">
        <v>3</v>
      </c>
      <c r="M55" s="42">
        <v>17</v>
      </c>
      <c r="N55" s="90">
        <v>2</v>
      </c>
      <c r="O55" s="47"/>
      <c r="P55" s="47"/>
      <c r="Q55" s="67"/>
      <c r="R55" s="67"/>
      <c r="S55" s="67"/>
      <c r="T55" s="67"/>
      <c r="U55" s="67"/>
      <c r="V55" s="67"/>
      <c r="W55" s="56">
        <v>12</v>
      </c>
      <c r="X55" s="96">
        <v>7</v>
      </c>
      <c r="Y55" s="56">
        <v>14</v>
      </c>
      <c r="Z55" s="96">
        <v>5</v>
      </c>
      <c r="AA55" s="56"/>
      <c r="AB55" s="56"/>
      <c r="AC55" s="41"/>
      <c r="AD55" s="41"/>
      <c r="AE55" s="41"/>
      <c r="AF55" s="41"/>
    </row>
    <row r="56" spans="1:32" x14ac:dyDescent="0.25">
      <c r="A56" s="24">
        <v>17</v>
      </c>
      <c r="B56" s="40" t="s">
        <v>307</v>
      </c>
      <c r="C56" s="31" t="s">
        <v>32</v>
      </c>
      <c r="D56" s="22">
        <f t="shared" si="1"/>
        <v>19</v>
      </c>
      <c r="E56" s="20">
        <v>6</v>
      </c>
      <c r="F56" s="50">
        <v>13</v>
      </c>
      <c r="G56" s="60">
        <v>6</v>
      </c>
      <c r="H56" s="85">
        <v>13</v>
      </c>
      <c r="I56" s="60">
        <v>8</v>
      </c>
      <c r="J56" s="60">
        <v>11</v>
      </c>
      <c r="K56" s="42"/>
      <c r="L56" s="42"/>
      <c r="M56" s="42"/>
      <c r="N56" s="43"/>
      <c r="O56" s="47"/>
      <c r="P56" s="47"/>
      <c r="Q56" s="67">
        <v>18</v>
      </c>
      <c r="R56" s="96">
        <v>1</v>
      </c>
      <c r="S56" s="67"/>
      <c r="T56" s="67"/>
      <c r="U56" s="67"/>
      <c r="V56" s="67"/>
      <c r="W56" s="56">
        <v>14</v>
      </c>
      <c r="X56" s="96">
        <v>5</v>
      </c>
      <c r="Y56" s="56"/>
      <c r="Z56" s="56"/>
      <c r="AA56" s="56"/>
      <c r="AB56" s="56"/>
      <c r="AC56" s="41"/>
      <c r="AD56" s="41"/>
      <c r="AE56" s="41"/>
      <c r="AF56" s="41"/>
    </row>
    <row r="57" spans="1:32" x14ac:dyDescent="0.25">
      <c r="A57" s="24">
        <v>20</v>
      </c>
      <c r="B57" s="40" t="s">
        <v>392</v>
      </c>
      <c r="C57" s="31" t="s">
        <v>199</v>
      </c>
      <c r="D57" s="22">
        <f t="shared" si="1"/>
        <v>17</v>
      </c>
      <c r="E57" s="20">
        <f>SUM(R57+T57+X57+Z57)</f>
        <v>17</v>
      </c>
      <c r="F57" s="50">
        <v>0</v>
      </c>
      <c r="G57" s="60"/>
      <c r="H57" s="60"/>
      <c r="I57" s="60"/>
      <c r="J57" s="60"/>
      <c r="K57" s="42"/>
      <c r="L57" s="42"/>
      <c r="M57" s="42"/>
      <c r="N57" s="43"/>
      <c r="O57" s="47"/>
      <c r="P57" s="47"/>
      <c r="Q57" s="67">
        <v>13</v>
      </c>
      <c r="R57" s="96">
        <v>6</v>
      </c>
      <c r="S57" s="67">
        <v>12</v>
      </c>
      <c r="T57" s="96">
        <v>7</v>
      </c>
      <c r="U57" s="67"/>
      <c r="V57" s="67"/>
      <c r="W57" s="56">
        <v>17</v>
      </c>
      <c r="X57" s="96">
        <v>2</v>
      </c>
      <c r="Y57" s="56">
        <v>17</v>
      </c>
      <c r="Z57" s="96">
        <v>2</v>
      </c>
      <c r="AA57" s="56"/>
      <c r="AB57" s="56"/>
      <c r="AC57" s="41"/>
      <c r="AD57" s="41"/>
      <c r="AE57" s="41"/>
      <c r="AF57" s="41"/>
    </row>
    <row r="58" spans="1:32" x14ac:dyDescent="0.25">
      <c r="A58" s="24">
        <v>23</v>
      </c>
      <c r="B58" s="40" t="s">
        <v>362</v>
      </c>
      <c r="C58" s="31" t="s">
        <v>89</v>
      </c>
      <c r="D58" s="22">
        <f t="shared" si="1"/>
        <v>17</v>
      </c>
      <c r="E58" s="20">
        <v>17</v>
      </c>
      <c r="F58" s="50">
        <v>0</v>
      </c>
      <c r="G58" s="60"/>
      <c r="H58" s="60"/>
      <c r="I58" s="60"/>
      <c r="J58" s="60"/>
      <c r="K58" s="42"/>
      <c r="L58" s="42"/>
      <c r="M58" s="42">
        <v>10</v>
      </c>
      <c r="N58" s="90">
        <v>9</v>
      </c>
      <c r="O58" s="47"/>
      <c r="P58" s="47"/>
      <c r="Q58" s="67"/>
      <c r="R58" s="67"/>
      <c r="S58" s="67"/>
      <c r="T58" s="67"/>
      <c r="U58" s="67"/>
      <c r="V58" s="67"/>
      <c r="W58" s="56">
        <v>15</v>
      </c>
      <c r="X58" s="96">
        <v>4</v>
      </c>
      <c r="Y58" s="56">
        <v>15</v>
      </c>
      <c r="Z58" s="96">
        <v>4</v>
      </c>
      <c r="AA58" s="56"/>
      <c r="AB58" s="56"/>
      <c r="AC58" s="41"/>
      <c r="AD58" s="41"/>
      <c r="AE58" s="41"/>
      <c r="AF58" s="41"/>
    </row>
    <row r="59" spans="1:32" x14ac:dyDescent="0.25">
      <c r="A59" s="24">
        <v>15</v>
      </c>
      <c r="B59" s="40" t="s">
        <v>313</v>
      </c>
      <c r="C59" s="31" t="s">
        <v>27</v>
      </c>
      <c r="D59" s="22">
        <f t="shared" si="1"/>
        <v>16</v>
      </c>
      <c r="E59" s="20">
        <v>7</v>
      </c>
      <c r="F59" s="50">
        <v>9</v>
      </c>
      <c r="G59" s="60">
        <v>12</v>
      </c>
      <c r="H59" s="60">
        <v>7</v>
      </c>
      <c r="I59" s="60">
        <v>10</v>
      </c>
      <c r="J59" s="85">
        <v>9</v>
      </c>
      <c r="K59" s="42"/>
      <c r="L59" s="42"/>
      <c r="M59" s="42">
        <v>12</v>
      </c>
      <c r="N59" s="90">
        <v>7</v>
      </c>
      <c r="O59" s="47"/>
      <c r="P59" s="47"/>
      <c r="Q59" s="67"/>
      <c r="R59" s="67"/>
      <c r="S59" s="67"/>
      <c r="T59" s="67"/>
      <c r="U59" s="67"/>
      <c r="V59" s="67"/>
      <c r="W59" s="56"/>
      <c r="X59" s="56"/>
      <c r="Y59" s="56"/>
      <c r="Z59" s="56"/>
      <c r="AA59" s="56"/>
      <c r="AB59" s="56"/>
      <c r="AC59" s="41"/>
      <c r="AD59" s="41"/>
      <c r="AE59" s="41"/>
      <c r="AF59" s="41"/>
    </row>
    <row r="60" spans="1:32" x14ac:dyDescent="0.25">
      <c r="A60" s="24">
        <v>19</v>
      </c>
      <c r="B60" s="40" t="s">
        <v>318</v>
      </c>
      <c r="C60" s="31" t="s">
        <v>45</v>
      </c>
      <c r="D60" s="22">
        <f t="shared" si="1"/>
        <v>14</v>
      </c>
      <c r="E60" s="20">
        <f>SUM(R60+T60+X60)</f>
        <v>12</v>
      </c>
      <c r="F60" s="50">
        <v>2</v>
      </c>
      <c r="G60" s="60">
        <v>17</v>
      </c>
      <c r="H60" s="85">
        <v>2</v>
      </c>
      <c r="I60" s="60"/>
      <c r="J60" s="60"/>
      <c r="K60" s="42"/>
      <c r="L60" s="42"/>
      <c r="M60" s="42"/>
      <c r="N60" s="43"/>
      <c r="O60" s="47"/>
      <c r="P60" s="47"/>
      <c r="Q60" s="67">
        <v>14</v>
      </c>
      <c r="R60" s="96">
        <v>5</v>
      </c>
      <c r="S60" s="67">
        <v>13</v>
      </c>
      <c r="T60" s="96">
        <v>6</v>
      </c>
      <c r="U60" s="67"/>
      <c r="V60" s="67"/>
      <c r="W60" s="56">
        <v>18</v>
      </c>
      <c r="X60" s="96">
        <v>1</v>
      </c>
      <c r="Y60" s="56"/>
      <c r="Z60" s="56"/>
      <c r="AA60" s="56"/>
      <c r="AB60" s="56"/>
      <c r="AC60" s="41"/>
      <c r="AD60" s="41"/>
      <c r="AE60" s="41"/>
      <c r="AF60" s="41"/>
    </row>
    <row r="61" spans="1:32" x14ac:dyDescent="0.25">
      <c r="A61" s="24">
        <v>21</v>
      </c>
      <c r="B61" s="40" t="s">
        <v>310</v>
      </c>
      <c r="C61" s="31" t="s">
        <v>92</v>
      </c>
      <c r="D61" s="22">
        <f t="shared" si="1"/>
        <v>10</v>
      </c>
      <c r="E61" s="20">
        <v>0</v>
      </c>
      <c r="F61" s="50">
        <v>10</v>
      </c>
      <c r="G61" s="60">
        <v>9</v>
      </c>
      <c r="H61" s="85">
        <v>10</v>
      </c>
      <c r="I61" s="60">
        <v>9</v>
      </c>
      <c r="J61" s="60">
        <v>10</v>
      </c>
      <c r="K61" s="42"/>
      <c r="L61" s="42"/>
      <c r="M61" s="42"/>
      <c r="N61" s="43"/>
      <c r="O61" s="47"/>
      <c r="P61" s="47"/>
      <c r="Q61" s="67"/>
      <c r="R61" s="67"/>
      <c r="S61" s="67"/>
      <c r="T61" s="67"/>
      <c r="U61" s="67"/>
      <c r="V61" s="67"/>
      <c r="W61" s="56"/>
      <c r="X61" s="56"/>
      <c r="Y61" s="56"/>
      <c r="Z61" s="56"/>
      <c r="AA61" s="56"/>
      <c r="AB61" s="56"/>
      <c r="AC61" s="41"/>
      <c r="AD61" s="41"/>
      <c r="AE61" s="41"/>
      <c r="AF61" s="41"/>
    </row>
    <row r="62" spans="1:32" x14ac:dyDescent="0.25">
      <c r="A62" s="24">
        <v>22</v>
      </c>
      <c r="B62" s="40" t="s">
        <v>364</v>
      </c>
      <c r="C62" s="31" t="s">
        <v>21</v>
      </c>
      <c r="D62" s="22">
        <f t="shared" si="1"/>
        <v>10</v>
      </c>
      <c r="E62" s="20">
        <v>10</v>
      </c>
      <c r="F62" s="50">
        <v>0</v>
      </c>
      <c r="G62" s="60"/>
      <c r="H62" s="60"/>
      <c r="I62" s="60"/>
      <c r="J62" s="60"/>
      <c r="K62" s="42">
        <v>9</v>
      </c>
      <c r="L62" s="89">
        <v>10</v>
      </c>
      <c r="M62" s="42"/>
      <c r="N62" s="43"/>
      <c r="O62" s="47"/>
      <c r="P62" s="47"/>
      <c r="Q62" s="67"/>
      <c r="R62" s="67"/>
      <c r="S62" s="67"/>
      <c r="T62" s="67"/>
      <c r="U62" s="67"/>
      <c r="V62" s="67"/>
      <c r="W62" s="56"/>
      <c r="X62" s="56"/>
      <c r="Y62" s="56"/>
      <c r="Z62" s="56"/>
      <c r="AA62" s="56"/>
      <c r="AB62" s="56"/>
      <c r="AC62" s="41"/>
      <c r="AD62" s="41"/>
      <c r="AE62" s="41"/>
      <c r="AF62" s="41"/>
    </row>
    <row r="63" spans="1:32" x14ac:dyDescent="0.25">
      <c r="A63" s="24">
        <v>24</v>
      </c>
      <c r="B63" s="40" t="s">
        <v>353</v>
      </c>
      <c r="C63" s="31" t="s">
        <v>17</v>
      </c>
      <c r="D63" s="22">
        <f t="shared" si="1"/>
        <v>8</v>
      </c>
      <c r="E63" s="20">
        <v>3</v>
      </c>
      <c r="F63" s="50">
        <v>5</v>
      </c>
      <c r="G63" s="60"/>
      <c r="H63" s="60"/>
      <c r="I63" s="60">
        <v>14</v>
      </c>
      <c r="J63" s="85">
        <v>5</v>
      </c>
      <c r="K63" s="42"/>
      <c r="L63" s="42"/>
      <c r="M63" s="42">
        <v>16</v>
      </c>
      <c r="N63" s="90">
        <v>3</v>
      </c>
      <c r="O63" s="47"/>
      <c r="P63" s="47"/>
      <c r="Q63" s="67"/>
      <c r="R63" s="67"/>
      <c r="S63" s="67"/>
      <c r="T63" s="67"/>
      <c r="U63" s="67"/>
      <c r="V63" s="67"/>
      <c r="W63" s="56"/>
      <c r="X63" s="56"/>
      <c r="Y63" s="56"/>
      <c r="Z63" s="56"/>
      <c r="AA63" s="56"/>
      <c r="AB63" s="56"/>
      <c r="AC63" s="41"/>
      <c r="AD63" s="41"/>
      <c r="AE63" s="41"/>
      <c r="AF63" s="41"/>
    </row>
    <row r="64" spans="1:32" x14ac:dyDescent="0.25">
      <c r="A64" s="24">
        <v>27</v>
      </c>
      <c r="B64" s="40" t="s">
        <v>393</v>
      </c>
      <c r="C64" s="31" t="s">
        <v>40</v>
      </c>
      <c r="D64" s="22">
        <f t="shared" si="1"/>
        <v>8</v>
      </c>
      <c r="E64" s="20">
        <v>8</v>
      </c>
      <c r="F64" s="50">
        <v>0</v>
      </c>
      <c r="G64" s="60"/>
      <c r="H64" s="60"/>
      <c r="I64" s="60"/>
      <c r="J64" s="85"/>
      <c r="K64" s="42"/>
      <c r="L64" s="42"/>
      <c r="M64" s="42"/>
      <c r="N64" s="43"/>
      <c r="O64" s="47"/>
      <c r="P64" s="47"/>
      <c r="Q64" s="67"/>
      <c r="R64" s="67"/>
      <c r="S64" s="67">
        <v>15</v>
      </c>
      <c r="T64" s="96">
        <v>4</v>
      </c>
      <c r="U64" s="67"/>
      <c r="V64" s="67"/>
      <c r="W64" s="56">
        <v>16</v>
      </c>
      <c r="X64" s="96">
        <v>3</v>
      </c>
      <c r="Y64" s="56">
        <v>18</v>
      </c>
      <c r="Z64" s="96">
        <v>1</v>
      </c>
      <c r="AA64" s="56"/>
      <c r="AB64" s="56"/>
      <c r="AC64" s="41"/>
      <c r="AD64" s="41"/>
      <c r="AE64" s="41"/>
      <c r="AF64" s="41"/>
    </row>
    <row r="65" spans="1:32" x14ac:dyDescent="0.25">
      <c r="A65" s="24">
        <v>25</v>
      </c>
      <c r="B65" s="40" t="s">
        <v>315</v>
      </c>
      <c r="C65" s="31" t="s">
        <v>69</v>
      </c>
      <c r="D65" s="22">
        <f t="shared" si="1"/>
        <v>7</v>
      </c>
      <c r="E65" s="20">
        <v>0</v>
      </c>
      <c r="F65" s="50">
        <v>7</v>
      </c>
      <c r="G65" s="60">
        <v>14</v>
      </c>
      <c r="H65" s="60">
        <v>5</v>
      </c>
      <c r="I65" s="60">
        <v>12</v>
      </c>
      <c r="J65" s="85">
        <v>7</v>
      </c>
      <c r="K65" s="42"/>
      <c r="L65" s="42"/>
      <c r="M65" s="42"/>
      <c r="N65" s="43"/>
      <c r="O65" s="47"/>
      <c r="P65" s="47"/>
      <c r="Q65" s="67"/>
      <c r="R65" s="67"/>
      <c r="S65" s="67"/>
      <c r="T65" s="67"/>
      <c r="U65" s="67"/>
      <c r="V65" s="67"/>
      <c r="W65" s="56"/>
      <c r="X65" s="56"/>
      <c r="Y65" s="56"/>
      <c r="Z65" s="56"/>
      <c r="AA65" s="56"/>
      <c r="AB65" s="56"/>
      <c r="AC65" s="41"/>
      <c r="AD65" s="41"/>
      <c r="AE65" s="41"/>
      <c r="AF65" s="41"/>
    </row>
    <row r="66" spans="1:32" x14ac:dyDescent="0.25">
      <c r="A66" s="24">
        <v>26</v>
      </c>
      <c r="B66" s="40" t="s">
        <v>314</v>
      </c>
      <c r="C66" s="31" t="s">
        <v>248</v>
      </c>
      <c r="D66" s="22">
        <f t="shared" si="1"/>
        <v>6</v>
      </c>
      <c r="E66" s="20">
        <v>0</v>
      </c>
      <c r="F66" s="50">
        <v>6</v>
      </c>
      <c r="G66" s="60">
        <v>13</v>
      </c>
      <c r="H66" s="85">
        <v>6</v>
      </c>
      <c r="I66" s="60"/>
      <c r="J66" s="60"/>
      <c r="K66" s="42"/>
      <c r="L66" s="42"/>
      <c r="M66" s="42"/>
      <c r="N66" s="43"/>
      <c r="O66" s="47"/>
      <c r="P66" s="47"/>
      <c r="Q66" s="67"/>
      <c r="R66" s="67"/>
      <c r="S66" s="67"/>
      <c r="T66" s="67"/>
      <c r="U66" s="67"/>
      <c r="V66" s="67"/>
      <c r="W66" s="56"/>
      <c r="X66" s="56"/>
      <c r="Y66" s="56"/>
      <c r="Z66" s="56"/>
      <c r="AA66" s="56"/>
      <c r="AB66" s="56"/>
      <c r="AC66" s="41"/>
      <c r="AD66" s="41"/>
      <c r="AE66" s="41"/>
      <c r="AF66" s="41"/>
    </row>
    <row r="67" spans="1:32" x14ac:dyDescent="0.25">
      <c r="A67" s="24">
        <v>28</v>
      </c>
      <c r="B67" s="40" t="s">
        <v>316</v>
      </c>
      <c r="C67" s="31" t="s">
        <v>91</v>
      </c>
      <c r="D67" s="22">
        <f t="shared" si="1"/>
        <v>3</v>
      </c>
      <c r="E67" s="20">
        <v>0</v>
      </c>
      <c r="F67" s="50">
        <v>3</v>
      </c>
      <c r="G67" s="60">
        <v>16</v>
      </c>
      <c r="H67" s="85">
        <v>3</v>
      </c>
      <c r="I67" s="60">
        <v>17</v>
      </c>
      <c r="J67" s="60">
        <v>2</v>
      </c>
      <c r="K67" s="42"/>
      <c r="L67" s="42"/>
      <c r="M67" s="42"/>
      <c r="N67" s="43"/>
      <c r="O67" s="47"/>
      <c r="P67" s="47"/>
      <c r="Q67" s="67"/>
      <c r="R67" s="67"/>
      <c r="S67" s="67"/>
      <c r="T67" s="67"/>
      <c r="U67" s="67"/>
      <c r="V67" s="67"/>
      <c r="W67" s="56"/>
      <c r="X67" s="56"/>
      <c r="Y67" s="56"/>
      <c r="Z67" s="56"/>
      <c r="AA67" s="56"/>
      <c r="AB67" s="56"/>
      <c r="AC67" s="41"/>
      <c r="AD67" s="41"/>
      <c r="AE67" s="41"/>
      <c r="AF67" s="41"/>
    </row>
    <row r="68" spans="1:32" x14ac:dyDescent="0.25">
      <c r="A68" s="24">
        <v>29</v>
      </c>
      <c r="B68" s="40" t="s">
        <v>395</v>
      </c>
      <c r="C68" s="31" t="s">
        <v>83</v>
      </c>
      <c r="D68" s="22">
        <f t="shared" si="1"/>
        <v>3</v>
      </c>
      <c r="E68" s="20">
        <v>3</v>
      </c>
      <c r="F68" s="50">
        <v>0</v>
      </c>
      <c r="G68" s="60"/>
      <c r="H68" s="60"/>
      <c r="I68" s="60"/>
      <c r="J68" s="85"/>
      <c r="K68" s="42"/>
      <c r="L68" s="42"/>
      <c r="M68" s="42"/>
      <c r="N68" s="43"/>
      <c r="O68" s="47"/>
      <c r="P68" s="47"/>
      <c r="Q68" s="67">
        <v>16</v>
      </c>
      <c r="R68" s="96">
        <v>3</v>
      </c>
      <c r="S68" s="67"/>
      <c r="T68" s="67"/>
      <c r="U68" s="67"/>
      <c r="V68" s="67"/>
      <c r="W68" s="56"/>
      <c r="X68" s="56"/>
      <c r="Y68" s="56"/>
      <c r="Z68" s="56"/>
      <c r="AA68" s="56"/>
      <c r="AB68" s="56"/>
      <c r="AC68" s="41"/>
      <c r="AD68" s="41"/>
      <c r="AE68" s="41"/>
      <c r="AF68" s="41"/>
    </row>
    <row r="69" spans="1:32" x14ac:dyDescent="0.25">
      <c r="A69" s="24">
        <v>30</v>
      </c>
      <c r="B69" s="40" t="s">
        <v>394</v>
      </c>
      <c r="C69" s="31" t="s">
        <v>192</v>
      </c>
      <c r="D69" s="22">
        <f t="shared" si="1"/>
        <v>3</v>
      </c>
      <c r="E69" s="20">
        <v>3</v>
      </c>
      <c r="F69" s="50">
        <v>0</v>
      </c>
      <c r="G69" s="60"/>
      <c r="H69" s="60"/>
      <c r="I69" s="60"/>
      <c r="J69" s="85"/>
      <c r="K69" s="42"/>
      <c r="L69" s="42"/>
      <c r="M69" s="42"/>
      <c r="N69" s="43"/>
      <c r="O69" s="47"/>
      <c r="P69" s="47"/>
      <c r="Q69" s="67">
        <v>17</v>
      </c>
      <c r="R69" s="96">
        <v>2</v>
      </c>
      <c r="S69" s="67">
        <v>18</v>
      </c>
      <c r="T69" s="96">
        <v>1</v>
      </c>
      <c r="U69" s="67"/>
      <c r="V69" s="67"/>
      <c r="W69" s="56"/>
      <c r="X69" s="56"/>
      <c r="Y69" s="56"/>
      <c r="Z69" s="56"/>
      <c r="AA69" s="56"/>
      <c r="AB69" s="56"/>
      <c r="AC69" s="41"/>
      <c r="AD69" s="41"/>
      <c r="AE69" s="41"/>
      <c r="AF69" s="41"/>
    </row>
    <row r="70" spans="1:32" x14ac:dyDescent="0.25">
      <c r="A70" s="24">
        <v>31</v>
      </c>
      <c r="B70" s="40" t="s">
        <v>355</v>
      </c>
      <c r="C70" s="31" t="s">
        <v>25</v>
      </c>
      <c r="D70" s="22">
        <f t="shared" si="1"/>
        <v>1</v>
      </c>
      <c r="E70" s="20">
        <v>0</v>
      </c>
      <c r="F70" s="50">
        <v>1</v>
      </c>
      <c r="G70" s="60"/>
      <c r="H70" s="60"/>
      <c r="I70" s="60">
        <v>18</v>
      </c>
      <c r="J70" s="85">
        <v>1</v>
      </c>
      <c r="K70" s="42"/>
      <c r="L70" s="42"/>
      <c r="M70" s="42"/>
      <c r="N70" s="43"/>
      <c r="O70" s="47"/>
      <c r="P70" s="47"/>
      <c r="Q70" s="67"/>
      <c r="R70" s="67"/>
      <c r="S70" s="67"/>
      <c r="T70" s="67"/>
      <c r="U70" s="67"/>
      <c r="V70" s="67"/>
      <c r="W70" s="56"/>
      <c r="X70" s="56"/>
      <c r="Y70" s="56"/>
      <c r="Z70" s="56"/>
      <c r="AA70" s="56"/>
      <c r="AB70" s="56"/>
      <c r="AC70" s="41"/>
      <c r="AD70" s="41"/>
      <c r="AE70" s="41"/>
      <c r="AF70" s="41"/>
    </row>
    <row r="71" spans="1:32" x14ac:dyDescent="0.25">
      <c r="A71" s="24">
        <v>32</v>
      </c>
      <c r="B71" s="40" t="s">
        <v>365</v>
      </c>
      <c r="C71" s="31" t="s">
        <v>29</v>
      </c>
      <c r="D71" s="22">
        <f t="shared" si="1"/>
        <v>1</v>
      </c>
      <c r="E71" s="20">
        <v>1</v>
      </c>
      <c r="F71" s="50">
        <v>0</v>
      </c>
      <c r="G71" s="60"/>
      <c r="H71" s="60"/>
      <c r="I71" s="60"/>
      <c r="J71" s="60"/>
      <c r="K71" s="42">
        <v>18</v>
      </c>
      <c r="L71" s="89">
        <v>1</v>
      </c>
      <c r="M71" s="42"/>
      <c r="N71" s="43"/>
      <c r="O71" s="47"/>
      <c r="P71" s="47"/>
      <c r="Q71" s="67"/>
      <c r="R71" s="67"/>
      <c r="S71" s="67"/>
      <c r="T71" s="67"/>
      <c r="U71" s="67"/>
      <c r="V71" s="67"/>
      <c r="W71" s="56"/>
      <c r="X71" s="56"/>
      <c r="Y71" s="56"/>
      <c r="Z71" s="56"/>
      <c r="AA71" s="56"/>
      <c r="AB71" s="56"/>
      <c r="AC71" s="41"/>
      <c r="AD71" s="41"/>
      <c r="AE71" s="41"/>
      <c r="AF71" s="41"/>
    </row>
  </sheetData>
  <sheetProtection selectLockedCells="1" selectUnlockedCells="1"/>
  <sortState xmlns:xlrd2="http://schemas.microsoft.com/office/spreadsheetml/2017/richdata2" ref="A40:AF71">
    <sortCondition descending="1" ref="D40:D71"/>
  </sortState>
  <mergeCells count="10">
    <mergeCell ref="G5:I5"/>
    <mergeCell ref="K5:P5"/>
    <mergeCell ref="Q5:V5"/>
    <mergeCell ref="W5:AB5"/>
    <mergeCell ref="AC5:AF5"/>
    <mergeCell ref="G37:I37"/>
    <mergeCell ref="K37:P37"/>
    <mergeCell ref="Q37:V37"/>
    <mergeCell ref="W37:AB37"/>
    <mergeCell ref="AC37:AF37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7349B-B876-44CE-88DC-6AEEA212118D}">
  <sheetPr>
    <tabColor rgb="FFFFC000"/>
  </sheetPr>
  <dimension ref="A2:AL45"/>
  <sheetViews>
    <sheetView topLeftCell="A13" zoomScale="94" zoomScaleNormal="94" workbookViewId="0">
      <pane xSplit="3" topLeftCell="D1" activePane="topRight" state="frozen"/>
      <selection activeCell="A46" sqref="A46"/>
      <selection pane="topRight" activeCell="C36" sqref="C36"/>
    </sheetView>
  </sheetViews>
  <sheetFormatPr defaultColWidth="9.21875" defaultRowHeight="13.2" x14ac:dyDescent="0.25"/>
  <cols>
    <col min="1" max="1" width="3.6640625" style="1" customWidth="1"/>
    <col min="2" max="2" width="28.5546875" style="1" customWidth="1"/>
    <col min="3" max="6" width="4.6640625" style="1" customWidth="1"/>
    <col min="7" max="7" width="7.6640625" customWidth="1"/>
    <col min="8" max="8" width="3.6640625" customWidth="1"/>
    <col min="9" max="9" width="8.21875" customWidth="1"/>
    <col min="10" max="10" width="3.6640625" customWidth="1"/>
    <col min="11" max="11" width="7.6640625" customWidth="1"/>
    <col min="12" max="12" width="3.6640625" customWidth="1"/>
    <col min="13" max="13" width="7.6640625" customWidth="1"/>
    <col min="14" max="14" width="3.6640625" customWidth="1"/>
    <col min="15" max="15" width="7.6640625" customWidth="1"/>
    <col min="16" max="16" width="3.6640625" customWidth="1"/>
    <col min="17" max="17" width="7.6640625" customWidth="1"/>
    <col min="18" max="18" width="3.6640625" customWidth="1"/>
    <col min="19" max="19" width="7.6640625" style="1" customWidth="1"/>
    <col min="20" max="20" width="3.6640625" style="2" customWidth="1"/>
    <col min="21" max="21" width="8.109375" style="1" customWidth="1"/>
    <col min="22" max="22" width="3.6640625" style="2" customWidth="1"/>
    <col min="23" max="23" width="6.44140625" style="2" customWidth="1"/>
    <col min="24" max="24" width="4.77734375" style="2" customWidth="1"/>
    <col min="25" max="25" width="7.6640625" style="1" customWidth="1"/>
    <col min="26" max="26" width="3.6640625" style="1" customWidth="1"/>
    <col min="27" max="27" width="8.109375" style="1" customWidth="1"/>
    <col min="28" max="28" width="3.6640625" style="2" customWidth="1"/>
    <col min="29" max="29" width="7.6640625" style="1" customWidth="1"/>
    <col min="30" max="30" width="3.6640625" style="1" customWidth="1"/>
    <col min="31" max="31" width="7.6640625" style="1" customWidth="1"/>
    <col min="32" max="32" width="3.6640625" style="1" customWidth="1"/>
    <col min="33" max="33" width="7.6640625" style="1" customWidth="1"/>
    <col min="34" max="34" width="3.6640625" style="1" customWidth="1"/>
    <col min="35" max="35" width="9" style="1" customWidth="1"/>
    <col min="36" max="36" width="3.6640625" style="1" customWidth="1"/>
    <col min="37" max="37" width="7.6640625" style="1" customWidth="1"/>
    <col min="38" max="38" width="3.6640625" style="1" customWidth="1"/>
    <col min="39" max="16384" width="9.21875" style="1"/>
  </cols>
  <sheetData>
    <row r="2" spans="1:38" ht="13.8" thickBot="1" x14ac:dyDescent="0.3"/>
    <row r="3" spans="1:38" s="7" customFormat="1" ht="13.8" thickBot="1" x14ac:dyDescent="0.3">
      <c r="A3" s="3"/>
      <c r="B3" s="29" t="s">
        <v>182</v>
      </c>
      <c r="C3" s="4"/>
      <c r="D3" s="5"/>
      <c r="E3" s="6"/>
      <c r="F3" s="6"/>
      <c r="G3" s="161" t="s">
        <v>277</v>
      </c>
      <c r="H3" s="162"/>
      <c r="I3" s="162"/>
      <c r="J3" s="81"/>
      <c r="K3" s="163" t="s">
        <v>280</v>
      </c>
      <c r="L3" s="163"/>
      <c r="M3" s="163"/>
      <c r="N3" s="163"/>
      <c r="O3" s="163"/>
      <c r="P3" s="163"/>
      <c r="Q3" s="163"/>
      <c r="R3" s="163"/>
      <c r="S3" s="164" t="s">
        <v>281</v>
      </c>
      <c r="T3" s="164"/>
      <c r="U3" s="164"/>
      <c r="V3" s="164"/>
      <c r="W3" s="164"/>
      <c r="X3" s="164"/>
      <c r="Y3" s="164"/>
      <c r="Z3" s="164"/>
      <c r="AA3" s="164" t="s">
        <v>177</v>
      </c>
      <c r="AB3" s="164"/>
      <c r="AC3" s="164"/>
      <c r="AD3" s="164"/>
      <c r="AE3" s="164"/>
      <c r="AF3" s="164"/>
      <c r="AG3" s="164"/>
      <c r="AH3" s="164"/>
      <c r="AI3" s="165" t="s">
        <v>282</v>
      </c>
      <c r="AJ3" s="166"/>
      <c r="AK3" s="166"/>
      <c r="AL3" s="167"/>
    </row>
    <row r="4" spans="1:38" x14ac:dyDescent="0.25">
      <c r="A4" s="8"/>
      <c r="B4" s="9" t="s">
        <v>297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1" t="s">
        <v>3</v>
      </c>
      <c r="N4" s="62"/>
      <c r="O4" s="62" t="s">
        <v>3</v>
      </c>
      <c r="P4" s="62"/>
      <c r="Q4" s="63" t="s">
        <v>3</v>
      </c>
      <c r="R4" s="63"/>
      <c r="S4" s="64" t="s">
        <v>3</v>
      </c>
      <c r="T4" s="65"/>
      <c r="U4" s="64" t="s">
        <v>3</v>
      </c>
      <c r="V4" s="65"/>
      <c r="W4" s="168" t="s">
        <v>3</v>
      </c>
      <c r="X4" s="169"/>
      <c r="Y4" s="64" t="s">
        <v>3</v>
      </c>
      <c r="Z4" s="66"/>
      <c r="AA4" s="53" t="s">
        <v>3</v>
      </c>
      <c r="AB4" s="54"/>
      <c r="AC4" s="53" t="s">
        <v>3</v>
      </c>
      <c r="AD4" s="53"/>
      <c r="AE4" s="53" t="s">
        <v>3</v>
      </c>
      <c r="AF4" s="55"/>
      <c r="AG4" s="53" t="s">
        <v>3</v>
      </c>
      <c r="AH4" s="55"/>
      <c r="AI4" s="44" t="s">
        <v>3</v>
      </c>
      <c r="AJ4" s="45"/>
      <c r="AK4" s="45" t="s">
        <v>3</v>
      </c>
      <c r="AL4" s="46"/>
    </row>
    <row r="5" spans="1:38" s="18" customFormat="1" ht="12" customHeight="1" x14ac:dyDescent="0.25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283</v>
      </c>
      <c r="J5" s="69" t="s">
        <v>5</v>
      </c>
      <c r="K5" s="70" t="s">
        <v>8</v>
      </c>
      <c r="L5" s="71" t="s">
        <v>5</v>
      </c>
      <c r="M5" s="70" t="s">
        <v>9</v>
      </c>
      <c r="N5" s="71" t="s">
        <v>5</v>
      </c>
      <c r="O5" s="72" t="s">
        <v>11</v>
      </c>
      <c r="P5" s="73" t="s">
        <v>5</v>
      </c>
      <c r="Q5" s="74" t="s">
        <v>10</v>
      </c>
      <c r="R5" s="75" t="s">
        <v>5</v>
      </c>
      <c r="S5" s="76" t="s">
        <v>8</v>
      </c>
      <c r="T5" s="77" t="s">
        <v>5</v>
      </c>
      <c r="U5" s="76" t="s">
        <v>9</v>
      </c>
      <c r="V5" s="77" t="s">
        <v>5</v>
      </c>
      <c r="W5" s="76" t="s">
        <v>389</v>
      </c>
      <c r="X5" s="77" t="s">
        <v>5</v>
      </c>
      <c r="Y5" s="76" t="s">
        <v>10</v>
      </c>
      <c r="Z5" s="77" t="s">
        <v>5</v>
      </c>
      <c r="AA5" s="78" t="s">
        <v>8</v>
      </c>
      <c r="AB5" s="79" t="s">
        <v>5</v>
      </c>
      <c r="AC5" s="78" t="s">
        <v>9</v>
      </c>
      <c r="AD5" s="79" t="s">
        <v>5</v>
      </c>
      <c r="AE5" s="78" t="s">
        <v>11</v>
      </c>
      <c r="AF5" s="79" t="s">
        <v>5</v>
      </c>
      <c r="AG5" s="78" t="s">
        <v>10</v>
      </c>
      <c r="AH5" s="79" t="s">
        <v>5</v>
      </c>
      <c r="AI5" s="51" t="s">
        <v>6</v>
      </c>
      <c r="AJ5" s="80" t="s">
        <v>5</v>
      </c>
      <c r="AK5" s="51" t="s">
        <v>7</v>
      </c>
      <c r="AL5" s="80" t="s">
        <v>5</v>
      </c>
    </row>
    <row r="6" spans="1:38" x14ac:dyDescent="0.25">
      <c r="A6" s="113">
        <v>1</v>
      </c>
      <c r="B6" s="117" t="s">
        <v>151</v>
      </c>
      <c r="C6" s="106" t="s">
        <v>44</v>
      </c>
      <c r="D6" s="19">
        <f t="shared" ref="D6:D23" si="0">SUM(E6+F6)</f>
        <v>117</v>
      </c>
      <c r="E6" s="20">
        <f>SUM(N6+P6+X6+AF6)</f>
        <v>96</v>
      </c>
      <c r="F6" s="50">
        <v>21</v>
      </c>
      <c r="G6" s="60">
        <v>2</v>
      </c>
      <c r="H6" s="85">
        <v>21</v>
      </c>
      <c r="I6" s="60">
        <v>3</v>
      </c>
      <c r="J6" s="60">
        <v>17</v>
      </c>
      <c r="K6" s="42"/>
      <c r="L6" s="42"/>
      <c r="M6" s="42">
        <v>2</v>
      </c>
      <c r="N6" s="89">
        <v>21</v>
      </c>
      <c r="O6" s="42">
        <v>1</v>
      </c>
      <c r="P6" s="90">
        <v>25</v>
      </c>
      <c r="Q6" s="47">
        <v>3</v>
      </c>
      <c r="R6" s="47">
        <v>10</v>
      </c>
      <c r="S6" s="67"/>
      <c r="T6" s="67"/>
      <c r="U6" s="67">
        <v>2</v>
      </c>
      <c r="V6" s="67">
        <v>21</v>
      </c>
      <c r="W6" s="67">
        <v>1</v>
      </c>
      <c r="X6" s="96">
        <v>25</v>
      </c>
      <c r="Y6" s="67">
        <v>7</v>
      </c>
      <c r="Z6" s="67">
        <v>5</v>
      </c>
      <c r="AA6" s="137">
        <v>8</v>
      </c>
      <c r="AB6" s="137">
        <v>11</v>
      </c>
      <c r="AC6" s="137">
        <v>2</v>
      </c>
      <c r="AD6" s="137">
        <v>21</v>
      </c>
      <c r="AE6" s="137">
        <v>1</v>
      </c>
      <c r="AF6" s="96">
        <v>25</v>
      </c>
      <c r="AG6" s="137">
        <v>5</v>
      </c>
      <c r="AH6" s="137">
        <v>7</v>
      </c>
      <c r="AI6" s="41"/>
      <c r="AJ6" s="41"/>
      <c r="AK6" s="41"/>
      <c r="AL6" s="41"/>
    </row>
    <row r="7" spans="1:38" x14ac:dyDescent="0.25">
      <c r="A7" s="113">
        <v>2</v>
      </c>
      <c r="B7" s="115" t="s">
        <v>79</v>
      </c>
      <c r="C7" s="115" t="s">
        <v>29</v>
      </c>
      <c r="D7" s="19">
        <f t="shared" si="0"/>
        <v>93</v>
      </c>
      <c r="E7" s="20">
        <f>SUM(P7+R7+Z7+AF7)</f>
        <v>68</v>
      </c>
      <c r="F7" s="50">
        <v>25</v>
      </c>
      <c r="G7" s="60">
        <v>3</v>
      </c>
      <c r="H7" s="60">
        <v>17</v>
      </c>
      <c r="I7" s="60">
        <v>1</v>
      </c>
      <c r="J7" s="85">
        <v>25</v>
      </c>
      <c r="K7" s="42"/>
      <c r="L7" s="42"/>
      <c r="M7" s="42">
        <v>5</v>
      </c>
      <c r="N7" s="42">
        <v>14</v>
      </c>
      <c r="O7" s="42">
        <v>2</v>
      </c>
      <c r="P7" s="90">
        <v>21</v>
      </c>
      <c r="Q7" s="47">
        <v>1</v>
      </c>
      <c r="R7" s="91">
        <v>16</v>
      </c>
      <c r="S7" s="67"/>
      <c r="T7" s="67"/>
      <c r="U7" s="67">
        <v>7</v>
      </c>
      <c r="V7" s="67">
        <v>12</v>
      </c>
      <c r="W7" s="67">
        <v>5</v>
      </c>
      <c r="X7" s="67">
        <v>14</v>
      </c>
      <c r="Y7" s="67">
        <v>1</v>
      </c>
      <c r="Z7" s="96">
        <v>16</v>
      </c>
      <c r="AA7" s="137"/>
      <c r="AB7" s="137"/>
      <c r="AC7" s="137">
        <v>7</v>
      </c>
      <c r="AD7" s="137">
        <v>12</v>
      </c>
      <c r="AE7" s="137">
        <v>4</v>
      </c>
      <c r="AF7" s="96">
        <v>15</v>
      </c>
      <c r="AG7" s="137">
        <v>2</v>
      </c>
      <c r="AH7" s="137">
        <v>13</v>
      </c>
      <c r="AI7" s="41"/>
      <c r="AJ7" s="41"/>
      <c r="AK7" s="41"/>
      <c r="AL7" s="41"/>
    </row>
    <row r="8" spans="1:38" x14ac:dyDescent="0.25">
      <c r="A8" s="113">
        <v>3</v>
      </c>
      <c r="B8" s="115" t="s">
        <v>90</v>
      </c>
      <c r="C8" s="115" t="s">
        <v>40</v>
      </c>
      <c r="D8" s="19">
        <f t="shared" si="0"/>
        <v>88</v>
      </c>
      <c r="E8" s="20">
        <f>SUM(N8+V8+AB8+AD8)</f>
        <v>88</v>
      </c>
      <c r="F8" s="50">
        <v>0</v>
      </c>
      <c r="G8" s="60"/>
      <c r="H8" s="60"/>
      <c r="I8" s="60"/>
      <c r="J8" s="60"/>
      <c r="K8" s="42" t="s">
        <v>368</v>
      </c>
      <c r="L8" s="42">
        <v>9</v>
      </c>
      <c r="M8" s="42">
        <v>1</v>
      </c>
      <c r="N8" s="89">
        <v>25</v>
      </c>
      <c r="O8" s="42"/>
      <c r="P8" s="43"/>
      <c r="Q8" s="47"/>
      <c r="R8" s="47"/>
      <c r="S8" s="67"/>
      <c r="T8" s="67"/>
      <c r="U8" s="67">
        <v>1</v>
      </c>
      <c r="V8" s="96">
        <v>25</v>
      </c>
      <c r="W8" s="67">
        <v>8</v>
      </c>
      <c r="X8" s="67">
        <v>11</v>
      </c>
      <c r="Y8" s="67">
        <v>6</v>
      </c>
      <c r="Z8" s="67">
        <v>6</v>
      </c>
      <c r="AA8" s="137">
        <v>6</v>
      </c>
      <c r="AB8" s="96">
        <v>13</v>
      </c>
      <c r="AC8" s="137">
        <v>1</v>
      </c>
      <c r="AD8" s="96">
        <v>25</v>
      </c>
      <c r="AE8" s="137">
        <v>18</v>
      </c>
      <c r="AF8" s="137">
        <v>1</v>
      </c>
      <c r="AG8" s="137">
        <v>3</v>
      </c>
      <c r="AH8" s="137">
        <v>10</v>
      </c>
      <c r="AI8" s="41"/>
      <c r="AJ8" s="41"/>
      <c r="AK8" s="41"/>
      <c r="AL8" s="41"/>
    </row>
    <row r="9" spans="1:38" x14ac:dyDescent="0.25">
      <c r="A9" s="113">
        <v>4</v>
      </c>
      <c r="B9" s="115" t="s">
        <v>82</v>
      </c>
      <c r="C9" s="115" t="s">
        <v>83</v>
      </c>
      <c r="D9" s="19">
        <f t="shared" si="0"/>
        <v>79</v>
      </c>
      <c r="E9" s="20">
        <f>SUM(R9+V9+Z9+AB9)</f>
        <v>68</v>
      </c>
      <c r="F9" s="50">
        <v>11</v>
      </c>
      <c r="G9" s="60">
        <v>14</v>
      </c>
      <c r="H9" s="60">
        <v>5</v>
      </c>
      <c r="I9" s="60">
        <v>8</v>
      </c>
      <c r="J9" s="85">
        <v>11</v>
      </c>
      <c r="K9" s="42"/>
      <c r="L9" s="42"/>
      <c r="M9" s="42">
        <v>9</v>
      </c>
      <c r="N9" s="42">
        <v>10</v>
      </c>
      <c r="O9" s="42"/>
      <c r="P9" s="43"/>
      <c r="Q9" s="47">
        <v>1</v>
      </c>
      <c r="R9" s="91">
        <v>16</v>
      </c>
      <c r="S9" s="67"/>
      <c r="T9" s="67"/>
      <c r="U9" s="67">
        <v>4</v>
      </c>
      <c r="V9" s="96">
        <v>15</v>
      </c>
      <c r="W9" s="67"/>
      <c r="X9" s="67"/>
      <c r="Y9" s="67">
        <v>1</v>
      </c>
      <c r="Z9" s="96">
        <v>16</v>
      </c>
      <c r="AA9" s="137">
        <v>2</v>
      </c>
      <c r="AB9" s="96">
        <v>21</v>
      </c>
      <c r="AC9" s="137">
        <v>14</v>
      </c>
      <c r="AD9" s="137">
        <v>5</v>
      </c>
      <c r="AE9" s="137"/>
      <c r="AF9" s="137"/>
      <c r="AG9" s="137">
        <v>2</v>
      </c>
      <c r="AH9" s="137">
        <v>13</v>
      </c>
      <c r="AI9" s="41"/>
      <c r="AJ9" s="41"/>
      <c r="AK9" s="41"/>
      <c r="AL9" s="41"/>
    </row>
    <row r="10" spans="1:38" x14ac:dyDescent="0.25">
      <c r="A10" s="113">
        <v>5</v>
      </c>
      <c r="B10" s="115" t="s">
        <v>149</v>
      </c>
      <c r="C10" s="115" t="s">
        <v>27</v>
      </c>
      <c r="D10" s="19">
        <f t="shared" si="0"/>
        <v>76</v>
      </c>
      <c r="E10" s="20">
        <f>SUM(N10+V10+AD10+AH10)</f>
        <v>67</v>
      </c>
      <c r="F10" s="50">
        <v>9</v>
      </c>
      <c r="G10" s="60">
        <v>10</v>
      </c>
      <c r="H10" s="85">
        <v>9</v>
      </c>
      <c r="I10" s="60">
        <v>14</v>
      </c>
      <c r="J10" s="60">
        <v>5</v>
      </c>
      <c r="K10" s="42"/>
      <c r="L10" s="42"/>
      <c r="M10" s="42">
        <v>3</v>
      </c>
      <c r="N10" s="89">
        <v>17</v>
      </c>
      <c r="O10" s="42">
        <v>15</v>
      </c>
      <c r="P10" s="43">
        <v>4</v>
      </c>
      <c r="Q10" s="47">
        <v>2</v>
      </c>
      <c r="R10" s="47">
        <v>13</v>
      </c>
      <c r="S10" s="67"/>
      <c r="T10" s="67"/>
      <c r="U10" s="67">
        <v>3</v>
      </c>
      <c r="V10" s="96">
        <v>17</v>
      </c>
      <c r="W10" s="67">
        <v>7</v>
      </c>
      <c r="X10" s="67">
        <v>12</v>
      </c>
      <c r="Y10" s="67">
        <v>2</v>
      </c>
      <c r="Z10" s="67">
        <v>13</v>
      </c>
      <c r="AA10" s="137">
        <v>5</v>
      </c>
      <c r="AB10" s="137">
        <v>14</v>
      </c>
      <c r="AC10" s="137">
        <v>3</v>
      </c>
      <c r="AD10" s="96">
        <v>17</v>
      </c>
      <c r="AE10" s="137"/>
      <c r="AF10" s="137"/>
      <c r="AG10" s="137">
        <v>1</v>
      </c>
      <c r="AH10" s="96">
        <v>16</v>
      </c>
      <c r="AI10" s="41"/>
      <c r="AJ10" s="41"/>
      <c r="AK10" s="41"/>
      <c r="AL10" s="41"/>
    </row>
    <row r="11" spans="1:38" x14ac:dyDescent="0.25">
      <c r="A11" s="113">
        <v>6</v>
      </c>
      <c r="B11" s="115" t="s">
        <v>97</v>
      </c>
      <c r="C11" s="115" t="s">
        <v>17</v>
      </c>
      <c r="D11" s="19">
        <f t="shared" si="0"/>
        <v>71</v>
      </c>
      <c r="E11" s="20">
        <f>SUM(N11+P11+AF11+AH11)</f>
        <v>58</v>
      </c>
      <c r="F11" s="50">
        <v>13</v>
      </c>
      <c r="G11" s="60">
        <v>13</v>
      </c>
      <c r="H11" s="60">
        <v>6</v>
      </c>
      <c r="I11" s="60">
        <v>6</v>
      </c>
      <c r="J11" s="85">
        <v>13</v>
      </c>
      <c r="K11" s="42"/>
      <c r="L11" s="42"/>
      <c r="M11" s="42">
        <v>6</v>
      </c>
      <c r="N11" s="89">
        <v>13</v>
      </c>
      <c r="O11" s="42">
        <v>4</v>
      </c>
      <c r="P11" s="90">
        <v>15</v>
      </c>
      <c r="Q11" s="47">
        <v>2</v>
      </c>
      <c r="R11" s="47">
        <v>13</v>
      </c>
      <c r="S11" s="67"/>
      <c r="T11" s="67"/>
      <c r="U11" s="67">
        <v>9</v>
      </c>
      <c r="V11" s="67">
        <v>10</v>
      </c>
      <c r="W11" s="67">
        <v>9</v>
      </c>
      <c r="X11" s="67">
        <v>10</v>
      </c>
      <c r="Y11" s="67">
        <v>2</v>
      </c>
      <c r="Z11" s="67">
        <v>13</v>
      </c>
      <c r="AA11" s="137">
        <v>17</v>
      </c>
      <c r="AB11" s="137">
        <v>2</v>
      </c>
      <c r="AC11" s="137">
        <v>10</v>
      </c>
      <c r="AD11" s="137">
        <v>9</v>
      </c>
      <c r="AE11" s="137">
        <v>5</v>
      </c>
      <c r="AF11" s="96">
        <v>14</v>
      </c>
      <c r="AG11" s="137">
        <v>1</v>
      </c>
      <c r="AH11" s="96">
        <v>16</v>
      </c>
      <c r="AI11" s="41"/>
      <c r="AJ11" s="41"/>
      <c r="AK11" s="41"/>
      <c r="AL11" s="41"/>
    </row>
    <row r="12" spans="1:38" x14ac:dyDescent="0.25">
      <c r="A12" s="113">
        <v>7</v>
      </c>
      <c r="B12" s="115" t="s">
        <v>96</v>
      </c>
      <c r="C12" s="115" t="s">
        <v>29</v>
      </c>
      <c r="D12" s="19">
        <f t="shared" si="0"/>
        <v>70</v>
      </c>
      <c r="E12" s="20">
        <f>SUM(P12+V12+X12+AB12)</f>
        <v>58</v>
      </c>
      <c r="F12" s="50">
        <v>12</v>
      </c>
      <c r="G12" s="60">
        <v>11</v>
      </c>
      <c r="H12" s="60">
        <v>8</v>
      </c>
      <c r="I12" s="60">
        <v>7</v>
      </c>
      <c r="J12" s="85">
        <v>12</v>
      </c>
      <c r="K12" s="42"/>
      <c r="L12" s="42"/>
      <c r="M12" s="42">
        <v>11</v>
      </c>
      <c r="N12" s="47">
        <v>8</v>
      </c>
      <c r="O12" s="42">
        <v>6</v>
      </c>
      <c r="P12" s="90">
        <v>13</v>
      </c>
      <c r="Q12" s="47">
        <v>4</v>
      </c>
      <c r="R12" s="47">
        <v>8</v>
      </c>
      <c r="S12" s="67"/>
      <c r="T12" s="67"/>
      <c r="U12" s="67">
        <v>6</v>
      </c>
      <c r="V12" s="96">
        <v>13</v>
      </c>
      <c r="W12" s="67">
        <v>3</v>
      </c>
      <c r="X12" s="96">
        <v>17</v>
      </c>
      <c r="Y12" s="67">
        <v>3</v>
      </c>
      <c r="Z12" s="67">
        <v>10</v>
      </c>
      <c r="AA12" s="137">
        <v>4</v>
      </c>
      <c r="AB12" s="96">
        <v>15</v>
      </c>
      <c r="AC12" s="137">
        <v>12</v>
      </c>
      <c r="AD12" s="137">
        <v>7</v>
      </c>
      <c r="AE12" s="137">
        <v>8</v>
      </c>
      <c r="AF12" s="137">
        <v>11</v>
      </c>
      <c r="AG12" s="137">
        <v>4</v>
      </c>
      <c r="AH12" s="137">
        <v>8</v>
      </c>
      <c r="AI12" s="41"/>
      <c r="AJ12" s="41"/>
      <c r="AK12" s="41"/>
      <c r="AL12" s="41"/>
    </row>
    <row r="13" spans="1:38" x14ac:dyDescent="0.25">
      <c r="A13" s="113">
        <v>8</v>
      </c>
      <c r="B13" s="115" t="s">
        <v>84</v>
      </c>
      <c r="C13" s="115" t="s">
        <v>43</v>
      </c>
      <c r="D13" s="19">
        <f t="shared" si="0"/>
        <v>67</v>
      </c>
      <c r="E13" s="20">
        <f>SUM(N13+P13+AD13+AF13)</f>
        <v>46</v>
      </c>
      <c r="F13" s="50">
        <v>21</v>
      </c>
      <c r="G13" s="60">
        <v>6</v>
      </c>
      <c r="H13" s="60">
        <v>13</v>
      </c>
      <c r="I13" s="60">
        <v>2</v>
      </c>
      <c r="J13" s="85">
        <v>21</v>
      </c>
      <c r="K13" s="42"/>
      <c r="L13" s="42"/>
      <c r="M13" s="42">
        <v>7</v>
      </c>
      <c r="N13" s="89">
        <v>12</v>
      </c>
      <c r="O13" s="42">
        <v>8</v>
      </c>
      <c r="P13" s="90">
        <v>11</v>
      </c>
      <c r="Q13" s="47">
        <v>6</v>
      </c>
      <c r="R13" s="47">
        <v>6</v>
      </c>
      <c r="S13" s="67" t="s">
        <v>388</v>
      </c>
      <c r="T13" s="67">
        <v>6</v>
      </c>
      <c r="U13" s="67">
        <v>11</v>
      </c>
      <c r="V13" s="67">
        <v>8</v>
      </c>
      <c r="W13" s="67">
        <v>13</v>
      </c>
      <c r="X13" s="67">
        <v>6</v>
      </c>
      <c r="Y13" s="67"/>
      <c r="Z13" s="67"/>
      <c r="AA13" s="137">
        <v>12</v>
      </c>
      <c r="AB13" s="137">
        <v>7</v>
      </c>
      <c r="AC13" s="137">
        <v>9</v>
      </c>
      <c r="AD13" s="96">
        <v>10</v>
      </c>
      <c r="AE13" s="137">
        <v>6</v>
      </c>
      <c r="AF13" s="96">
        <v>13</v>
      </c>
      <c r="AG13" s="137">
        <v>7</v>
      </c>
      <c r="AH13" s="137">
        <v>5</v>
      </c>
      <c r="AI13" s="41"/>
      <c r="AJ13" s="41"/>
      <c r="AK13" s="41"/>
      <c r="AL13" s="41"/>
    </row>
    <row r="14" spans="1:38" x14ac:dyDescent="0.25">
      <c r="A14" s="113">
        <v>9</v>
      </c>
      <c r="B14" s="115" t="s">
        <v>86</v>
      </c>
      <c r="C14" s="115" t="s">
        <v>29</v>
      </c>
      <c r="D14" s="22">
        <f t="shared" si="0"/>
        <v>58</v>
      </c>
      <c r="E14" s="20">
        <f>SUM(V14+X14+Z14+AF14)</f>
        <v>44</v>
      </c>
      <c r="F14" s="50">
        <v>14</v>
      </c>
      <c r="G14" s="60">
        <v>9</v>
      </c>
      <c r="H14" s="60">
        <v>10</v>
      </c>
      <c r="I14" s="60">
        <v>5</v>
      </c>
      <c r="J14" s="85">
        <v>14</v>
      </c>
      <c r="K14" s="42"/>
      <c r="L14" s="42"/>
      <c r="M14" s="42">
        <v>14</v>
      </c>
      <c r="N14" s="42">
        <v>5</v>
      </c>
      <c r="O14" s="42">
        <v>13</v>
      </c>
      <c r="P14" s="43">
        <v>6</v>
      </c>
      <c r="Q14" s="47">
        <v>4</v>
      </c>
      <c r="R14" s="47">
        <v>8</v>
      </c>
      <c r="S14" s="67"/>
      <c r="T14" s="67"/>
      <c r="U14" s="67">
        <v>10</v>
      </c>
      <c r="V14" s="96">
        <v>9</v>
      </c>
      <c r="W14" s="67">
        <v>4</v>
      </c>
      <c r="X14" s="96">
        <v>15</v>
      </c>
      <c r="Y14" s="67">
        <v>3</v>
      </c>
      <c r="Z14" s="96">
        <v>10</v>
      </c>
      <c r="AA14" s="137">
        <v>11</v>
      </c>
      <c r="AB14" s="137">
        <v>8</v>
      </c>
      <c r="AC14" s="137">
        <v>15</v>
      </c>
      <c r="AD14" s="137">
        <v>4</v>
      </c>
      <c r="AE14" s="137">
        <v>9</v>
      </c>
      <c r="AF14" s="96">
        <v>10</v>
      </c>
      <c r="AG14" s="137">
        <v>4</v>
      </c>
      <c r="AH14" s="137">
        <v>8</v>
      </c>
      <c r="AI14" s="41"/>
      <c r="AJ14" s="41"/>
      <c r="AK14" s="41"/>
      <c r="AL14" s="41"/>
    </row>
    <row r="15" spans="1:38" x14ac:dyDescent="0.25">
      <c r="A15" s="113">
        <v>10</v>
      </c>
      <c r="B15" s="115" t="s">
        <v>172</v>
      </c>
      <c r="C15" s="115" t="s">
        <v>40</v>
      </c>
      <c r="D15" s="22">
        <f t="shared" si="0"/>
        <v>43</v>
      </c>
      <c r="E15" s="20">
        <f>SUM(P15+R15+V15+X15)</f>
        <v>33</v>
      </c>
      <c r="F15" s="50">
        <v>10</v>
      </c>
      <c r="G15" s="60"/>
      <c r="H15" s="60"/>
      <c r="I15" s="60">
        <v>9</v>
      </c>
      <c r="J15" s="85">
        <v>10</v>
      </c>
      <c r="K15" s="42"/>
      <c r="L15" s="42"/>
      <c r="M15" s="42">
        <v>16</v>
      </c>
      <c r="N15" s="42">
        <v>3</v>
      </c>
      <c r="O15" s="42">
        <v>9</v>
      </c>
      <c r="P15" s="90">
        <v>10</v>
      </c>
      <c r="Q15" s="47">
        <v>5</v>
      </c>
      <c r="R15" s="91">
        <v>7</v>
      </c>
      <c r="S15" s="67"/>
      <c r="T15" s="67"/>
      <c r="U15" s="67">
        <v>12</v>
      </c>
      <c r="V15" s="96">
        <v>7</v>
      </c>
      <c r="W15" s="67">
        <v>10</v>
      </c>
      <c r="X15" s="96">
        <v>9</v>
      </c>
      <c r="Y15" s="67">
        <v>5</v>
      </c>
      <c r="Z15" s="67">
        <v>7</v>
      </c>
      <c r="AA15" s="137"/>
      <c r="AB15" s="137"/>
      <c r="AC15" s="137"/>
      <c r="AD15" s="137"/>
      <c r="AE15" s="137">
        <v>13</v>
      </c>
      <c r="AF15" s="137">
        <v>6</v>
      </c>
      <c r="AG15" s="137">
        <v>8</v>
      </c>
      <c r="AH15" s="137">
        <v>4</v>
      </c>
      <c r="AI15" s="41"/>
      <c r="AJ15" s="41"/>
      <c r="AK15" s="41"/>
      <c r="AL15" s="41"/>
    </row>
    <row r="16" spans="1:38" x14ac:dyDescent="0.25">
      <c r="A16" s="113">
        <v>11</v>
      </c>
      <c r="B16" s="121" t="s">
        <v>93</v>
      </c>
      <c r="C16" s="117" t="s">
        <v>29</v>
      </c>
      <c r="D16" s="22">
        <f t="shared" si="0"/>
        <v>36</v>
      </c>
      <c r="E16" s="20">
        <f>SUM(N16+R16+V16+AB16)</f>
        <v>36</v>
      </c>
      <c r="F16" s="50">
        <v>0</v>
      </c>
      <c r="G16" s="60"/>
      <c r="H16" s="60"/>
      <c r="I16" s="60"/>
      <c r="J16" s="60"/>
      <c r="K16" s="42"/>
      <c r="L16" s="42"/>
      <c r="M16" s="42">
        <v>12</v>
      </c>
      <c r="N16" s="89">
        <v>7</v>
      </c>
      <c r="O16" s="42">
        <v>14</v>
      </c>
      <c r="P16" s="43">
        <v>5</v>
      </c>
      <c r="Q16" s="47">
        <v>6</v>
      </c>
      <c r="R16" s="91">
        <v>6</v>
      </c>
      <c r="S16" s="67"/>
      <c r="T16" s="67"/>
      <c r="U16" s="67">
        <v>13</v>
      </c>
      <c r="V16" s="96">
        <v>6</v>
      </c>
      <c r="W16" s="67">
        <v>15</v>
      </c>
      <c r="X16" s="67">
        <v>4</v>
      </c>
      <c r="Y16" s="67"/>
      <c r="Z16" s="67"/>
      <c r="AA16" s="137">
        <v>3</v>
      </c>
      <c r="AB16" s="96">
        <v>17</v>
      </c>
      <c r="AC16" s="137">
        <v>13</v>
      </c>
      <c r="AD16" s="137">
        <v>6</v>
      </c>
      <c r="AE16" s="137"/>
      <c r="AF16" s="137"/>
      <c r="AG16" s="137">
        <v>7</v>
      </c>
      <c r="AH16" s="137">
        <v>5</v>
      </c>
      <c r="AI16" s="41"/>
      <c r="AJ16" s="41"/>
      <c r="AK16" s="41"/>
      <c r="AL16" s="41"/>
    </row>
    <row r="17" spans="1:38" x14ac:dyDescent="0.25">
      <c r="A17" s="24">
        <v>12</v>
      </c>
      <c r="B17" s="23" t="s">
        <v>387</v>
      </c>
      <c r="C17" s="138" t="s">
        <v>44</v>
      </c>
      <c r="D17" s="22">
        <f t="shared" si="0"/>
        <v>32</v>
      </c>
      <c r="E17" s="20">
        <f>SUM(R17+Z17+AB17+AH17)</f>
        <v>32</v>
      </c>
      <c r="F17" s="50">
        <v>0</v>
      </c>
      <c r="G17" s="60"/>
      <c r="H17" s="60"/>
      <c r="I17" s="60"/>
      <c r="J17" s="60"/>
      <c r="K17" s="42"/>
      <c r="L17" s="42"/>
      <c r="M17" s="42">
        <v>17</v>
      </c>
      <c r="N17" s="42">
        <v>2</v>
      </c>
      <c r="O17" s="42"/>
      <c r="P17" s="43"/>
      <c r="Q17" s="47">
        <v>3</v>
      </c>
      <c r="R17" s="91">
        <v>10</v>
      </c>
      <c r="S17" s="67"/>
      <c r="T17" s="67"/>
      <c r="U17" s="67"/>
      <c r="V17" s="67"/>
      <c r="W17" s="67">
        <v>18</v>
      </c>
      <c r="X17" s="67">
        <v>1</v>
      </c>
      <c r="Y17" s="67">
        <v>7</v>
      </c>
      <c r="Z17" s="96">
        <v>5</v>
      </c>
      <c r="AA17" s="137">
        <v>9</v>
      </c>
      <c r="AB17" s="96">
        <v>10</v>
      </c>
      <c r="AC17" s="137">
        <v>17</v>
      </c>
      <c r="AD17" s="137">
        <v>2</v>
      </c>
      <c r="AE17" s="137"/>
      <c r="AF17" s="137"/>
      <c r="AG17" s="137">
        <v>5</v>
      </c>
      <c r="AH17" s="96">
        <v>7</v>
      </c>
      <c r="AI17" s="41"/>
      <c r="AJ17" s="41"/>
      <c r="AK17" s="41"/>
      <c r="AL17" s="41"/>
    </row>
    <row r="18" spans="1:38" x14ac:dyDescent="0.25">
      <c r="A18" s="24">
        <v>13</v>
      </c>
      <c r="B18" s="35" t="s">
        <v>80</v>
      </c>
      <c r="C18" s="35" t="s">
        <v>40</v>
      </c>
      <c r="D18" s="19">
        <f t="shared" si="0"/>
        <v>31</v>
      </c>
      <c r="E18" s="20">
        <f>SUM(Z18+AD18+AF18+AH18)</f>
        <v>31</v>
      </c>
      <c r="F18" s="50">
        <v>0</v>
      </c>
      <c r="G18" s="60"/>
      <c r="H18" s="60"/>
      <c r="I18" s="60"/>
      <c r="J18" s="60"/>
      <c r="K18" s="42"/>
      <c r="L18" s="42"/>
      <c r="M18" s="42"/>
      <c r="N18" s="42"/>
      <c r="O18" s="42"/>
      <c r="P18" s="43"/>
      <c r="Q18" s="47"/>
      <c r="R18" s="47"/>
      <c r="S18" s="67"/>
      <c r="T18" s="67"/>
      <c r="U18" s="67">
        <v>17</v>
      </c>
      <c r="V18" s="67">
        <v>2</v>
      </c>
      <c r="W18" s="67"/>
      <c r="X18" s="67"/>
      <c r="Y18" s="67">
        <v>6</v>
      </c>
      <c r="Z18" s="96">
        <v>6</v>
      </c>
      <c r="AA18" s="137"/>
      <c r="AB18" s="137"/>
      <c r="AC18" s="137">
        <v>8</v>
      </c>
      <c r="AD18" s="96">
        <v>11</v>
      </c>
      <c r="AE18" s="137">
        <v>15</v>
      </c>
      <c r="AF18" s="96">
        <v>4</v>
      </c>
      <c r="AG18" s="137">
        <v>3</v>
      </c>
      <c r="AH18" s="96">
        <v>10</v>
      </c>
      <c r="AI18" s="41"/>
      <c r="AJ18" s="41"/>
      <c r="AK18" s="41"/>
      <c r="AL18" s="41"/>
    </row>
    <row r="19" spans="1:38" x14ac:dyDescent="0.25">
      <c r="A19" s="24">
        <v>14</v>
      </c>
      <c r="B19" s="35" t="s">
        <v>94</v>
      </c>
      <c r="C19" s="35" t="s">
        <v>42</v>
      </c>
      <c r="D19" s="22">
        <f t="shared" si="0"/>
        <v>20</v>
      </c>
      <c r="E19" s="20">
        <f>SUM(P19+X19+AD19)</f>
        <v>9</v>
      </c>
      <c r="F19" s="50">
        <v>11</v>
      </c>
      <c r="G19" s="60">
        <v>8</v>
      </c>
      <c r="H19" s="85">
        <v>11</v>
      </c>
      <c r="I19" s="60"/>
      <c r="J19" s="60"/>
      <c r="K19" s="42"/>
      <c r="L19" s="42"/>
      <c r="M19" s="42"/>
      <c r="N19" s="42"/>
      <c r="O19" s="42">
        <v>16</v>
      </c>
      <c r="P19" s="90">
        <v>3</v>
      </c>
      <c r="Q19" s="47"/>
      <c r="R19" s="47"/>
      <c r="S19" s="67"/>
      <c r="T19" s="67"/>
      <c r="U19" s="67"/>
      <c r="V19" s="67"/>
      <c r="W19" s="67">
        <v>14</v>
      </c>
      <c r="X19" s="96">
        <v>5</v>
      </c>
      <c r="Y19" s="67"/>
      <c r="Z19" s="67"/>
      <c r="AA19" s="137"/>
      <c r="AB19" s="137"/>
      <c r="AC19" s="137">
        <v>18</v>
      </c>
      <c r="AD19" s="96">
        <v>1</v>
      </c>
      <c r="AE19" s="137"/>
      <c r="AF19" s="137"/>
      <c r="AG19" s="137"/>
      <c r="AH19" s="137"/>
      <c r="AI19" s="41"/>
      <c r="AJ19" s="41"/>
      <c r="AK19" s="41"/>
      <c r="AL19" s="41"/>
    </row>
    <row r="20" spans="1:38" x14ac:dyDescent="0.25">
      <c r="A20" s="24">
        <v>15</v>
      </c>
      <c r="B20" s="35" t="s">
        <v>130</v>
      </c>
      <c r="C20" s="35" t="s">
        <v>24</v>
      </c>
      <c r="D20" s="22">
        <f t="shared" si="0"/>
        <v>11</v>
      </c>
      <c r="E20" s="20">
        <v>9</v>
      </c>
      <c r="F20" s="50">
        <v>2</v>
      </c>
      <c r="G20" s="60"/>
      <c r="H20" s="60"/>
      <c r="I20" s="60">
        <v>17</v>
      </c>
      <c r="J20" s="85">
        <v>2</v>
      </c>
      <c r="K20" s="42"/>
      <c r="L20" s="42"/>
      <c r="M20" s="42"/>
      <c r="N20" s="42"/>
      <c r="O20" s="42"/>
      <c r="P20" s="43"/>
      <c r="Q20" s="47"/>
      <c r="R20" s="47"/>
      <c r="S20" s="67"/>
      <c r="T20" s="67"/>
      <c r="U20" s="67"/>
      <c r="V20" s="67"/>
      <c r="W20" s="67"/>
      <c r="X20" s="67"/>
      <c r="Y20" s="67"/>
      <c r="Z20" s="67"/>
      <c r="AA20" s="137">
        <v>10</v>
      </c>
      <c r="AB20" s="96">
        <v>9</v>
      </c>
      <c r="AC20" s="137"/>
      <c r="AD20" s="137"/>
      <c r="AE20" s="137"/>
      <c r="AF20" s="137"/>
      <c r="AG20" s="137"/>
      <c r="AH20" s="137"/>
      <c r="AI20" s="41"/>
      <c r="AJ20" s="41"/>
      <c r="AK20" s="41"/>
      <c r="AL20" s="41"/>
    </row>
    <row r="21" spans="1:38" x14ac:dyDescent="0.25">
      <c r="A21" s="24">
        <v>16</v>
      </c>
      <c r="B21" s="35" t="s">
        <v>95</v>
      </c>
      <c r="C21" s="35" t="s">
        <v>69</v>
      </c>
      <c r="D21" s="22">
        <f t="shared" si="0"/>
        <v>2</v>
      </c>
      <c r="E21" s="20">
        <v>0</v>
      </c>
      <c r="F21" s="50">
        <v>2</v>
      </c>
      <c r="G21" s="60">
        <v>17</v>
      </c>
      <c r="H21" s="85">
        <v>2</v>
      </c>
      <c r="I21" s="60"/>
      <c r="J21" s="60"/>
      <c r="K21" s="42"/>
      <c r="L21" s="42"/>
      <c r="M21" s="42"/>
      <c r="N21" s="42"/>
      <c r="O21" s="42"/>
      <c r="P21" s="43"/>
      <c r="Q21" s="47"/>
      <c r="R21" s="47"/>
      <c r="S21" s="67"/>
      <c r="T21" s="67"/>
      <c r="U21" s="67"/>
      <c r="V21" s="67"/>
      <c r="W21" s="67"/>
      <c r="X21" s="67"/>
      <c r="Y21" s="67"/>
      <c r="Z21" s="67"/>
      <c r="AA21" s="137"/>
      <c r="AB21" s="137"/>
      <c r="AC21" s="137"/>
      <c r="AD21" s="137"/>
      <c r="AE21" s="137"/>
      <c r="AF21" s="137"/>
      <c r="AG21" s="137"/>
      <c r="AH21" s="137"/>
      <c r="AI21" s="41"/>
      <c r="AJ21" s="41"/>
      <c r="AK21" s="41"/>
      <c r="AL21" s="41"/>
    </row>
    <row r="22" spans="1:38" x14ac:dyDescent="0.25">
      <c r="A22" s="24">
        <v>17</v>
      </c>
      <c r="B22" s="35" t="s">
        <v>405</v>
      </c>
      <c r="C22" s="35" t="s">
        <v>40</v>
      </c>
      <c r="D22" s="22">
        <f t="shared" si="0"/>
        <v>2</v>
      </c>
      <c r="E22" s="20">
        <v>2</v>
      </c>
      <c r="F22" s="50">
        <v>0</v>
      </c>
      <c r="G22" s="60"/>
      <c r="H22" s="60"/>
      <c r="I22" s="60"/>
      <c r="J22" s="85"/>
      <c r="K22" s="42"/>
      <c r="L22" s="42"/>
      <c r="M22" s="42"/>
      <c r="N22" s="42"/>
      <c r="O22" s="42"/>
      <c r="P22" s="43"/>
      <c r="Q22" s="47"/>
      <c r="R22" s="47"/>
      <c r="S22" s="67"/>
      <c r="T22" s="67"/>
      <c r="U22" s="67"/>
      <c r="V22" s="67"/>
      <c r="W22" s="67"/>
      <c r="X22" s="67"/>
      <c r="Y22" s="67"/>
      <c r="Z22" s="67"/>
      <c r="AA22" s="56"/>
      <c r="AB22" s="56"/>
      <c r="AC22" s="56"/>
      <c r="AD22" s="56"/>
      <c r="AE22" s="56">
        <v>17</v>
      </c>
      <c r="AF22" s="96">
        <v>2</v>
      </c>
      <c r="AG22" s="56"/>
      <c r="AH22" s="56"/>
      <c r="AI22" s="41"/>
      <c r="AJ22" s="41"/>
      <c r="AK22" s="41"/>
      <c r="AL22" s="41"/>
    </row>
    <row r="23" spans="1:38" x14ac:dyDescent="0.25">
      <c r="A23" s="24">
        <v>17</v>
      </c>
      <c r="B23" s="35" t="s">
        <v>407</v>
      </c>
      <c r="C23" s="35" t="s">
        <v>69</v>
      </c>
      <c r="D23" s="22">
        <f t="shared" si="0"/>
        <v>1</v>
      </c>
      <c r="E23" s="20">
        <v>1</v>
      </c>
      <c r="F23" s="50">
        <v>0</v>
      </c>
      <c r="G23" s="60"/>
      <c r="H23" s="60"/>
      <c r="I23" s="60"/>
      <c r="J23" s="85"/>
      <c r="K23" s="42"/>
      <c r="L23" s="42"/>
      <c r="M23" s="42"/>
      <c r="N23" s="42"/>
      <c r="O23" s="42"/>
      <c r="P23" s="43"/>
      <c r="Q23" s="47"/>
      <c r="R23" s="47"/>
      <c r="S23" s="67"/>
      <c r="T23" s="67"/>
      <c r="U23" s="67"/>
      <c r="V23" s="67"/>
      <c r="W23" s="67"/>
      <c r="X23" s="67"/>
      <c r="Y23" s="67"/>
      <c r="Z23" s="67"/>
      <c r="AA23" s="137">
        <v>18</v>
      </c>
      <c r="AB23" s="96">
        <v>1</v>
      </c>
      <c r="AC23" s="137"/>
      <c r="AD23" s="137"/>
      <c r="AE23" s="137"/>
      <c r="AF23" s="137"/>
      <c r="AG23" s="137"/>
      <c r="AH23" s="137"/>
      <c r="AI23" s="41"/>
      <c r="AJ23" s="41"/>
      <c r="AK23" s="41"/>
      <c r="AL23" s="41"/>
    </row>
    <row r="24" spans="1:38" x14ac:dyDescent="0.25">
      <c r="A24" s="24"/>
      <c r="B24" s="40"/>
      <c r="C24" s="31"/>
      <c r="D24" s="92"/>
      <c r="E24" s="20"/>
      <c r="F24" s="50"/>
      <c r="G24" s="60"/>
      <c r="H24" s="60"/>
      <c r="I24" s="60"/>
      <c r="J24" s="60"/>
      <c r="K24" s="42"/>
      <c r="L24" s="42"/>
      <c r="M24" s="42"/>
      <c r="N24" s="42"/>
      <c r="O24" s="42"/>
      <c r="P24" s="43"/>
      <c r="Q24" s="47"/>
      <c r="R24" s="47"/>
      <c r="S24" s="67"/>
      <c r="T24" s="67"/>
      <c r="U24" s="67"/>
      <c r="V24" s="67"/>
      <c r="W24" s="67"/>
      <c r="X24" s="67"/>
      <c r="Y24" s="67"/>
      <c r="Z24" s="67"/>
      <c r="AA24" s="56"/>
      <c r="AB24" s="56"/>
      <c r="AC24" s="56"/>
      <c r="AD24" s="56"/>
      <c r="AE24" s="56"/>
      <c r="AF24" s="56"/>
      <c r="AG24" s="56"/>
      <c r="AH24" s="56"/>
      <c r="AI24" s="41"/>
      <c r="AJ24" s="41"/>
      <c r="AK24" s="41"/>
      <c r="AL24" s="41"/>
    </row>
    <row r="26" spans="1:38" ht="13.8" thickBot="1" x14ac:dyDescent="0.3"/>
    <row r="27" spans="1:38" s="7" customFormat="1" ht="13.8" thickBot="1" x14ac:dyDescent="0.3">
      <c r="A27" s="3"/>
      <c r="B27" s="29" t="s">
        <v>288</v>
      </c>
      <c r="C27" s="4"/>
      <c r="D27" s="5"/>
      <c r="E27" s="6"/>
      <c r="F27" s="6"/>
      <c r="G27" s="161" t="s">
        <v>277</v>
      </c>
      <c r="H27" s="162"/>
      <c r="I27" s="162"/>
      <c r="J27" s="103"/>
      <c r="K27" s="163" t="s">
        <v>280</v>
      </c>
      <c r="L27" s="163"/>
      <c r="M27" s="163"/>
      <c r="N27" s="163"/>
      <c r="O27" s="163"/>
      <c r="P27" s="163"/>
      <c r="Q27" s="163"/>
      <c r="R27" s="163"/>
      <c r="S27" s="164" t="s">
        <v>281</v>
      </c>
      <c r="T27" s="164"/>
      <c r="U27" s="164"/>
      <c r="V27" s="164"/>
      <c r="W27" s="164"/>
      <c r="X27" s="164"/>
      <c r="Y27" s="164"/>
      <c r="Z27" s="164"/>
      <c r="AA27" s="164" t="s">
        <v>177</v>
      </c>
      <c r="AB27" s="164"/>
      <c r="AC27" s="164"/>
      <c r="AD27" s="164"/>
      <c r="AE27" s="164"/>
      <c r="AF27" s="164"/>
      <c r="AG27" s="164"/>
      <c r="AH27" s="164"/>
      <c r="AI27" s="165" t="s">
        <v>282</v>
      </c>
      <c r="AJ27" s="166"/>
      <c r="AK27" s="166"/>
      <c r="AL27" s="167"/>
    </row>
    <row r="28" spans="1:38" x14ac:dyDescent="0.25">
      <c r="A28" s="8"/>
      <c r="B28" s="9" t="s">
        <v>297</v>
      </c>
      <c r="C28" s="10"/>
      <c r="D28" s="11" t="s">
        <v>0</v>
      </c>
      <c r="E28" s="12" t="s">
        <v>1</v>
      </c>
      <c r="F28" s="12" t="s">
        <v>2</v>
      </c>
      <c r="G28" s="57" t="s">
        <v>3</v>
      </c>
      <c r="H28" s="58"/>
      <c r="I28" s="59" t="s">
        <v>3</v>
      </c>
      <c r="J28" s="58"/>
      <c r="K28" s="61" t="s">
        <v>3</v>
      </c>
      <c r="L28" s="62"/>
      <c r="M28" s="61" t="s">
        <v>3</v>
      </c>
      <c r="N28" s="62"/>
      <c r="O28" s="62" t="s">
        <v>3</v>
      </c>
      <c r="P28" s="62"/>
      <c r="Q28" s="63" t="s">
        <v>3</v>
      </c>
      <c r="R28" s="63"/>
      <c r="S28" s="64" t="s">
        <v>3</v>
      </c>
      <c r="T28" s="65"/>
      <c r="U28" s="64" t="s">
        <v>3</v>
      </c>
      <c r="V28" s="65"/>
      <c r="W28" s="168" t="s">
        <v>3</v>
      </c>
      <c r="X28" s="169"/>
      <c r="Y28" s="64" t="s">
        <v>3</v>
      </c>
      <c r="Z28" s="66"/>
      <c r="AA28" s="53" t="s">
        <v>3</v>
      </c>
      <c r="AB28" s="54"/>
      <c r="AC28" s="53" t="s">
        <v>3</v>
      </c>
      <c r="AD28" s="53"/>
      <c r="AE28" s="53" t="s">
        <v>3</v>
      </c>
      <c r="AF28" s="55"/>
      <c r="AG28" s="53" t="s">
        <v>3</v>
      </c>
      <c r="AH28" s="55"/>
      <c r="AI28" s="44" t="s">
        <v>3</v>
      </c>
      <c r="AJ28" s="45"/>
      <c r="AK28" s="45" t="s">
        <v>3</v>
      </c>
      <c r="AL28" s="46"/>
    </row>
    <row r="29" spans="1:38" s="18" customFormat="1" ht="12" customHeight="1" x14ac:dyDescent="0.25">
      <c r="A29" s="13"/>
      <c r="B29" s="14" t="s">
        <v>133</v>
      </c>
      <c r="C29" s="15" t="s">
        <v>4</v>
      </c>
      <c r="D29" s="16" t="s">
        <v>5</v>
      </c>
      <c r="E29" s="17" t="s">
        <v>5</v>
      </c>
      <c r="F29" s="17" t="s">
        <v>5</v>
      </c>
      <c r="G29" s="68" t="s">
        <v>278</v>
      </c>
      <c r="H29" s="69" t="s">
        <v>5</v>
      </c>
      <c r="I29" s="68" t="s">
        <v>283</v>
      </c>
      <c r="J29" s="69" t="s">
        <v>5</v>
      </c>
      <c r="K29" s="70" t="s">
        <v>8</v>
      </c>
      <c r="L29" s="71" t="s">
        <v>5</v>
      </c>
      <c r="M29" s="70" t="s">
        <v>9</v>
      </c>
      <c r="N29" s="71" t="s">
        <v>5</v>
      </c>
      <c r="O29" s="72" t="s">
        <v>11</v>
      </c>
      <c r="P29" s="73" t="s">
        <v>5</v>
      </c>
      <c r="Q29" s="74" t="s">
        <v>10</v>
      </c>
      <c r="R29" s="75" t="s">
        <v>5</v>
      </c>
      <c r="S29" s="76" t="s">
        <v>8</v>
      </c>
      <c r="T29" s="77" t="s">
        <v>5</v>
      </c>
      <c r="U29" s="76" t="s">
        <v>9</v>
      </c>
      <c r="V29" s="77" t="s">
        <v>5</v>
      </c>
      <c r="W29" s="76" t="s">
        <v>389</v>
      </c>
      <c r="X29" s="77" t="s">
        <v>5</v>
      </c>
      <c r="Y29" s="76" t="s">
        <v>10</v>
      </c>
      <c r="Z29" s="77" t="s">
        <v>5</v>
      </c>
      <c r="AA29" s="78" t="s">
        <v>8</v>
      </c>
      <c r="AB29" s="79" t="s">
        <v>5</v>
      </c>
      <c r="AC29" s="78" t="s">
        <v>9</v>
      </c>
      <c r="AD29" s="79" t="s">
        <v>5</v>
      </c>
      <c r="AE29" s="78" t="s">
        <v>11</v>
      </c>
      <c r="AF29" s="79" t="s">
        <v>5</v>
      </c>
      <c r="AG29" s="78" t="s">
        <v>10</v>
      </c>
      <c r="AH29" s="79" t="s">
        <v>5</v>
      </c>
      <c r="AI29" s="51" t="s">
        <v>6</v>
      </c>
      <c r="AJ29" s="80" t="s">
        <v>5</v>
      </c>
      <c r="AK29" s="51" t="s">
        <v>7</v>
      </c>
      <c r="AL29" s="80" t="s">
        <v>5</v>
      </c>
    </row>
    <row r="30" spans="1:38" x14ac:dyDescent="0.25">
      <c r="A30" s="113">
        <v>1</v>
      </c>
      <c r="B30" s="117" t="s">
        <v>171</v>
      </c>
      <c r="C30" s="115" t="s">
        <v>91</v>
      </c>
      <c r="D30" s="19">
        <f t="shared" ref="D30:D44" si="1">SUM(E30+F30)</f>
        <v>95</v>
      </c>
      <c r="E30" s="20">
        <f>SUM(P30+X30+AD30+AF30)</f>
        <v>70</v>
      </c>
      <c r="F30" s="50">
        <v>25</v>
      </c>
      <c r="G30" s="60">
        <v>1</v>
      </c>
      <c r="H30" s="85">
        <v>25</v>
      </c>
      <c r="I30" s="60">
        <v>12</v>
      </c>
      <c r="J30" s="60">
        <v>7</v>
      </c>
      <c r="K30" s="42"/>
      <c r="L30" s="42"/>
      <c r="M30" s="42">
        <v>10</v>
      </c>
      <c r="N30" s="42">
        <v>9</v>
      </c>
      <c r="O30" s="42">
        <v>3</v>
      </c>
      <c r="P30" s="90">
        <v>17</v>
      </c>
      <c r="Q30" s="47">
        <v>9</v>
      </c>
      <c r="R30" s="47">
        <v>3</v>
      </c>
      <c r="S30" s="67"/>
      <c r="T30" s="67"/>
      <c r="U30" s="67">
        <v>5</v>
      </c>
      <c r="V30" s="67">
        <v>14</v>
      </c>
      <c r="W30" s="67">
        <v>2</v>
      </c>
      <c r="X30" s="96">
        <v>21</v>
      </c>
      <c r="Y30" s="67">
        <v>9</v>
      </c>
      <c r="Z30" s="67">
        <v>3</v>
      </c>
      <c r="AA30" s="56"/>
      <c r="AB30" s="56"/>
      <c r="AC30" s="56">
        <v>4</v>
      </c>
      <c r="AD30" s="96">
        <v>15</v>
      </c>
      <c r="AE30" s="56">
        <v>3</v>
      </c>
      <c r="AF30" s="96">
        <v>17</v>
      </c>
      <c r="AG30" s="56">
        <v>10</v>
      </c>
      <c r="AH30" s="56">
        <v>2</v>
      </c>
      <c r="AI30" s="41"/>
      <c r="AJ30" s="41"/>
      <c r="AK30" s="41"/>
      <c r="AL30" s="41"/>
    </row>
    <row r="31" spans="1:38" x14ac:dyDescent="0.25">
      <c r="A31" s="113">
        <v>2</v>
      </c>
      <c r="B31" s="115" t="s">
        <v>152</v>
      </c>
      <c r="C31" s="115" t="s">
        <v>74</v>
      </c>
      <c r="D31" s="19">
        <f t="shared" si="1"/>
        <v>71</v>
      </c>
      <c r="E31" s="20">
        <f>SUM(P31+AB31+AD31+AF31)</f>
        <v>63</v>
      </c>
      <c r="F31" s="50">
        <v>8</v>
      </c>
      <c r="G31" s="60"/>
      <c r="H31" s="60"/>
      <c r="I31" s="60">
        <v>11</v>
      </c>
      <c r="J31" s="85">
        <v>8</v>
      </c>
      <c r="K31" s="42"/>
      <c r="L31" s="42"/>
      <c r="M31" s="42">
        <v>8</v>
      </c>
      <c r="N31" s="42">
        <v>11</v>
      </c>
      <c r="O31" s="42">
        <v>7</v>
      </c>
      <c r="P31" s="90">
        <v>12</v>
      </c>
      <c r="Q31" s="47">
        <v>11</v>
      </c>
      <c r="R31" s="47">
        <v>1</v>
      </c>
      <c r="S31" s="67"/>
      <c r="T31" s="67"/>
      <c r="U31" s="67">
        <v>8</v>
      </c>
      <c r="V31" s="67">
        <v>11</v>
      </c>
      <c r="W31" s="67">
        <v>17</v>
      </c>
      <c r="X31" s="67">
        <v>2</v>
      </c>
      <c r="Y31" s="67">
        <v>10</v>
      </c>
      <c r="Z31" s="67">
        <v>2</v>
      </c>
      <c r="AA31" s="56">
        <v>1</v>
      </c>
      <c r="AB31" s="96">
        <v>25</v>
      </c>
      <c r="AC31" s="56">
        <v>5</v>
      </c>
      <c r="AD31" s="96">
        <v>14</v>
      </c>
      <c r="AE31" s="56">
        <v>7</v>
      </c>
      <c r="AF31" s="96">
        <v>12</v>
      </c>
      <c r="AG31" s="56">
        <v>9</v>
      </c>
      <c r="AH31" s="56">
        <v>3</v>
      </c>
      <c r="AI31" s="41"/>
      <c r="AJ31" s="41"/>
      <c r="AK31" s="41"/>
      <c r="AL31" s="41"/>
    </row>
    <row r="32" spans="1:38" x14ac:dyDescent="0.25">
      <c r="A32" s="113">
        <v>3</v>
      </c>
      <c r="B32" s="115" t="s">
        <v>150</v>
      </c>
      <c r="C32" s="115" t="s">
        <v>40</v>
      </c>
      <c r="D32" s="19">
        <f t="shared" si="1"/>
        <v>63</v>
      </c>
      <c r="E32" s="20">
        <f>SUM(X32+AB32+AD32+AF32)</f>
        <v>59</v>
      </c>
      <c r="F32" s="50">
        <v>4</v>
      </c>
      <c r="G32" s="60">
        <v>15</v>
      </c>
      <c r="H32" s="85">
        <v>4</v>
      </c>
      <c r="I32" s="60"/>
      <c r="J32" s="60"/>
      <c r="K32" s="42"/>
      <c r="L32" s="42"/>
      <c r="M32" s="42">
        <v>18</v>
      </c>
      <c r="N32" s="42">
        <v>1</v>
      </c>
      <c r="O32" s="42">
        <v>18</v>
      </c>
      <c r="P32" s="43">
        <v>1</v>
      </c>
      <c r="Q32" s="47">
        <v>10</v>
      </c>
      <c r="R32" s="47">
        <v>2</v>
      </c>
      <c r="S32" s="67"/>
      <c r="T32" s="67"/>
      <c r="U32" s="67">
        <v>14</v>
      </c>
      <c r="V32" s="67">
        <v>5</v>
      </c>
      <c r="W32" s="67">
        <v>6</v>
      </c>
      <c r="X32" s="96">
        <v>13</v>
      </c>
      <c r="Y32" s="67"/>
      <c r="Z32" s="67"/>
      <c r="AA32" s="56">
        <v>7</v>
      </c>
      <c r="AB32" s="96">
        <v>12</v>
      </c>
      <c r="AC32" s="56">
        <v>6</v>
      </c>
      <c r="AD32" s="96">
        <v>13</v>
      </c>
      <c r="AE32" s="56">
        <v>2</v>
      </c>
      <c r="AF32" s="96">
        <v>21</v>
      </c>
      <c r="AG32" s="56"/>
      <c r="AH32" s="56"/>
      <c r="AI32" s="41"/>
      <c r="AJ32" s="41"/>
      <c r="AK32" s="41"/>
      <c r="AL32" s="41"/>
    </row>
    <row r="33" spans="1:38" x14ac:dyDescent="0.25">
      <c r="A33" s="113">
        <v>4</v>
      </c>
      <c r="B33" s="119" t="s">
        <v>225</v>
      </c>
      <c r="C33" s="120" t="s">
        <v>40</v>
      </c>
      <c r="D33" s="19">
        <f t="shared" si="1"/>
        <v>55</v>
      </c>
      <c r="E33" s="20">
        <f>SUM(N33+P33+Z33+AF33)</f>
        <v>40</v>
      </c>
      <c r="F33" s="50">
        <v>15</v>
      </c>
      <c r="G33" s="60">
        <v>4</v>
      </c>
      <c r="H33" s="85">
        <v>15</v>
      </c>
      <c r="I33" s="60">
        <v>4</v>
      </c>
      <c r="J33" s="60">
        <v>15</v>
      </c>
      <c r="K33" s="42"/>
      <c r="L33" s="42"/>
      <c r="M33" s="42">
        <v>4</v>
      </c>
      <c r="N33" s="89">
        <v>15</v>
      </c>
      <c r="O33" s="42">
        <v>10</v>
      </c>
      <c r="P33" s="90">
        <v>9</v>
      </c>
      <c r="Q33" s="47">
        <v>7</v>
      </c>
      <c r="R33" s="47">
        <v>5</v>
      </c>
      <c r="S33" s="67"/>
      <c r="T33" s="67"/>
      <c r="U33" s="67"/>
      <c r="V33" s="67"/>
      <c r="W33" s="67"/>
      <c r="X33" s="67"/>
      <c r="Y33" s="67">
        <v>4</v>
      </c>
      <c r="Z33" s="96">
        <v>8</v>
      </c>
      <c r="AA33" s="56"/>
      <c r="AB33" s="56"/>
      <c r="AC33" s="56">
        <v>16</v>
      </c>
      <c r="AD33" s="56">
        <v>3</v>
      </c>
      <c r="AE33" s="56">
        <v>11</v>
      </c>
      <c r="AF33" s="96">
        <v>8</v>
      </c>
      <c r="AG33" s="56">
        <v>6</v>
      </c>
      <c r="AH33" s="56">
        <v>6</v>
      </c>
      <c r="AI33" s="41"/>
      <c r="AJ33" s="41"/>
      <c r="AK33" s="41"/>
      <c r="AL33" s="41"/>
    </row>
    <row r="34" spans="1:38" x14ac:dyDescent="0.25">
      <c r="A34" s="113">
        <v>5</v>
      </c>
      <c r="B34" s="121" t="s">
        <v>154</v>
      </c>
      <c r="C34" s="121" t="s">
        <v>25</v>
      </c>
      <c r="D34" s="19">
        <f t="shared" si="1"/>
        <v>53</v>
      </c>
      <c r="E34" s="20">
        <f>SUM(P34+X34+AD34+AF34)</f>
        <v>39</v>
      </c>
      <c r="F34" s="50">
        <v>14</v>
      </c>
      <c r="G34" s="60">
        <v>5</v>
      </c>
      <c r="H34" s="85">
        <v>14</v>
      </c>
      <c r="I34" s="60"/>
      <c r="J34" s="60"/>
      <c r="K34" s="42"/>
      <c r="L34" s="42"/>
      <c r="M34" s="42">
        <v>15</v>
      </c>
      <c r="N34" s="42">
        <v>4</v>
      </c>
      <c r="O34" s="42">
        <v>5</v>
      </c>
      <c r="P34" s="90">
        <v>14</v>
      </c>
      <c r="Q34" s="47">
        <v>8</v>
      </c>
      <c r="R34" s="47">
        <v>4</v>
      </c>
      <c r="S34" s="67"/>
      <c r="T34" s="67"/>
      <c r="U34" s="67">
        <v>15</v>
      </c>
      <c r="V34" s="67">
        <v>4</v>
      </c>
      <c r="W34" s="67">
        <v>11</v>
      </c>
      <c r="X34" s="96">
        <v>8</v>
      </c>
      <c r="Y34" s="67">
        <v>8</v>
      </c>
      <c r="Z34" s="67">
        <v>4</v>
      </c>
      <c r="AA34" s="56">
        <v>16</v>
      </c>
      <c r="AB34" s="56">
        <v>3</v>
      </c>
      <c r="AC34" s="56">
        <v>11</v>
      </c>
      <c r="AD34" s="96">
        <v>8</v>
      </c>
      <c r="AE34" s="56">
        <v>10</v>
      </c>
      <c r="AF34" s="96">
        <v>9</v>
      </c>
      <c r="AG34" s="56"/>
      <c r="AH34" s="56"/>
      <c r="AI34" s="41"/>
      <c r="AJ34" s="41"/>
      <c r="AK34" s="41"/>
      <c r="AL34" s="41"/>
    </row>
    <row r="35" spans="1:38" x14ac:dyDescent="0.25">
      <c r="A35" s="113">
        <v>6</v>
      </c>
      <c r="B35" s="121" t="s">
        <v>226</v>
      </c>
      <c r="C35" s="121" t="s">
        <v>40</v>
      </c>
      <c r="D35" s="19">
        <f t="shared" si="1"/>
        <v>39</v>
      </c>
      <c r="E35" s="20">
        <f>SUM(X35+Z35+AB35+AF35)</f>
        <v>27</v>
      </c>
      <c r="F35" s="50">
        <v>12</v>
      </c>
      <c r="G35" s="60">
        <v>7</v>
      </c>
      <c r="H35" s="85">
        <v>12</v>
      </c>
      <c r="I35" s="60">
        <v>13</v>
      </c>
      <c r="J35" s="60">
        <v>6</v>
      </c>
      <c r="K35" s="42"/>
      <c r="L35" s="42"/>
      <c r="M35" s="42"/>
      <c r="N35" s="42"/>
      <c r="O35" s="42"/>
      <c r="P35" s="43"/>
      <c r="Q35" s="47">
        <v>7</v>
      </c>
      <c r="R35" s="47">
        <v>5</v>
      </c>
      <c r="S35" s="67"/>
      <c r="T35" s="67"/>
      <c r="U35" s="67">
        <v>16</v>
      </c>
      <c r="V35" s="67">
        <v>3</v>
      </c>
      <c r="W35" s="67">
        <v>12</v>
      </c>
      <c r="X35" s="96">
        <v>7</v>
      </c>
      <c r="Y35" s="67">
        <v>5</v>
      </c>
      <c r="Z35" s="96">
        <v>7</v>
      </c>
      <c r="AA35" s="56">
        <v>13</v>
      </c>
      <c r="AB35" s="96">
        <v>6</v>
      </c>
      <c r="AC35" s="56"/>
      <c r="AD35" s="56"/>
      <c r="AE35" s="56">
        <v>12</v>
      </c>
      <c r="AF35" s="96">
        <v>7</v>
      </c>
      <c r="AG35" s="56">
        <v>8</v>
      </c>
      <c r="AH35" s="56">
        <v>4</v>
      </c>
      <c r="AI35" s="41"/>
      <c r="AJ35" s="41"/>
      <c r="AK35" s="41"/>
      <c r="AL35" s="41"/>
    </row>
    <row r="36" spans="1:38" x14ac:dyDescent="0.25">
      <c r="A36" s="113">
        <v>7</v>
      </c>
      <c r="B36" s="121" t="s">
        <v>230</v>
      </c>
      <c r="C36" s="121" t="s">
        <v>40</v>
      </c>
      <c r="D36" s="19">
        <f t="shared" si="1"/>
        <v>36</v>
      </c>
      <c r="E36" s="20">
        <f>SUM(N36+P36+R36+Z36)</f>
        <v>29</v>
      </c>
      <c r="F36" s="50">
        <v>7</v>
      </c>
      <c r="G36" s="60">
        <v>12</v>
      </c>
      <c r="H36" s="85">
        <v>7</v>
      </c>
      <c r="I36" s="60">
        <v>18</v>
      </c>
      <c r="J36" s="60">
        <v>1</v>
      </c>
      <c r="K36" s="42"/>
      <c r="L36" s="42"/>
      <c r="M36" s="42">
        <v>13</v>
      </c>
      <c r="N36" s="89">
        <v>6</v>
      </c>
      <c r="O36" s="42">
        <v>11</v>
      </c>
      <c r="P36" s="90">
        <v>8</v>
      </c>
      <c r="Q36" s="47">
        <v>5</v>
      </c>
      <c r="R36" s="91">
        <v>7</v>
      </c>
      <c r="S36" s="67"/>
      <c r="T36" s="67"/>
      <c r="U36" s="67">
        <v>18</v>
      </c>
      <c r="V36" s="67">
        <v>1</v>
      </c>
      <c r="W36" s="67">
        <v>16</v>
      </c>
      <c r="X36" s="67">
        <v>3</v>
      </c>
      <c r="Y36" s="67">
        <v>4</v>
      </c>
      <c r="Z36" s="96">
        <v>8</v>
      </c>
      <c r="AA36" s="56"/>
      <c r="AB36" s="56"/>
      <c r="AC36" s="56"/>
      <c r="AD36" s="56"/>
      <c r="AE36" s="56">
        <v>16</v>
      </c>
      <c r="AF36" s="56">
        <v>3</v>
      </c>
      <c r="AG36" s="56">
        <v>6</v>
      </c>
      <c r="AH36" s="56">
        <v>6</v>
      </c>
      <c r="AI36" s="41"/>
      <c r="AJ36" s="41"/>
      <c r="AK36" s="41"/>
      <c r="AL36" s="41"/>
    </row>
    <row r="37" spans="1:38" x14ac:dyDescent="0.25">
      <c r="A37" s="113">
        <v>8</v>
      </c>
      <c r="B37" s="121" t="s">
        <v>169</v>
      </c>
      <c r="C37" s="121" t="s">
        <v>43</v>
      </c>
      <c r="D37" s="19">
        <f t="shared" si="1"/>
        <v>21</v>
      </c>
      <c r="E37" s="20">
        <f>SUM(P37+AF37)</f>
        <v>12</v>
      </c>
      <c r="F37" s="50">
        <v>9</v>
      </c>
      <c r="G37" s="60"/>
      <c r="H37" s="60"/>
      <c r="I37" s="60">
        <v>10</v>
      </c>
      <c r="J37" s="85">
        <v>9</v>
      </c>
      <c r="K37" s="42"/>
      <c r="L37" s="42"/>
      <c r="M37" s="42"/>
      <c r="N37" s="42"/>
      <c r="O37" s="42">
        <v>12</v>
      </c>
      <c r="P37" s="90">
        <v>7</v>
      </c>
      <c r="Q37" s="47"/>
      <c r="R37" s="47"/>
      <c r="S37" s="67"/>
      <c r="T37" s="67"/>
      <c r="U37" s="67"/>
      <c r="V37" s="67"/>
      <c r="W37" s="67"/>
      <c r="X37" s="67"/>
      <c r="Y37" s="67"/>
      <c r="Z37" s="67"/>
      <c r="AA37" s="56"/>
      <c r="AB37" s="56"/>
      <c r="AC37" s="56"/>
      <c r="AD37" s="56"/>
      <c r="AE37" s="56">
        <v>14</v>
      </c>
      <c r="AF37" s="96">
        <v>5</v>
      </c>
      <c r="AG37" s="56"/>
      <c r="AH37" s="56"/>
      <c r="AI37" s="41"/>
      <c r="AJ37" s="41"/>
      <c r="AK37" s="41"/>
      <c r="AL37" s="41"/>
    </row>
    <row r="38" spans="1:38" x14ac:dyDescent="0.25">
      <c r="A38" s="24">
        <v>9</v>
      </c>
      <c r="B38" s="35" t="s">
        <v>153</v>
      </c>
      <c r="C38" s="35" t="s">
        <v>25</v>
      </c>
      <c r="D38" s="22">
        <f t="shared" si="1"/>
        <v>10</v>
      </c>
      <c r="E38" s="20">
        <f>SUM(P38+R38+Z38)</f>
        <v>10</v>
      </c>
      <c r="F38" s="50">
        <v>0</v>
      </c>
      <c r="G38" s="60"/>
      <c r="H38" s="60"/>
      <c r="I38" s="60"/>
      <c r="J38" s="60"/>
      <c r="K38" s="42"/>
      <c r="L38" s="42"/>
      <c r="M38" s="42"/>
      <c r="N38" s="42"/>
      <c r="O38" s="42">
        <v>17</v>
      </c>
      <c r="P38" s="90">
        <v>2</v>
      </c>
      <c r="Q38" s="47">
        <v>8</v>
      </c>
      <c r="R38" s="91">
        <v>4</v>
      </c>
      <c r="S38" s="67"/>
      <c r="T38" s="67"/>
      <c r="U38" s="67"/>
      <c r="V38" s="67"/>
      <c r="W38" s="67"/>
      <c r="X38" s="67"/>
      <c r="Y38" s="67">
        <v>8</v>
      </c>
      <c r="Z38" s="96">
        <v>4</v>
      </c>
      <c r="AA38" s="56"/>
      <c r="AB38" s="56"/>
      <c r="AC38" s="56"/>
      <c r="AD38" s="56"/>
      <c r="AE38" s="56"/>
      <c r="AF38" s="56"/>
      <c r="AG38" s="56"/>
      <c r="AH38" s="56"/>
      <c r="AI38" s="41"/>
      <c r="AJ38" s="41"/>
      <c r="AK38" s="41"/>
      <c r="AL38" s="41"/>
    </row>
    <row r="39" spans="1:38" x14ac:dyDescent="0.25">
      <c r="A39" s="24">
        <v>10</v>
      </c>
      <c r="B39" s="35" t="s">
        <v>229</v>
      </c>
      <c r="C39" s="35" t="s">
        <v>32</v>
      </c>
      <c r="D39" s="22">
        <f t="shared" si="1"/>
        <v>9</v>
      </c>
      <c r="E39" s="20">
        <f>SUM(R39+AB39)</f>
        <v>6</v>
      </c>
      <c r="F39" s="50">
        <v>3</v>
      </c>
      <c r="G39" s="60">
        <v>16</v>
      </c>
      <c r="H39" s="85">
        <v>3</v>
      </c>
      <c r="I39" s="60">
        <v>16</v>
      </c>
      <c r="J39" s="60">
        <v>3</v>
      </c>
      <c r="K39" s="42"/>
      <c r="L39" s="42"/>
      <c r="M39" s="42"/>
      <c r="N39" s="42"/>
      <c r="O39" s="42"/>
      <c r="P39" s="43"/>
      <c r="Q39" s="47">
        <v>10</v>
      </c>
      <c r="R39" s="91">
        <v>2</v>
      </c>
      <c r="S39" s="67"/>
      <c r="T39" s="67"/>
      <c r="U39" s="67"/>
      <c r="V39" s="67"/>
      <c r="W39" s="67"/>
      <c r="X39" s="67"/>
      <c r="Y39" s="67"/>
      <c r="Z39" s="67"/>
      <c r="AA39" s="56">
        <v>15</v>
      </c>
      <c r="AB39" s="96">
        <v>4</v>
      </c>
      <c r="AC39" s="56"/>
      <c r="AD39" s="56"/>
      <c r="AE39" s="56"/>
      <c r="AF39" s="56"/>
      <c r="AG39" s="56"/>
      <c r="AH39" s="56"/>
      <c r="AI39" s="41"/>
      <c r="AJ39" s="41"/>
      <c r="AK39" s="41"/>
      <c r="AL39" s="41"/>
    </row>
    <row r="40" spans="1:38" x14ac:dyDescent="0.25">
      <c r="A40" s="24">
        <v>11</v>
      </c>
      <c r="B40" s="35" t="s">
        <v>231</v>
      </c>
      <c r="C40" s="35" t="s">
        <v>91</v>
      </c>
      <c r="D40" s="22">
        <f t="shared" si="1"/>
        <v>8</v>
      </c>
      <c r="E40" s="20">
        <f>SUM(R40+Z40+AH40)</f>
        <v>8</v>
      </c>
      <c r="F40" s="50">
        <v>0</v>
      </c>
      <c r="G40" s="60"/>
      <c r="H40" s="60"/>
      <c r="I40" s="60"/>
      <c r="J40" s="60"/>
      <c r="K40" s="42"/>
      <c r="L40" s="42"/>
      <c r="M40" s="42"/>
      <c r="N40" s="42"/>
      <c r="O40" s="42"/>
      <c r="P40" s="43"/>
      <c r="Q40" s="47">
        <v>9</v>
      </c>
      <c r="R40" s="91">
        <v>3</v>
      </c>
      <c r="S40" s="67"/>
      <c r="T40" s="67"/>
      <c r="U40" s="67"/>
      <c r="V40" s="67"/>
      <c r="W40" s="67"/>
      <c r="X40" s="67"/>
      <c r="Y40" s="67">
        <v>9</v>
      </c>
      <c r="Z40" s="96">
        <v>3</v>
      </c>
      <c r="AA40" s="56"/>
      <c r="AB40" s="56"/>
      <c r="AC40" s="56"/>
      <c r="AD40" s="56"/>
      <c r="AE40" s="56"/>
      <c r="AF40" s="56"/>
      <c r="AG40" s="56">
        <v>10</v>
      </c>
      <c r="AH40" s="96">
        <v>2</v>
      </c>
      <c r="AI40" s="41"/>
      <c r="AJ40" s="41"/>
      <c r="AK40" s="41"/>
      <c r="AL40" s="41"/>
    </row>
    <row r="41" spans="1:38" x14ac:dyDescent="0.25">
      <c r="A41" s="24">
        <v>12</v>
      </c>
      <c r="B41" s="35" t="s">
        <v>148</v>
      </c>
      <c r="C41" s="35" t="s">
        <v>18</v>
      </c>
      <c r="D41" s="22">
        <f t="shared" si="1"/>
        <v>7</v>
      </c>
      <c r="E41" s="20">
        <f>SUM(Z41+AB41+AH41)</f>
        <v>7</v>
      </c>
      <c r="F41" s="94">
        <v>0</v>
      </c>
      <c r="G41" s="60"/>
      <c r="H41" s="60"/>
      <c r="I41" s="60"/>
      <c r="J41" s="60"/>
      <c r="K41" s="42"/>
      <c r="L41" s="42"/>
      <c r="M41" s="42"/>
      <c r="N41" s="42"/>
      <c r="O41" s="42"/>
      <c r="P41" s="43"/>
      <c r="Q41" s="47"/>
      <c r="R41" s="47"/>
      <c r="S41" s="67"/>
      <c r="T41" s="67"/>
      <c r="U41" s="67"/>
      <c r="V41" s="67"/>
      <c r="W41" s="67"/>
      <c r="X41" s="67"/>
      <c r="Y41" s="67">
        <v>11</v>
      </c>
      <c r="Z41" s="96">
        <v>1</v>
      </c>
      <c r="AA41" s="56">
        <v>14</v>
      </c>
      <c r="AB41" s="96">
        <v>5</v>
      </c>
      <c r="AC41" s="56"/>
      <c r="AD41" s="56"/>
      <c r="AE41" s="56"/>
      <c r="AF41" s="56"/>
      <c r="AG41" s="56">
        <v>11</v>
      </c>
      <c r="AH41" s="96">
        <v>1</v>
      </c>
      <c r="AI41" s="41"/>
      <c r="AJ41" s="41"/>
      <c r="AK41" s="41"/>
      <c r="AL41" s="41"/>
    </row>
    <row r="42" spans="1:38" x14ac:dyDescent="0.25">
      <c r="A42" s="24">
        <v>13</v>
      </c>
      <c r="B42" s="35" t="s">
        <v>232</v>
      </c>
      <c r="C42" s="35" t="s">
        <v>26</v>
      </c>
      <c r="D42" s="22">
        <f t="shared" si="1"/>
        <v>6</v>
      </c>
      <c r="E42" s="20">
        <f>SUM(R42+Z42+AH42)</f>
        <v>6</v>
      </c>
      <c r="F42" s="50">
        <v>0</v>
      </c>
      <c r="G42" s="60"/>
      <c r="H42" s="60"/>
      <c r="I42" s="60"/>
      <c r="J42" s="60"/>
      <c r="K42" s="42"/>
      <c r="L42" s="42"/>
      <c r="M42" s="42"/>
      <c r="N42" s="42"/>
      <c r="O42" s="42"/>
      <c r="P42" s="43"/>
      <c r="Q42" s="47">
        <v>11</v>
      </c>
      <c r="R42" s="91">
        <v>1</v>
      </c>
      <c r="S42" s="67"/>
      <c r="T42" s="67"/>
      <c r="U42" s="67"/>
      <c r="V42" s="67"/>
      <c r="W42" s="67"/>
      <c r="X42" s="67"/>
      <c r="Y42" s="67">
        <v>10</v>
      </c>
      <c r="Z42" s="96">
        <v>2</v>
      </c>
      <c r="AA42" s="56"/>
      <c r="AB42" s="56"/>
      <c r="AC42" s="56"/>
      <c r="AD42" s="56"/>
      <c r="AE42" s="56"/>
      <c r="AF42" s="56"/>
      <c r="AG42" s="56">
        <v>9</v>
      </c>
      <c r="AH42" s="96">
        <v>3</v>
      </c>
      <c r="AI42" s="41"/>
      <c r="AJ42" s="41"/>
      <c r="AK42" s="41"/>
      <c r="AL42" s="41"/>
    </row>
    <row r="43" spans="1:38" x14ac:dyDescent="0.25">
      <c r="A43" s="24">
        <v>14</v>
      </c>
      <c r="B43" s="35" t="s">
        <v>228</v>
      </c>
      <c r="C43" s="35" t="s">
        <v>92</v>
      </c>
      <c r="D43" s="22">
        <f t="shared" si="1"/>
        <v>4</v>
      </c>
      <c r="E43" s="20">
        <v>0</v>
      </c>
      <c r="F43" s="50">
        <v>4</v>
      </c>
      <c r="G43" s="60">
        <v>18</v>
      </c>
      <c r="H43" s="60">
        <v>1</v>
      </c>
      <c r="I43" s="60">
        <v>15</v>
      </c>
      <c r="J43" s="85">
        <v>4</v>
      </c>
      <c r="K43" s="42"/>
      <c r="L43" s="42"/>
      <c r="M43" s="42"/>
      <c r="N43" s="42"/>
      <c r="O43" s="42"/>
      <c r="P43" s="43"/>
      <c r="Q43" s="47"/>
      <c r="R43" s="47"/>
      <c r="S43" s="67"/>
      <c r="T43" s="67"/>
      <c r="U43" s="67"/>
      <c r="V43" s="67"/>
      <c r="W43" s="67"/>
      <c r="X43" s="67"/>
      <c r="Y43" s="67"/>
      <c r="Z43" s="67"/>
      <c r="AA43" s="56"/>
      <c r="AB43" s="56"/>
      <c r="AC43" s="56"/>
      <c r="AD43" s="56"/>
      <c r="AE43" s="56"/>
      <c r="AF43" s="56"/>
      <c r="AG43" s="56"/>
      <c r="AH43" s="56"/>
      <c r="AI43" s="41"/>
      <c r="AJ43" s="41"/>
      <c r="AK43" s="41"/>
      <c r="AL43" s="41"/>
    </row>
    <row r="44" spans="1:38" x14ac:dyDescent="0.25">
      <c r="A44" s="24">
        <v>15</v>
      </c>
      <c r="B44" s="35" t="s">
        <v>227</v>
      </c>
      <c r="C44" s="35" t="s">
        <v>43</v>
      </c>
      <c r="D44" s="22">
        <f t="shared" si="1"/>
        <v>2</v>
      </c>
      <c r="E44" s="20">
        <v>2</v>
      </c>
      <c r="F44" s="94">
        <v>0</v>
      </c>
      <c r="G44" s="60"/>
      <c r="H44" s="60"/>
      <c r="I44" s="60"/>
      <c r="J44" s="60"/>
      <c r="K44" s="42"/>
      <c r="L44" s="42"/>
      <c r="M44" s="42"/>
      <c r="N44" s="42"/>
      <c r="O44" s="42"/>
      <c r="P44" s="43"/>
      <c r="Q44" s="47"/>
      <c r="R44" s="47"/>
      <c r="S44" s="67"/>
      <c r="T44" s="67"/>
      <c r="U44" s="67"/>
      <c r="V44" s="67"/>
      <c r="W44" s="67"/>
      <c r="X44" s="67"/>
      <c r="Y44" s="67">
        <v>11</v>
      </c>
      <c r="Z44" s="96">
        <v>1</v>
      </c>
      <c r="AA44" s="56"/>
      <c r="AB44" s="56"/>
      <c r="AC44" s="56"/>
      <c r="AD44" s="56"/>
      <c r="AE44" s="56"/>
      <c r="AF44" s="56"/>
      <c r="AG44" s="56">
        <v>11</v>
      </c>
      <c r="AH44" s="96">
        <v>1</v>
      </c>
      <c r="AI44" s="41"/>
      <c r="AJ44" s="41"/>
      <c r="AK44" s="41"/>
      <c r="AL44" s="41"/>
    </row>
    <row r="45" spans="1:38" x14ac:dyDescent="0.25">
      <c r="A45" s="24"/>
      <c r="B45" s="35"/>
      <c r="C45" s="35"/>
      <c r="D45" s="92"/>
      <c r="E45" s="93"/>
      <c r="F45" s="94"/>
      <c r="G45" s="60"/>
      <c r="H45" s="60"/>
      <c r="I45" s="60"/>
      <c r="J45" s="60"/>
      <c r="K45" s="42"/>
      <c r="L45" s="42"/>
      <c r="M45" s="42"/>
      <c r="N45" s="42"/>
      <c r="O45" s="42"/>
      <c r="P45" s="43"/>
      <c r="Q45" s="47"/>
      <c r="R45" s="47"/>
      <c r="S45" s="67"/>
      <c r="T45" s="67"/>
      <c r="U45" s="67"/>
      <c r="V45" s="67"/>
      <c r="W45" s="67"/>
      <c r="X45" s="67"/>
      <c r="Y45" s="67"/>
      <c r="Z45" s="67"/>
      <c r="AA45" s="56"/>
      <c r="AB45" s="56"/>
      <c r="AC45" s="56"/>
      <c r="AD45" s="56"/>
      <c r="AE45" s="56"/>
      <c r="AF45" s="56"/>
      <c r="AG45" s="56"/>
      <c r="AH45" s="56"/>
      <c r="AI45" s="41"/>
      <c r="AJ45" s="41"/>
      <c r="AK45" s="41"/>
      <c r="AL45" s="41"/>
    </row>
  </sheetData>
  <sheetProtection selectLockedCells="1" selectUnlockedCells="1"/>
  <sortState xmlns:xlrd2="http://schemas.microsoft.com/office/spreadsheetml/2017/richdata2" ref="A30:AL44">
    <sortCondition descending="1" ref="D30:D44"/>
  </sortState>
  <mergeCells count="12">
    <mergeCell ref="AI27:AL27"/>
    <mergeCell ref="W28:X28"/>
    <mergeCell ref="G27:I27"/>
    <mergeCell ref="K27:R27"/>
    <mergeCell ref="S27:Z27"/>
    <mergeCell ref="AA27:AH27"/>
    <mergeCell ref="AI3:AL3"/>
    <mergeCell ref="W4:X4"/>
    <mergeCell ref="G3:I3"/>
    <mergeCell ref="K3:R3"/>
    <mergeCell ref="S3:Z3"/>
    <mergeCell ref="AA3:AH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95B64-B18E-4893-BCCD-E6F53E8DEA76}">
  <sheetPr>
    <tabColor rgb="FFFFC000"/>
  </sheetPr>
  <dimension ref="A2:AR43"/>
  <sheetViews>
    <sheetView topLeftCell="A46" zoomScale="99" zoomScaleNormal="99" workbookViewId="0">
      <pane xSplit="3" topLeftCell="J1" activePane="topRight" state="frozen"/>
      <selection activeCell="A32" sqref="A32"/>
      <selection pane="topRight" activeCell="O62" sqref="O62"/>
    </sheetView>
  </sheetViews>
  <sheetFormatPr defaultColWidth="9.21875" defaultRowHeight="13.2" x14ac:dyDescent="0.25"/>
  <cols>
    <col min="1" max="1" width="3.6640625" style="1" customWidth="1"/>
    <col min="2" max="2" width="28.5546875" style="1" customWidth="1"/>
    <col min="3" max="6" width="4.6640625" style="1" customWidth="1"/>
    <col min="7" max="7" width="7.6640625" customWidth="1"/>
    <col min="8" max="8" width="3.6640625" customWidth="1"/>
    <col min="9" max="9" width="8.21875" customWidth="1"/>
    <col min="10" max="10" width="3.6640625" customWidth="1"/>
    <col min="11" max="11" width="7.6640625" customWidth="1"/>
    <col min="12" max="12" width="3.6640625" customWidth="1"/>
    <col min="13" max="13" width="7.6640625" customWidth="1"/>
    <col min="14" max="14" width="3.6640625" customWidth="1"/>
    <col min="15" max="15" width="7.6640625" customWidth="1"/>
    <col min="16" max="16" width="3.6640625" customWidth="1"/>
    <col min="17" max="17" width="7.6640625" customWidth="1"/>
    <col min="18" max="18" width="3.6640625" customWidth="1"/>
    <col min="19" max="19" width="7.6640625" customWidth="1"/>
    <col min="20" max="20" width="3.6640625" customWidth="1"/>
    <col min="21" max="21" width="8.109375" style="1" customWidth="1"/>
    <col min="22" max="22" width="3.6640625" style="2" customWidth="1"/>
    <col min="23" max="23" width="7.21875" style="2" customWidth="1"/>
    <col min="24" max="24" width="3.6640625" style="2" customWidth="1"/>
    <col min="25" max="25" width="7.6640625" style="1" customWidth="1"/>
    <col min="26" max="26" width="3.6640625" style="1" customWidth="1"/>
    <col min="27" max="27" width="7.6640625" style="1" customWidth="1"/>
    <col min="28" max="28" width="3.6640625" style="1" customWidth="1"/>
    <col min="29" max="29" width="7.6640625" style="1" customWidth="1"/>
    <col min="30" max="30" width="3.6640625" style="1" customWidth="1"/>
    <col min="31" max="31" width="8.109375" style="1" customWidth="1"/>
    <col min="32" max="32" width="3.6640625" style="2" customWidth="1"/>
    <col min="33" max="33" width="7.6640625" style="1" customWidth="1"/>
    <col min="34" max="34" width="3.6640625" style="1" customWidth="1"/>
    <col min="35" max="35" width="7.6640625" style="1" customWidth="1"/>
    <col min="36" max="36" width="3.6640625" style="1" customWidth="1"/>
    <col min="37" max="37" width="7.6640625" style="1" customWidth="1"/>
    <col min="38" max="38" width="3.6640625" style="1" customWidth="1"/>
    <col min="39" max="39" width="7.6640625" style="1" customWidth="1"/>
    <col min="40" max="40" width="3.6640625" style="1" customWidth="1"/>
    <col min="41" max="41" width="9" style="1" customWidth="1"/>
    <col min="42" max="42" width="3.6640625" style="1" customWidth="1"/>
    <col min="43" max="43" width="7.6640625" style="1" customWidth="1"/>
    <col min="44" max="44" width="3.6640625" style="1" customWidth="1"/>
    <col min="45" max="16384" width="9.21875" style="1"/>
  </cols>
  <sheetData>
    <row r="2" spans="1:44" ht="13.8" thickBot="1" x14ac:dyDescent="0.3"/>
    <row r="3" spans="1:44" s="7" customFormat="1" ht="13.8" thickBot="1" x14ac:dyDescent="0.3">
      <c r="A3" s="3"/>
      <c r="B3" s="29" t="s">
        <v>290</v>
      </c>
      <c r="C3" s="4"/>
      <c r="D3" s="5"/>
      <c r="E3" s="6"/>
      <c r="F3" s="6"/>
      <c r="G3" s="161" t="s">
        <v>277</v>
      </c>
      <c r="H3" s="162"/>
      <c r="I3" s="162"/>
      <c r="J3" s="81"/>
      <c r="K3" s="170" t="s">
        <v>280</v>
      </c>
      <c r="L3" s="171"/>
      <c r="M3" s="171"/>
      <c r="N3" s="171"/>
      <c r="O3" s="171"/>
      <c r="P3" s="171"/>
      <c r="Q3" s="171"/>
      <c r="R3" s="171"/>
      <c r="S3" s="171"/>
      <c r="T3" s="172"/>
      <c r="U3" s="164" t="s">
        <v>281</v>
      </c>
      <c r="V3" s="164"/>
      <c r="W3" s="164"/>
      <c r="X3" s="164"/>
      <c r="Y3" s="164"/>
      <c r="Z3" s="164"/>
      <c r="AA3" s="164"/>
      <c r="AB3" s="164"/>
      <c r="AC3" s="164"/>
      <c r="AD3" s="163"/>
      <c r="AE3" s="161" t="s">
        <v>177</v>
      </c>
      <c r="AF3" s="162"/>
      <c r="AG3" s="162"/>
      <c r="AH3" s="162"/>
      <c r="AI3" s="162"/>
      <c r="AJ3" s="162"/>
      <c r="AK3" s="162"/>
      <c r="AL3" s="162"/>
      <c r="AM3" s="162"/>
      <c r="AN3" s="173"/>
      <c r="AO3" s="166" t="s">
        <v>282</v>
      </c>
      <c r="AP3" s="166"/>
      <c r="AQ3" s="166"/>
      <c r="AR3" s="167"/>
    </row>
    <row r="4" spans="1:44" x14ac:dyDescent="0.25">
      <c r="A4" s="8"/>
      <c r="B4" s="9" t="s">
        <v>298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2" t="s">
        <v>3</v>
      </c>
      <c r="P4" s="62"/>
      <c r="Q4" s="63" t="s">
        <v>3</v>
      </c>
      <c r="R4" s="63"/>
      <c r="S4" s="63" t="s">
        <v>3</v>
      </c>
      <c r="T4" s="63"/>
      <c r="U4" s="64" t="s">
        <v>3</v>
      </c>
      <c r="V4" s="65"/>
      <c r="W4" s="64" t="s">
        <v>3</v>
      </c>
      <c r="X4" s="65"/>
      <c r="Y4" s="64" t="s">
        <v>3</v>
      </c>
      <c r="Z4" s="64"/>
      <c r="AA4" s="64" t="s">
        <v>3</v>
      </c>
      <c r="AB4" s="64"/>
      <c r="AC4" s="64" t="s">
        <v>3</v>
      </c>
      <c r="AD4" s="66"/>
      <c r="AE4" s="53" t="s">
        <v>3</v>
      </c>
      <c r="AF4" s="54"/>
      <c r="AG4" s="53" t="s">
        <v>3</v>
      </c>
      <c r="AH4" s="53"/>
      <c r="AI4" s="53" t="s">
        <v>3</v>
      </c>
      <c r="AJ4" s="53"/>
      <c r="AK4" s="53" t="s">
        <v>3</v>
      </c>
      <c r="AL4" s="55"/>
      <c r="AM4" s="53" t="s">
        <v>3</v>
      </c>
      <c r="AN4" s="55"/>
      <c r="AO4" s="44" t="s">
        <v>3</v>
      </c>
      <c r="AP4" s="45"/>
      <c r="AQ4" s="45" t="s">
        <v>3</v>
      </c>
      <c r="AR4" s="46"/>
    </row>
    <row r="5" spans="1:44" s="18" customFormat="1" ht="12" customHeight="1" x14ac:dyDescent="0.25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285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2" t="s">
        <v>11</v>
      </c>
      <c r="P5" s="73" t="s">
        <v>5</v>
      </c>
      <c r="Q5" s="74" t="s">
        <v>10</v>
      </c>
      <c r="R5" s="75" t="s">
        <v>5</v>
      </c>
      <c r="S5" s="74" t="s">
        <v>71</v>
      </c>
      <c r="T5" s="75" t="s">
        <v>5</v>
      </c>
      <c r="U5" s="76" t="s">
        <v>8</v>
      </c>
      <c r="V5" s="77" t="s">
        <v>5</v>
      </c>
      <c r="W5" s="76" t="s">
        <v>9</v>
      </c>
      <c r="X5" s="77" t="s">
        <v>5</v>
      </c>
      <c r="Y5" s="76" t="s">
        <v>11</v>
      </c>
      <c r="Z5" s="77" t="s">
        <v>5</v>
      </c>
      <c r="AA5" s="76" t="s">
        <v>10</v>
      </c>
      <c r="AB5" s="77" t="s">
        <v>5</v>
      </c>
      <c r="AC5" s="76" t="s">
        <v>71</v>
      </c>
      <c r="AD5" s="77" t="s">
        <v>5</v>
      </c>
      <c r="AE5" s="78" t="s">
        <v>8</v>
      </c>
      <c r="AF5" s="79" t="s">
        <v>5</v>
      </c>
      <c r="AG5" s="78" t="s">
        <v>9</v>
      </c>
      <c r="AH5" s="79" t="s">
        <v>5</v>
      </c>
      <c r="AI5" s="78" t="s">
        <v>11</v>
      </c>
      <c r="AJ5" s="79" t="s">
        <v>5</v>
      </c>
      <c r="AK5" s="78" t="s">
        <v>10</v>
      </c>
      <c r="AL5" s="79" t="s">
        <v>5</v>
      </c>
      <c r="AM5" s="78" t="s">
        <v>71</v>
      </c>
      <c r="AN5" s="79" t="s">
        <v>5</v>
      </c>
      <c r="AO5" s="51" t="s">
        <v>6</v>
      </c>
      <c r="AP5" s="80" t="s">
        <v>5</v>
      </c>
      <c r="AQ5" s="51" t="s">
        <v>7</v>
      </c>
      <c r="AR5" s="80" t="s">
        <v>5</v>
      </c>
    </row>
    <row r="6" spans="1:44" x14ac:dyDescent="0.25">
      <c r="A6" s="24">
        <v>1</v>
      </c>
      <c r="B6" s="83" t="s">
        <v>109</v>
      </c>
      <c r="C6" s="32" t="s">
        <v>29</v>
      </c>
      <c r="D6" s="19">
        <f t="shared" ref="D6:D19" si="0">SUM(E6+F6)</f>
        <v>128</v>
      </c>
      <c r="E6" s="20">
        <f>SUM(L6+N6+P6+R6+AH6)</f>
        <v>103</v>
      </c>
      <c r="F6" s="50">
        <v>25</v>
      </c>
      <c r="G6" s="60">
        <v>1</v>
      </c>
      <c r="H6" s="85">
        <v>25</v>
      </c>
      <c r="I6" s="60">
        <v>1</v>
      </c>
      <c r="J6" s="60">
        <v>25</v>
      </c>
      <c r="K6" s="42">
        <v>3</v>
      </c>
      <c r="L6" s="89">
        <v>17</v>
      </c>
      <c r="M6" s="42">
        <v>1</v>
      </c>
      <c r="N6" s="90">
        <v>25</v>
      </c>
      <c r="O6" s="42">
        <v>2</v>
      </c>
      <c r="P6" s="90">
        <v>21</v>
      </c>
      <c r="Q6" s="47">
        <v>1</v>
      </c>
      <c r="R6" s="91">
        <v>15</v>
      </c>
      <c r="S6" s="47">
        <v>1</v>
      </c>
      <c r="T6" s="47">
        <v>15</v>
      </c>
      <c r="U6" s="67"/>
      <c r="V6" s="67"/>
      <c r="W6" s="67"/>
      <c r="X6" s="67"/>
      <c r="Y6" s="67"/>
      <c r="Z6" s="67"/>
      <c r="AA6" s="67"/>
      <c r="AB6" s="67"/>
      <c r="AC6" s="67"/>
      <c r="AD6" s="67"/>
      <c r="AE6" s="56"/>
      <c r="AF6" s="56"/>
      <c r="AG6" s="56">
        <v>1</v>
      </c>
      <c r="AH6" s="96">
        <v>25</v>
      </c>
      <c r="AI6" s="56">
        <v>9</v>
      </c>
      <c r="AJ6" s="56">
        <v>10</v>
      </c>
      <c r="AK6" s="56">
        <v>1</v>
      </c>
      <c r="AL6" s="56">
        <v>15</v>
      </c>
      <c r="AM6" s="56">
        <v>1</v>
      </c>
      <c r="AN6" s="56">
        <v>14</v>
      </c>
      <c r="AO6" s="41"/>
      <c r="AP6" s="41"/>
      <c r="AQ6" s="41"/>
      <c r="AR6" s="41"/>
    </row>
    <row r="7" spans="1:44" x14ac:dyDescent="0.25">
      <c r="A7" s="24">
        <v>2</v>
      </c>
      <c r="B7" s="34" t="s">
        <v>114</v>
      </c>
      <c r="C7" s="25" t="s">
        <v>44</v>
      </c>
      <c r="D7" s="19">
        <f t="shared" si="0"/>
        <v>125</v>
      </c>
      <c r="E7" s="20">
        <f>SUM(L7+N7+V7+X7+Z7)</f>
        <v>104</v>
      </c>
      <c r="F7" s="50">
        <v>21</v>
      </c>
      <c r="G7" s="60">
        <v>8</v>
      </c>
      <c r="H7" s="60">
        <v>11</v>
      </c>
      <c r="I7" s="60">
        <v>2</v>
      </c>
      <c r="J7" s="85">
        <v>21</v>
      </c>
      <c r="K7" s="42">
        <v>1</v>
      </c>
      <c r="L7" s="89">
        <v>25</v>
      </c>
      <c r="M7" s="42">
        <v>4</v>
      </c>
      <c r="N7" s="90">
        <v>15</v>
      </c>
      <c r="O7" s="42">
        <v>7</v>
      </c>
      <c r="P7" s="43">
        <v>12</v>
      </c>
      <c r="Q7" s="47">
        <v>2</v>
      </c>
      <c r="R7" s="47">
        <v>12</v>
      </c>
      <c r="S7" s="47">
        <v>4</v>
      </c>
      <c r="T7" s="47">
        <v>7</v>
      </c>
      <c r="U7" s="67">
        <v>1</v>
      </c>
      <c r="V7" s="96">
        <v>25</v>
      </c>
      <c r="W7" s="67">
        <v>1</v>
      </c>
      <c r="X7" s="96">
        <v>25</v>
      </c>
      <c r="Y7" s="67">
        <v>5</v>
      </c>
      <c r="Z7" s="96">
        <v>14</v>
      </c>
      <c r="AA7" s="67">
        <v>1</v>
      </c>
      <c r="AB7" s="67">
        <v>14</v>
      </c>
      <c r="AC7" s="67">
        <v>1</v>
      </c>
      <c r="AD7" s="67">
        <v>14</v>
      </c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41"/>
      <c r="AP7" s="41"/>
      <c r="AQ7" s="41"/>
      <c r="AR7" s="41"/>
    </row>
    <row r="8" spans="1:44" x14ac:dyDescent="0.25">
      <c r="A8" s="24">
        <v>3</v>
      </c>
      <c r="B8" s="37" t="s">
        <v>111</v>
      </c>
      <c r="C8" s="32" t="s">
        <v>42</v>
      </c>
      <c r="D8" s="19">
        <f t="shared" si="0"/>
        <v>106</v>
      </c>
      <c r="E8" s="20">
        <f>SUM(N8+X8+Z8+AH8+AJ8)</f>
        <v>93</v>
      </c>
      <c r="F8" s="50">
        <v>13</v>
      </c>
      <c r="G8" s="60">
        <v>6</v>
      </c>
      <c r="H8" s="85">
        <v>13</v>
      </c>
      <c r="I8" s="60">
        <v>12</v>
      </c>
      <c r="J8" s="60">
        <v>7</v>
      </c>
      <c r="K8" s="42">
        <v>6</v>
      </c>
      <c r="L8" s="42">
        <v>13</v>
      </c>
      <c r="M8" s="42">
        <v>3</v>
      </c>
      <c r="N8" s="90">
        <v>17</v>
      </c>
      <c r="O8" s="42">
        <v>9</v>
      </c>
      <c r="P8" s="43">
        <v>10</v>
      </c>
      <c r="Q8" s="47">
        <v>3</v>
      </c>
      <c r="R8" s="47">
        <v>9</v>
      </c>
      <c r="S8" s="47">
        <v>3</v>
      </c>
      <c r="T8" s="47">
        <v>9</v>
      </c>
      <c r="U8" s="67">
        <v>4</v>
      </c>
      <c r="V8" s="67">
        <v>15</v>
      </c>
      <c r="W8" s="67">
        <v>3</v>
      </c>
      <c r="X8" s="96">
        <v>17</v>
      </c>
      <c r="Y8" s="67">
        <v>2</v>
      </c>
      <c r="Z8" s="96">
        <v>21</v>
      </c>
      <c r="AA8" s="67">
        <v>3</v>
      </c>
      <c r="AB8" s="67">
        <v>8</v>
      </c>
      <c r="AC8" s="67">
        <v>6</v>
      </c>
      <c r="AD8" s="67">
        <v>4</v>
      </c>
      <c r="AE8" s="56">
        <v>4</v>
      </c>
      <c r="AF8" s="56">
        <v>15</v>
      </c>
      <c r="AG8" s="56">
        <v>3</v>
      </c>
      <c r="AH8" s="96">
        <v>17</v>
      </c>
      <c r="AI8" s="56">
        <v>2</v>
      </c>
      <c r="AJ8" s="96">
        <v>21</v>
      </c>
      <c r="AK8" s="56">
        <v>3</v>
      </c>
      <c r="AL8" s="56">
        <v>9</v>
      </c>
      <c r="AM8" s="56">
        <v>5</v>
      </c>
      <c r="AN8" s="56">
        <v>5</v>
      </c>
      <c r="AO8" s="41"/>
      <c r="AP8" s="41"/>
      <c r="AQ8" s="41"/>
      <c r="AR8" s="41"/>
    </row>
    <row r="9" spans="1:44" x14ac:dyDescent="0.25">
      <c r="A9" s="24">
        <v>4</v>
      </c>
      <c r="B9" s="26" t="s">
        <v>112</v>
      </c>
      <c r="C9" s="24" t="s">
        <v>40</v>
      </c>
      <c r="D9" s="19">
        <f t="shared" si="0"/>
        <v>93</v>
      </c>
      <c r="E9" s="20">
        <f>SUM(V9+Z9+AF9+AH9+AJ9)</f>
        <v>93</v>
      </c>
      <c r="F9" s="50">
        <v>0</v>
      </c>
      <c r="G9" s="60"/>
      <c r="H9" s="60"/>
      <c r="I9" s="60"/>
      <c r="J9" s="60"/>
      <c r="K9" s="42">
        <v>4</v>
      </c>
      <c r="L9" s="42">
        <v>15</v>
      </c>
      <c r="M9" s="42">
        <v>5</v>
      </c>
      <c r="N9" s="43">
        <v>14</v>
      </c>
      <c r="O9" s="42">
        <v>4</v>
      </c>
      <c r="P9" s="43">
        <v>15</v>
      </c>
      <c r="Q9" s="47">
        <v>2</v>
      </c>
      <c r="R9" s="47">
        <v>12</v>
      </c>
      <c r="S9" s="47">
        <v>4</v>
      </c>
      <c r="T9" s="47">
        <v>7</v>
      </c>
      <c r="U9" s="67">
        <v>2</v>
      </c>
      <c r="V9" s="96">
        <v>21</v>
      </c>
      <c r="W9" s="67">
        <v>4</v>
      </c>
      <c r="X9" s="67">
        <v>15</v>
      </c>
      <c r="Y9" s="67">
        <v>3</v>
      </c>
      <c r="Z9" s="96">
        <v>17</v>
      </c>
      <c r="AA9" s="67">
        <v>2</v>
      </c>
      <c r="AB9" s="67">
        <v>11</v>
      </c>
      <c r="AC9" s="67">
        <v>3</v>
      </c>
      <c r="AD9" s="67">
        <v>8</v>
      </c>
      <c r="AE9" s="56">
        <v>1</v>
      </c>
      <c r="AF9" s="96">
        <v>25</v>
      </c>
      <c r="AG9" s="56">
        <v>4</v>
      </c>
      <c r="AH9" s="96">
        <v>15</v>
      </c>
      <c r="AI9" s="56">
        <v>4</v>
      </c>
      <c r="AJ9" s="96">
        <v>15</v>
      </c>
      <c r="AK9" s="56">
        <v>4</v>
      </c>
      <c r="AL9" s="56">
        <v>7</v>
      </c>
      <c r="AM9" s="56">
        <v>7</v>
      </c>
      <c r="AN9" s="56">
        <v>3</v>
      </c>
      <c r="AO9" s="41"/>
      <c r="AP9" s="41"/>
      <c r="AQ9" s="41"/>
      <c r="AR9" s="41"/>
    </row>
    <row r="10" spans="1:44" x14ac:dyDescent="0.25">
      <c r="A10" s="24">
        <v>5</v>
      </c>
      <c r="B10" s="34" t="s">
        <v>206</v>
      </c>
      <c r="C10" s="25" t="s">
        <v>53</v>
      </c>
      <c r="D10" s="19">
        <f t="shared" si="0"/>
        <v>77</v>
      </c>
      <c r="E10" s="20">
        <f>SUM(P10+X10+Z10+AH10+AJ10)</f>
        <v>62</v>
      </c>
      <c r="F10" s="50">
        <v>15</v>
      </c>
      <c r="G10" s="60">
        <v>4</v>
      </c>
      <c r="H10" s="85">
        <v>15</v>
      </c>
      <c r="I10" s="60"/>
      <c r="J10" s="60"/>
      <c r="K10" s="42">
        <v>11</v>
      </c>
      <c r="L10" s="42">
        <v>8</v>
      </c>
      <c r="M10" s="42">
        <v>14</v>
      </c>
      <c r="N10" s="43">
        <v>5</v>
      </c>
      <c r="O10" s="42">
        <v>6</v>
      </c>
      <c r="P10" s="90">
        <v>13</v>
      </c>
      <c r="Q10" s="47"/>
      <c r="R10" s="47"/>
      <c r="S10" s="47"/>
      <c r="T10" s="47"/>
      <c r="U10" s="67">
        <v>10</v>
      </c>
      <c r="V10" s="67">
        <v>9</v>
      </c>
      <c r="W10" s="67">
        <v>7</v>
      </c>
      <c r="X10" s="96">
        <v>12</v>
      </c>
      <c r="Y10" s="67">
        <v>7</v>
      </c>
      <c r="Z10" s="96">
        <v>12</v>
      </c>
      <c r="AA10" s="67">
        <v>5</v>
      </c>
      <c r="AB10" s="67">
        <v>5</v>
      </c>
      <c r="AC10" s="67">
        <v>7</v>
      </c>
      <c r="AD10" s="67">
        <v>3</v>
      </c>
      <c r="AE10" s="56">
        <v>12</v>
      </c>
      <c r="AF10" s="56">
        <v>7</v>
      </c>
      <c r="AG10" s="56">
        <v>7</v>
      </c>
      <c r="AH10" s="96">
        <v>12</v>
      </c>
      <c r="AI10" s="56">
        <v>6</v>
      </c>
      <c r="AJ10" s="96">
        <v>13</v>
      </c>
      <c r="AK10" s="56">
        <v>7</v>
      </c>
      <c r="AL10" s="56">
        <v>4</v>
      </c>
      <c r="AM10" s="56">
        <v>4</v>
      </c>
      <c r="AN10" s="56">
        <v>6</v>
      </c>
      <c r="AO10" s="41"/>
      <c r="AP10" s="41"/>
      <c r="AQ10" s="41"/>
      <c r="AR10" s="41"/>
    </row>
    <row r="11" spans="1:44" x14ac:dyDescent="0.25">
      <c r="A11" s="24">
        <v>6</v>
      </c>
      <c r="B11" s="37" t="s">
        <v>110</v>
      </c>
      <c r="C11" s="32" t="s">
        <v>29</v>
      </c>
      <c r="D11" s="19">
        <f t="shared" si="0"/>
        <v>76</v>
      </c>
      <c r="E11" s="20">
        <f>SUM(N11+P11+R11+X11+Z11)</f>
        <v>59</v>
      </c>
      <c r="F11" s="50">
        <v>17</v>
      </c>
      <c r="G11" s="60">
        <v>5</v>
      </c>
      <c r="H11" s="60">
        <v>14</v>
      </c>
      <c r="I11" s="60">
        <v>3</v>
      </c>
      <c r="J11" s="85">
        <v>17</v>
      </c>
      <c r="K11" s="42">
        <v>13</v>
      </c>
      <c r="L11" s="42">
        <v>6</v>
      </c>
      <c r="M11" s="42">
        <v>7</v>
      </c>
      <c r="N11" s="90">
        <v>12</v>
      </c>
      <c r="O11" s="42">
        <v>5</v>
      </c>
      <c r="P11" s="90">
        <v>14</v>
      </c>
      <c r="Q11" s="47">
        <v>3</v>
      </c>
      <c r="R11" s="91">
        <v>9</v>
      </c>
      <c r="S11" s="47">
        <v>3</v>
      </c>
      <c r="T11" s="47">
        <v>9</v>
      </c>
      <c r="U11" s="67">
        <v>14</v>
      </c>
      <c r="V11" s="67">
        <v>5</v>
      </c>
      <c r="W11" s="67">
        <v>8</v>
      </c>
      <c r="X11" s="96">
        <v>11</v>
      </c>
      <c r="Y11" s="67">
        <v>6</v>
      </c>
      <c r="Z11" s="96">
        <v>13</v>
      </c>
      <c r="AA11" s="67">
        <v>4</v>
      </c>
      <c r="AB11" s="67">
        <v>6</v>
      </c>
      <c r="AC11" s="67">
        <v>5</v>
      </c>
      <c r="AD11" s="67">
        <v>5</v>
      </c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41"/>
      <c r="AP11" s="41"/>
      <c r="AQ11" s="41"/>
      <c r="AR11" s="41"/>
    </row>
    <row r="12" spans="1:44" x14ac:dyDescent="0.25">
      <c r="A12" s="24">
        <v>7</v>
      </c>
      <c r="B12" s="33" t="s">
        <v>113</v>
      </c>
      <c r="C12" s="24" t="s">
        <v>18</v>
      </c>
      <c r="D12" s="22">
        <f t="shared" si="0"/>
        <v>61</v>
      </c>
      <c r="E12" s="20">
        <f>SUM(V12+X12+AF12+AH12+AL12)</f>
        <v>52</v>
      </c>
      <c r="F12" s="50">
        <v>9</v>
      </c>
      <c r="G12" s="60">
        <v>13</v>
      </c>
      <c r="H12" s="60">
        <v>6</v>
      </c>
      <c r="I12" s="60">
        <v>10</v>
      </c>
      <c r="J12" s="85">
        <v>9</v>
      </c>
      <c r="K12" s="42"/>
      <c r="L12" s="42"/>
      <c r="M12" s="42"/>
      <c r="N12" s="43"/>
      <c r="O12" s="42"/>
      <c r="P12" s="43"/>
      <c r="Q12" s="47"/>
      <c r="R12" s="47"/>
      <c r="S12" s="47"/>
      <c r="T12" s="47"/>
      <c r="U12" s="67">
        <v>9</v>
      </c>
      <c r="V12" s="96">
        <v>10</v>
      </c>
      <c r="W12" s="67">
        <v>10</v>
      </c>
      <c r="X12" s="96">
        <v>9</v>
      </c>
      <c r="Y12" s="67">
        <v>13</v>
      </c>
      <c r="Z12" s="67">
        <v>6</v>
      </c>
      <c r="AA12" s="67">
        <v>4</v>
      </c>
      <c r="AB12" s="67">
        <v>6</v>
      </c>
      <c r="AC12" s="67">
        <v>5</v>
      </c>
      <c r="AD12" s="67">
        <v>5</v>
      </c>
      <c r="AE12" s="56">
        <v>5</v>
      </c>
      <c r="AF12" s="96">
        <v>14</v>
      </c>
      <c r="AG12" s="56">
        <v>9</v>
      </c>
      <c r="AH12" s="96">
        <v>10</v>
      </c>
      <c r="AI12" s="56">
        <v>13</v>
      </c>
      <c r="AJ12" s="56">
        <v>6</v>
      </c>
      <c r="AK12" s="56">
        <v>3</v>
      </c>
      <c r="AL12" s="96">
        <v>9</v>
      </c>
      <c r="AM12" s="56">
        <v>5</v>
      </c>
      <c r="AN12" s="56">
        <v>5</v>
      </c>
      <c r="AO12" s="41"/>
      <c r="AP12" s="41"/>
      <c r="AQ12" s="41"/>
      <c r="AR12" s="41"/>
    </row>
    <row r="13" spans="1:44" x14ac:dyDescent="0.25">
      <c r="A13" s="24">
        <v>8</v>
      </c>
      <c r="B13" s="34" t="s">
        <v>120</v>
      </c>
      <c r="C13" s="25" t="s">
        <v>13</v>
      </c>
      <c r="D13" s="22">
        <f t="shared" si="0"/>
        <v>47</v>
      </c>
      <c r="E13" s="20">
        <f>SUM(L13+V13+X13+AF13+AH13)</f>
        <v>47</v>
      </c>
      <c r="F13" s="50">
        <v>0</v>
      </c>
      <c r="G13" s="60"/>
      <c r="H13" s="60"/>
      <c r="I13" s="60"/>
      <c r="J13" s="60"/>
      <c r="K13" s="42">
        <v>8</v>
      </c>
      <c r="L13" s="89">
        <v>11</v>
      </c>
      <c r="M13" s="42">
        <v>17</v>
      </c>
      <c r="N13" s="43">
        <v>2</v>
      </c>
      <c r="O13" s="42"/>
      <c r="P13" s="43"/>
      <c r="Q13" s="47"/>
      <c r="R13" s="47"/>
      <c r="S13" s="47"/>
      <c r="T13" s="47"/>
      <c r="U13" s="67">
        <v>5</v>
      </c>
      <c r="V13" s="96">
        <v>14</v>
      </c>
      <c r="W13" s="67">
        <v>12</v>
      </c>
      <c r="X13" s="96">
        <v>7</v>
      </c>
      <c r="Y13" s="67"/>
      <c r="Z13" s="67"/>
      <c r="AA13" s="67"/>
      <c r="AB13" s="67"/>
      <c r="AC13" s="67"/>
      <c r="AD13" s="67"/>
      <c r="AE13" s="56">
        <v>8</v>
      </c>
      <c r="AF13" s="96">
        <v>11</v>
      </c>
      <c r="AG13" s="56">
        <v>15</v>
      </c>
      <c r="AH13" s="96">
        <v>4</v>
      </c>
      <c r="AI13" s="56"/>
      <c r="AJ13" s="56"/>
      <c r="AK13" s="56"/>
      <c r="AL13" s="56"/>
      <c r="AM13" s="56"/>
      <c r="AN13" s="56"/>
      <c r="AO13" s="41"/>
      <c r="AP13" s="41"/>
      <c r="AQ13" s="41"/>
      <c r="AR13" s="41"/>
    </row>
    <row r="14" spans="1:44" x14ac:dyDescent="0.25">
      <c r="A14" s="24">
        <v>9</v>
      </c>
      <c r="B14" s="34" t="s">
        <v>121</v>
      </c>
      <c r="C14" s="25" t="s">
        <v>29</v>
      </c>
      <c r="D14" s="22">
        <f t="shared" si="0"/>
        <v>27</v>
      </c>
      <c r="E14" s="20">
        <f>SUM(L14+R14+T14+AF14)</f>
        <v>27</v>
      </c>
      <c r="F14" s="50">
        <v>0</v>
      </c>
      <c r="G14" s="60"/>
      <c r="H14" s="60"/>
      <c r="I14" s="60"/>
      <c r="J14" s="60"/>
      <c r="K14" s="42">
        <v>7</v>
      </c>
      <c r="L14" s="89">
        <v>12</v>
      </c>
      <c r="M14" s="42"/>
      <c r="N14" s="43"/>
      <c r="O14" s="42"/>
      <c r="P14" s="43"/>
      <c r="Q14" s="47">
        <v>9</v>
      </c>
      <c r="R14" s="91">
        <v>2</v>
      </c>
      <c r="S14" s="47">
        <v>10</v>
      </c>
      <c r="T14" s="91">
        <v>1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56">
        <v>7</v>
      </c>
      <c r="AF14" s="96">
        <v>12</v>
      </c>
      <c r="AG14" s="56"/>
      <c r="AH14" s="56"/>
      <c r="AI14" s="56"/>
      <c r="AJ14" s="56"/>
      <c r="AK14" s="56"/>
      <c r="AL14" s="56"/>
      <c r="AM14" s="56"/>
      <c r="AN14" s="56"/>
      <c r="AO14" s="41"/>
      <c r="AP14" s="41"/>
      <c r="AQ14" s="41"/>
      <c r="AR14" s="41"/>
    </row>
    <row r="15" spans="1:44" x14ac:dyDescent="0.25">
      <c r="A15" s="24">
        <v>10</v>
      </c>
      <c r="B15" s="33" t="s">
        <v>118</v>
      </c>
      <c r="C15" s="28" t="s">
        <v>117</v>
      </c>
      <c r="D15" s="22">
        <f t="shared" si="0"/>
        <v>18</v>
      </c>
      <c r="E15" s="20">
        <f>SUM(R15+T15+V15+AB15+AF15)</f>
        <v>18</v>
      </c>
      <c r="F15" s="50">
        <v>0</v>
      </c>
      <c r="G15" s="60"/>
      <c r="H15" s="60"/>
      <c r="I15" s="60"/>
      <c r="J15" s="60"/>
      <c r="K15" s="42"/>
      <c r="L15" s="42"/>
      <c r="M15" s="42"/>
      <c r="N15" s="43"/>
      <c r="O15" s="42"/>
      <c r="P15" s="43"/>
      <c r="Q15" s="47">
        <v>7</v>
      </c>
      <c r="R15" s="91">
        <v>4</v>
      </c>
      <c r="S15" s="47">
        <v>7</v>
      </c>
      <c r="T15" s="91">
        <v>4</v>
      </c>
      <c r="U15" s="67">
        <v>16</v>
      </c>
      <c r="V15" s="96">
        <v>3</v>
      </c>
      <c r="W15" s="67">
        <v>18</v>
      </c>
      <c r="X15" s="67">
        <v>1</v>
      </c>
      <c r="Y15" s="67">
        <v>18</v>
      </c>
      <c r="Z15" s="67">
        <v>1</v>
      </c>
      <c r="AA15" s="67">
        <v>8</v>
      </c>
      <c r="AB15" s="96">
        <v>2</v>
      </c>
      <c r="AC15" s="67">
        <v>8</v>
      </c>
      <c r="AD15" s="67">
        <v>2</v>
      </c>
      <c r="AE15" s="56">
        <v>14</v>
      </c>
      <c r="AF15" s="96">
        <v>5</v>
      </c>
      <c r="AG15" s="56"/>
      <c r="AH15" s="56"/>
      <c r="AI15" s="56">
        <v>18</v>
      </c>
      <c r="AJ15" s="56">
        <v>1</v>
      </c>
      <c r="AK15" s="56">
        <v>9</v>
      </c>
      <c r="AL15" s="56">
        <v>2</v>
      </c>
      <c r="AM15" s="56">
        <v>8</v>
      </c>
      <c r="AN15" s="56">
        <v>2</v>
      </c>
      <c r="AO15" s="41"/>
      <c r="AP15" s="41"/>
      <c r="AQ15" s="41"/>
      <c r="AR15" s="41"/>
    </row>
    <row r="16" spans="1:44" x14ac:dyDescent="0.25">
      <c r="A16" s="24">
        <v>11</v>
      </c>
      <c r="B16" s="34" t="s">
        <v>119</v>
      </c>
      <c r="C16" s="25" t="s">
        <v>68</v>
      </c>
      <c r="D16" s="22">
        <f t="shared" si="0"/>
        <v>16</v>
      </c>
      <c r="E16" s="20">
        <f>SUM(P16+X16+Z16+AF16+AJ16)</f>
        <v>11</v>
      </c>
      <c r="F16" s="50">
        <v>5</v>
      </c>
      <c r="G16" s="60">
        <v>16</v>
      </c>
      <c r="H16" s="60">
        <v>3</v>
      </c>
      <c r="I16" s="60">
        <v>14</v>
      </c>
      <c r="J16" s="85">
        <v>5</v>
      </c>
      <c r="K16" s="42"/>
      <c r="L16" s="42"/>
      <c r="M16" s="42"/>
      <c r="N16" s="43"/>
      <c r="O16" s="42">
        <v>18</v>
      </c>
      <c r="P16" s="90">
        <v>1</v>
      </c>
      <c r="Q16" s="47"/>
      <c r="R16" s="47"/>
      <c r="S16" s="47"/>
      <c r="T16" s="47"/>
      <c r="U16" s="67"/>
      <c r="V16" s="67"/>
      <c r="W16" s="67">
        <v>17</v>
      </c>
      <c r="X16" s="96">
        <v>2</v>
      </c>
      <c r="Y16" s="67">
        <v>15</v>
      </c>
      <c r="Z16" s="96">
        <v>4</v>
      </c>
      <c r="AA16" s="67"/>
      <c r="AB16" s="67"/>
      <c r="AC16" s="67"/>
      <c r="AD16" s="67"/>
      <c r="AE16" s="56">
        <v>18</v>
      </c>
      <c r="AF16" s="96">
        <v>1</v>
      </c>
      <c r="AG16" s="56"/>
      <c r="AH16" s="56"/>
      <c r="AI16" s="56">
        <v>16</v>
      </c>
      <c r="AJ16" s="96">
        <v>3</v>
      </c>
      <c r="AK16" s="56"/>
      <c r="AL16" s="56"/>
      <c r="AM16" s="56"/>
      <c r="AN16" s="56"/>
      <c r="AO16" s="41"/>
      <c r="AP16" s="41"/>
      <c r="AQ16" s="41"/>
      <c r="AR16" s="41"/>
    </row>
    <row r="17" spans="1:44" x14ac:dyDescent="0.25">
      <c r="A17" s="24">
        <v>12</v>
      </c>
      <c r="B17" s="37" t="s">
        <v>115</v>
      </c>
      <c r="C17" s="32" t="s">
        <v>13</v>
      </c>
      <c r="D17" s="22">
        <f t="shared" si="0"/>
        <v>16</v>
      </c>
      <c r="E17" s="20">
        <f>SUM(L17+N17+P17+AF17+AJ17)</f>
        <v>12</v>
      </c>
      <c r="F17" s="50">
        <v>4</v>
      </c>
      <c r="G17" s="60">
        <v>17</v>
      </c>
      <c r="H17" s="60">
        <v>2</v>
      </c>
      <c r="I17" s="60">
        <v>15</v>
      </c>
      <c r="J17" s="85">
        <v>4</v>
      </c>
      <c r="K17" s="42">
        <v>18</v>
      </c>
      <c r="L17" s="89">
        <v>1</v>
      </c>
      <c r="M17" s="42">
        <v>18</v>
      </c>
      <c r="N17" s="90">
        <v>1</v>
      </c>
      <c r="O17" s="42">
        <v>17</v>
      </c>
      <c r="P17" s="90">
        <v>2</v>
      </c>
      <c r="Q17" s="47"/>
      <c r="R17" s="47"/>
      <c r="S17" s="47"/>
      <c r="T17" s="4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56">
        <v>15</v>
      </c>
      <c r="AF17" s="96">
        <v>4</v>
      </c>
      <c r="AG17" s="56">
        <v>18</v>
      </c>
      <c r="AH17" s="56">
        <v>1</v>
      </c>
      <c r="AI17" s="56">
        <v>15</v>
      </c>
      <c r="AJ17" s="96">
        <v>4</v>
      </c>
      <c r="AK17" s="56"/>
      <c r="AL17" s="56"/>
      <c r="AM17" s="56"/>
      <c r="AN17" s="56"/>
      <c r="AO17" s="41"/>
      <c r="AP17" s="41"/>
      <c r="AQ17" s="41"/>
      <c r="AR17" s="41"/>
    </row>
    <row r="18" spans="1:44" x14ac:dyDescent="0.25">
      <c r="A18" s="24">
        <v>13</v>
      </c>
      <c r="B18" s="34" t="s">
        <v>116</v>
      </c>
      <c r="C18" s="25" t="s">
        <v>117</v>
      </c>
      <c r="D18" s="22">
        <f t="shared" si="0"/>
        <v>15</v>
      </c>
      <c r="E18" s="20">
        <f>SUM(N18+R18+T18+AB18+AD18)</f>
        <v>15</v>
      </c>
      <c r="F18" s="50">
        <v>0</v>
      </c>
      <c r="G18" s="60"/>
      <c r="H18" s="60"/>
      <c r="I18" s="60"/>
      <c r="J18" s="60"/>
      <c r="K18" s="42"/>
      <c r="L18" s="42"/>
      <c r="M18" s="42">
        <v>16</v>
      </c>
      <c r="N18" s="90">
        <v>3</v>
      </c>
      <c r="O18" s="42"/>
      <c r="P18" s="43"/>
      <c r="Q18" s="47">
        <v>7</v>
      </c>
      <c r="R18" s="91">
        <v>4</v>
      </c>
      <c r="S18" s="47">
        <v>7</v>
      </c>
      <c r="T18" s="91">
        <v>4</v>
      </c>
      <c r="U18" s="67"/>
      <c r="V18" s="67"/>
      <c r="W18" s="67"/>
      <c r="X18" s="67"/>
      <c r="Y18" s="67"/>
      <c r="Z18" s="67"/>
      <c r="AA18" s="67">
        <v>8</v>
      </c>
      <c r="AB18" s="96">
        <v>2</v>
      </c>
      <c r="AC18" s="67">
        <v>8</v>
      </c>
      <c r="AD18" s="96">
        <v>2</v>
      </c>
      <c r="AE18" s="56"/>
      <c r="AF18" s="56"/>
      <c r="AG18" s="56"/>
      <c r="AH18" s="56"/>
      <c r="AI18" s="56">
        <v>17</v>
      </c>
      <c r="AJ18" s="56">
        <v>2</v>
      </c>
      <c r="AK18" s="56">
        <v>9</v>
      </c>
      <c r="AL18" s="56">
        <v>2</v>
      </c>
      <c r="AM18" s="56">
        <v>8</v>
      </c>
      <c r="AN18" s="56">
        <v>2</v>
      </c>
      <c r="AO18" s="41"/>
      <c r="AP18" s="41"/>
      <c r="AQ18" s="41"/>
      <c r="AR18" s="41"/>
    </row>
    <row r="19" spans="1:44" x14ac:dyDescent="0.25">
      <c r="A19" s="24">
        <v>14</v>
      </c>
      <c r="B19" s="95" t="s">
        <v>356</v>
      </c>
      <c r="C19" s="24" t="s">
        <v>29</v>
      </c>
      <c r="D19" s="22">
        <f t="shared" si="0"/>
        <v>3</v>
      </c>
      <c r="E19" s="20">
        <v>3</v>
      </c>
      <c r="F19" s="50">
        <v>0</v>
      </c>
      <c r="G19" s="60"/>
      <c r="H19" s="60"/>
      <c r="I19" s="60"/>
      <c r="J19" s="60"/>
      <c r="K19" s="42"/>
      <c r="L19" s="42"/>
      <c r="M19" s="42"/>
      <c r="N19" s="43"/>
      <c r="O19" s="42"/>
      <c r="P19" s="43"/>
      <c r="Q19" s="47">
        <v>9</v>
      </c>
      <c r="R19" s="91">
        <v>2</v>
      </c>
      <c r="S19" s="47">
        <v>10</v>
      </c>
      <c r="T19" s="91">
        <v>1</v>
      </c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41"/>
      <c r="AP19" s="41"/>
      <c r="AQ19" s="41"/>
      <c r="AR19" s="41"/>
    </row>
    <row r="20" spans="1:44" x14ac:dyDescent="0.25">
      <c r="A20" s="24"/>
      <c r="B20" s="30"/>
      <c r="C20" s="31"/>
      <c r="D20" s="22"/>
      <c r="E20" s="20"/>
      <c r="F20" s="50"/>
      <c r="G20" s="60"/>
      <c r="H20" s="60"/>
      <c r="I20" s="60"/>
      <c r="J20" s="60"/>
      <c r="K20" s="42"/>
      <c r="L20" s="42"/>
      <c r="M20" s="42"/>
      <c r="N20" s="43"/>
      <c r="O20" s="42"/>
      <c r="P20" s="43"/>
      <c r="Q20" s="47"/>
      <c r="R20" s="47"/>
      <c r="S20" s="47"/>
      <c r="T20" s="4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41"/>
      <c r="AP20" s="41"/>
      <c r="AQ20" s="41"/>
      <c r="AR20" s="41"/>
    </row>
    <row r="22" spans="1:44" ht="13.8" thickBot="1" x14ac:dyDescent="0.3"/>
    <row r="23" spans="1:44" s="7" customFormat="1" ht="13.8" thickBot="1" x14ac:dyDescent="0.3">
      <c r="A23" s="3"/>
      <c r="B23" s="29" t="s">
        <v>289</v>
      </c>
      <c r="C23" s="4"/>
      <c r="D23" s="5"/>
      <c r="E23" s="6"/>
      <c r="F23" s="6"/>
      <c r="G23" s="161" t="s">
        <v>277</v>
      </c>
      <c r="H23" s="162"/>
      <c r="I23" s="162"/>
      <c r="J23" s="103"/>
      <c r="K23" s="170" t="s">
        <v>280</v>
      </c>
      <c r="L23" s="171"/>
      <c r="M23" s="171"/>
      <c r="N23" s="171"/>
      <c r="O23" s="171"/>
      <c r="P23" s="171"/>
      <c r="Q23" s="171"/>
      <c r="R23" s="171"/>
      <c r="S23" s="171"/>
      <c r="T23" s="172"/>
      <c r="U23" s="164" t="s">
        <v>281</v>
      </c>
      <c r="V23" s="164"/>
      <c r="W23" s="164"/>
      <c r="X23" s="164"/>
      <c r="Y23" s="164"/>
      <c r="Z23" s="164"/>
      <c r="AA23" s="164"/>
      <c r="AB23" s="164"/>
      <c r="AC23" s="164"/>
      <c r="AD23" s="163"/>
      <c r="AE23" s="161" t="s">
        <v>177</v>
      </c>
      <c r="AF23" s="162"/>
      <c r="AG23" s="162"/>
      <c r="AH23" s="162"/>
      <c r="AI23" s="162"/>
      <c r="AJ23" s="162"/>
      <c r="AK23" s="162"/>
      <c r="AL23" s="162"/>
      <c r="AM23" s="162"/>
      <c r="AN23" s="173"/>
      <c r="AO23" s="166" t="s">
        <v>282</v>
      </c>
      <c r="AP23" s="166"/>
      <c r="AQ23" s="166"/>
      <c r="AR23" s="167"/>
    </row>
    <row r="24" spans="1:44" x14ac:dyDescent="0.25">
      <c r="A24" s="8"/>
      <c r="B24" s="9" t="s">
        <v>298</v>
      </c>
      <c r="C24" s="10"/>
      <c r="D24" s="11" t="s">
        <v>0</v>
      </c>
      <c r="E24" s="12" t="s">
        <v>1</v>
      </c>
      <c r="F24" s="12" t="s">
        <v>2</v>
      </c>
      <c r="G24" s="57" t="s">
        <v>3</v>
      </c>
      <c r="H24" s="58"/>
      <c r="I24" s="59" t="s">
        <v>3</v>
      </c>
      <c r="J24" s="58"/>
      <c r="K24" s="61" t="s">
        <v>3</v>
      </c>
      <c r="L24" s="62"/>
      <c r="M24" s="62" t="s">
        <v>3</v>
      </c>
      <c r="N24" s="62"/>
      <c r="O24" s="62" t="s">
        <v>3</v>
      </c>
      <c r="P24" s="62"/>
      <c r="Q24" s="63" t="s">
        <v>3</v>
      </c>
      <c r="R24" s="63"/>
      <c r="S24" s="63" t="s">
        <v>3</v>
      </c>
      <c r="T24" s="63"/>
      <c r="U24" s="64" t="s">
        <v>3</v>
      </c>
      <c r="V24" s="65"/>
      <c r="W24" s="64" t="s">
        <v>3</v>
      </c>
      <c r="X24" s="65"/>
      <c r="Y24" s="64" t="s">
        <v>3</v>
      </c>
      <c r="Z24" s="64"/>
      <c r="AA24" s="64" t="s">
        <v>3</v>
      </c>
      <c r="AB24" s="64"/>
      <c r="AC24" s="64" t="s">
        <v>3</v>
      </c>
      <c r="AD24" s="66"/>
      <c r="AE24" s="132" t="s">
        <v>3</v>
      </c>
      <c r="AF24" s="133"/>
      <c r="AG24" s="132" t="s">
        <v>3</v>
      </c>
      <c r="AH24" s="132"/>
      <c r="AI24" s="132" t="s">
        <v>3</v>
      </c>
      <c r="AJ24" s="132"/>
      <c r="AK24" s="132" t="s">
        <v>3</v>
      </c>
      <c r="AL24" s="134"/>
      <c r="AM24" s="132" t="s">
        <v>3</v>
      </c>
      <c r="AN24" s="134"/>
      <c r="AO24" s="44" t="s">
        <v>3</v>
      </c>
      <c r="AP24" s="45"/>
      <c r="AQ24" s="45" t="s">
        <v>3</v>
      </c>
      <c r="AR24" s="46"/>
    </row>
    <row r="25" spans="1:44" s="18" customFormat="1" ht="12" customHeight="1" x14ac:dyDescent="0.25">
      <c r="A25" s="13"/>
      <c r="B25" s="14" t="s">
        <v>133</v>
      </c>
      <c r="C25" s="15" t="s">
        <v>4</v>
      </c>
      <c r="D25" s="16" t="s">
        <v>5</v>
      </c>
      <c r="E25" s="17" t="s">
        <v>5</v>
      </c>
      <c r="F25" s="17" t="s">
        <v>5</v>
      </c>
      <c r="G25" s="68" t="s">
        <v>278</v>
      </c>
      <c r="H25" s="69" t="s">
        <v>5</v>
      </c>
      <c r="I25" s="68" t="s">
        <v>285</v>
      </c>
      <c r="J25" s="69" t="s">
        <v>5</v>
      </c>
      <c r="K25" s="70" t="s">
        <v>8</v>
      </c>
      <c r="L25" s="71" t="s">
        <v>5</v>
      </c>
      <c r="M25" s="72" t="s">
        <v>9</v>
      </c>
      <c r="N25" s="73" t="s">
        <v>5</v>
      </c>
      <c r="O25" s="72" t="s">
        <v>11</v>
      </c>
      <c r="P25" s="73" t="s">
        <v>5</v>
      </c>
      <c r="Q25" s="74" t="s">
        <v>10</v>
      </c>
      <c r="R25" s="75" t="s">
        <v>5</v>
      </c>
      <c r="S25" s="74" t="s">
        <v>71</v>
      </c>
      <c r="T25" s="75" t="s">
        <v>5</v>
      </c>
      <c r="U25" s="76" t="s">
        <v>8</v>
      </c>
      <c r="V25" s="77" t="s">
        <v>5</v>
      </c>
      <c r="W25" s="76" t="s">
        <v>9</v>
      </c>
      <c r="X25" s="77" t="s">
        <v>5</v>
      </c>
      <c r="Y25" s="76" t="s">
        <v>11</v>
      </c>
      <c r="Z25" s="77" t="s">
        <v>5</v>
      </c>
      <c r="AA25" s="76" t="s">
        <v>10</v>
      </c>
      <c r="AB25" s="77" t="s">
        <v>5</v>
      </c>
      <c r="AC25" s="76" t="s">
        <v>71</v>
      </c>
      <c r="AD25" s="77" t="s">
        <v>5</v>
      </c>
      <c r="AE25" s="135" t="s">
        <v>8</v>
      </c>
      <c r="AF25" s="136" t="s">
        <v>5</v>
      </c>
      <c r="AG25" s="135" t="s">
        <v>9</v>
      </c>
      <c r="AH25" s="136" t="s">
        <v>5</v>
      </c>
      <c r="AI25" s="135" t="s">
        <v>11</v>
      </c>
      <c r="AJ25" s="136" t="s">
        <v>5</v>
      </c>
      <c r="AK25" s="135" t="s">
        <v>10</v>
      </c>
      <c r="AL25" s="136" t="s">
        <v>5</v>
      </c>
      <c r="AM25" s="135" t="s">
        <v>71</v>
      </c>
      <c r="AN25" s="136" t="s">
        <v>5</v>
      </c>
      <c r="AO25" s="51" t="s">
        <v>6</v>
      </c>
      <c r="AP25" s="80" t="s">
        <v>5</v>
      </c>
      <c r="AQ25" s="51" t="s">
        <v>7</v>
      </c>
      <c r="AR25" s="80" t="s">
        <v>5</v>
      </c>
    </row>
    <row r="26" spans="1:44" x14ac:dyDescent="0.25">
      <c r="A26" s="113">
        <v>1</v>
      </c>
      <c r="B26" s="123" t="s">
        <v>78</v>
      </c>
      <c r="C26" s="106" t="s">
        <v>29</v>
      </c>
      <c r="D26" s="19">
        <f t="shared" ref="D26:D41" si="1">SUM(E26+F26)</f>
        <v>117</v>
      </c>
      <c r="E26" s="20">
        <f>SUM(L26+N26+P26+Z26+AJ26)</f>
        <v>117</v>
      </c>
      <c r="F26" s="50">
        <v>0</v>
      </c>
      <c r="G26" s="60"/>
      <c r="H26" s="60"/>
      <c r="I26" s="60"/>
      <c r="J26" s="60"/>
      <c r="K26" s="42">
        <v>2</v>
      </c>
      <c r="L26" s="89">
        <v>21</v>
      </c>
      <c r="M26" s="42">
        <v>2</v>
      </c>
      <c r="N26" s="90">
        <v>21</v>
      </c>
      <c r="O26" s="42">
        <v>1</v>
      </c>
      <c r="P26" s="90">
        <v>25</v>
      </c>
      <c r="Q26" s="47">
        <v>1</v>
      </c>
      <c r="R26" s="47">
        <v>15</v>
      </c>
      <c r="S26" s="47">
        <v>1</v>
      </c>
      <c r="T26" s="47">
        <v>15</v>
      </c>
      <c r="U26" s="67"/>
      <c r="V26" s="67"/>
      <c r="W26" s="67">
        <v>2</v>
      </c>
      <c r="X26" s="67">
        <v>21</v>
      </c>
      <c r="Y26" s="67">
        <v>1</v>
      </c>
      <c r="Z26" s="96">
        <v>25</v>
      </c>
      <c r="AA26" s="67"/>
      <c r="AB26" s="67"/>
      <c r="AC26" s="67"/>
      <c r="AD26" s="67"/>
      <c r="AE26" s="131">
        <v>3</v>
      </c>
      <c r="AF26" s="131">
        <v>17</v>
      </c>
      <c r="AG26" s="131">
        <v>2</v>
      </c>
      <c r="AH26" s="131">
        <v>21</v>
      </c>
      <c r="AI26" s="131">
        <v>1</v>
      </c>
      <c r="AJ26" s="96">
        <v>25</v>
      </c>
      <c r="AK26" s="131">
        <v>1</v>
      </c>
      <c r="AL26" s="131">
        <v>15</v>
      </c>
      <c r="AM26" s="131">
        <v>1</v>
      </c>
      <c r="AN26" s="131">
        <v>14</v>
      </c>
      <c r="AO26" s="41"/>
      <c r="AP26" s="41"/>
      <c r="AQ26" s="41"/>
      <c r="AR26" s="41"/>
    </row>
    <row r="27" spans="1:44" x14ac:dyDescent="0.25">
      <c r="A27" s="113">
        <v>2</v>
      </c>
      <c r="B27" s="117" t="s">
        <v>88</v>
      </c>
      <c r="C27" s="115" t="s">
        <v>44</v>
      </c>
      <c r="D27" s="19">
        <f t="shared" si="1"/>
        <v>94</v>
      </c>
      <c r="E27" s="125">
        <f>SUM(V27+X27+AB27+AD27+AF27)</f>
        <v>80</v>
      </c>
      <c r="F27" s="50">
        <v>14</v>
      </c>
      <c r="G27" s="60">
        <v>12</v>
      </c>
      <c r="H27" s="60">
        <v>7</v>
      </c>
      <c r="I27" s="60">
        <v>5</v>
      </c>
      <c r="J27" s="85">
        <v>14</v>
      </c>
      <c r="K27" s="42">
        <v>5</v>
      </c>
      <c r="L27" s="42">
        <v>14</v>
      </c>
      <c r="M27" s="42">
        <v>6</v>
      </c>
      <c r="N27" s="43">
        <v>13</v>
      </c>
      <c r="O27" s="42">
        <v>14</v>
      </c>
      <c r="P27" s="43">
        <v>5</v>
      </c>
      <c r="Q27" s="47">
        <v>6</v>
      </c>
      <c r="R27" s="47">
        <v>5</v>
      </c>
      <c r="S27" s="47">
        <v>6</v>
      </c>
      <c r="T27" s="47">
        <v>5</v>
      </c>
      <c r="U27" s="67">
        <v>3</v>
      </c>
      <c r="V27" s="96">
        <v>17</v>
      </c>
      <c r="W27" s="67">
        <v>5</v>
      </c>
      <c r="X27" s="96">
        <v>14</v>
      </c>
      <c r="Y27" s="67"/>
      <c r="Z27" s="67"/>
      <c r="AA27" s="67">
        <v>1</v>
      </c>
      <c r="AB27" s="96">
        <v>14</v>
      </c>
      <c r="AC27" s="67">
        <v>1</v>
      </c>
      <c r="AD27" s="96">
        <v>14</v>
      </c>
      <c r="AE27" s="131">
        <v>2</v>
      </c>
      <c r="AF27" s="96">
        <v>21</v>
      </c>
      <c r="AG27" s="131">
        <v>10</v>
      </c>
      <c r="AH27" s="131">
        <v>9</v>
      </c>
      <c r="AI27" s="131"/>
      <c r="AJ27" s="131"/>
      <c r="AK27" s="131">
        <v>8</v>
      </c>
      <c r="AL27" s="131">
        <v>3</v>
      </c>
      <c r="AM27" s="131"/>
      <c r="AN27" s="131"/>
      <c r="AO27" s="41"/>
      <c r="AP27" s="41"/>
      <c r="AQ27" s="41"/>
      <c r="AR27" s="41"/>
    </row>
    <row r="28" spans="1:44" x14ac:dyDescent="0.25">
      <c r="A28" s="113">
        <v>3</v>
      </c>
      <c r="B28" s="117" t="s">
        <v>75</v>
      </c>
      <c r="C28" s="115" t="s">
        <v>74</v>
      </c>
      <c r="D28" s="19">
        <f t="shared" si="1"/>
        <v>88</v>
      </c>
      <c r="E28" s="20">
        <f>SUM(P28+T28+Z28+AH28+AJ28)</f>
        <v>71</v>
      </c>
      <c r="F28" s="50">
        <v>17</v>
      </c>
      <c r="G28" s="60">
        <v>3</v>
      </c>
      <c r="H28" s="85">
        <v>17</v>
      </c>
      <c r="I28" s="60">
        <v>4</v>
      </c>
      <c r="J28" s="60">
        <v>15</v>
      </c>
      <c r="K28" s="42">
        <v>12</v>
      </c>
      <c r="L28" s="42">
        <v>7</v>
      </c>
      <c r="M28" s="42">
        <v>10</v>
      </c>
      <c r="N28" s="43">
        <v>9</v>
      </c>
      <c r="O28" s="42">
        <v>3</v>
      </c>
      <c r="P28" s="90">
        <v>17</v>
      </c>
      <c r="Q28" s="47">
        <v>4</v>
      </c>
      <c r="R28" s="47">
        <v>7</v>
      </c>
      <c r="S28" s="47">
        <v>2</v>
      </c>
      <c r="T28" s="91">
        <v>12</v>
      </c>
      <c r="U28" s="67">
        <v>11</v>
      </c>
      <c r="V28" s="67">
        <v>8</v>
      </c>
      <c r="W28" s="67">
        <v>9</v>
      </c>
      <c r="X28" s="67">
        <v>10</v>
      </c>
      <c r="Y28" s="67">
        <v>4</v>
      </c>
      <c r="Z28" s="96">
        <v>15</v>
      </c>
      <c r="AA28" s="67">
        <v>6</v>
      </c>
      <c r="AB28" s="67">
        <v>4</v>
      </c>
      <c r="AC28" s="67">
        <v>2</v>
      </c>
      <c r="AD28" s="67">
        <v>11</v>
      </c>
      <c r="AE28" s="131"/>
      <c r="AF28" s="131"/>
      <c r="AG28" s="131">
        <v>6</v>
      </c>
      <c r="AH28" s="96">
        <v>13</v>
      </c>
      <c r="AI28" s="131">
        <v>5</v>
      </c>
      <c r="AJ28" s="96">
        <v>14</v>
      </c>
      <c r="AK28" s="131">
        <v>5</v>
      </c>
      <c r="AL28" s="131">
        <v>6</v>
      </c>
      <c r="AM28" s="131">
        <v>2</v>
      </c>
      <c r="AN28" s="131">
        <v>11</v>
      </c>
      <c r="AO28" s="41"/>
      <c r="AP28" s="41"/>
      <c r="AQ28" s="41"/>
      <c r="AR28" s="41"/>
    </row>
    <row r="29" spans="1:44" x14ac:dyDescent="0.25">
      <c r="A29" s="113">
        <v>4</v>
      </c>
      <c r="B29" s="117" t="s">
        <v>72</v>
      </c>
      <c r="C29" s="115" t="s">
        <v>69</v>
      </c>
      <c r="D29" s="19">
        <f t="shared" si="1"/>
        <v>78</v>
      </c>
      <c r="E29" s="20">
        <f>SUM(V29+X29+AH29+AJ29+AL29)</f>
        <v>69</v>
      </c>
      <c r="F29" s="50">
        <v>9</v>
      </c>
      <c r="G29" s="60">
        <v>10</v>
      </c>
      <c r="H29" s="85">
        <v>9</v>
      </c>
      <c r="I29" s="60">
        <v>16</v>
      </c>
      <c r="J29" s="60">
        <v>3</v>
      </c>
      <c r="K29" s="42"/>
      <c r="L29" s="42"/>
      <c r="M29" s="42">
        <v>8</v>
      </c>
      <c r="N29" s="43">
        <v>11</v>
      </c>
      <c r="O29" s="42"/>
      <c r="P29" s="43"/>
      <c r="Q29" s="47"/>
      <c r="R29" s="47"/>
      <c r="S29" s="47"/>
      <c r="T29" s="47"/>
      <c r="U29" s="67">
        <v>6</v>
      </c>
      <c r="V29" s="96">
        <v>13</v>
      </c>
      <c r="W29" s="67">
        <v>6</v>
      </c>
      <c r="X29" s="96">
        <v>13</v>
      </c>
      <c r="Y29" s="67">
        <v>10</v>
      </c>
      <c r="Z29" s="67">
        <v>9</v>
      </c>
      <c r="AA29" s="67">
        <v>3</v>
      </c>
      <c r="AB29" s="67">
        <v>8</v>
      </c>
      <c r="AC29" s="67">
        <v>6</v>
      </c>
      <c r="AD29" s="67">
        <v>4</v>
      </c>
      <c r="AE29" s="131">
        <v>9</v>
      </c>
      <c r="AF29" s="131">
        <v>10</v>
      </c>
      <c r="AG29" s="131">
        <v>5</v>
      </c>
      <c r="AH29" s="96">
        <v>14</v>
      </c>
      <c r="AI29" s="131">
        <v>3</v>
      </c>
      <c r="AJ29" s="96">
        <v>17</v>
      </c>
      <c r="AK29" s="131">
        <v>2</v>
      </c>
      <c r="AL29" s="96">
        <v>12</v>
      </c>
      <c r="AM29" s="131">
        <v>3</v>
      </c>
      <c r="AN29" s="131">
        <v>8</v>
      </c>
      <c r="AO29" s="41"/>
      <c r="AP29" s="41"/>
      <c r="AQ29" s="41"/>
      <c r="AR29" s="41"/>
    </row>
    <row r="30" spans="1:44" x14ac:dyDescent="0.25">
      <c r="A30" s="113">
        <v>5</v>
      </c>
      <c r="B30" s="123" t="s">
        <v>168</v>
      </c>
      <c r="C30" s="106" t="s">
        <v>40</v>
      </c>
      <c r="D30" s="19">
        <f t="shared" si="1"/>
        <v>64</v>
      </c>
      <c r="E30" s="20">
        <f>SUM(N30+P30+R30+Z30+AJ30)</f>
        <v>43</v>
      </c>
      <c r="F30" s="50">
        <v>21</v>
      </c>
      <c r="G30" s="60">
        <v>2</v>
      </c>
      <c r="H30" s="85">
        <v>21</v>
      </c>
      <c r="I30" s="60">
        <v>9</v>
      </c>
      <c r="J30" s="60">
        <v>10</v>
      </c>
      <c r="K30" s="42">
        <v>17</v>
      </c>
      <c r="L30" s="42">
        <v>2</v>
      </c>
      <c r="M30" s="42">
        <v>12</v>
      </c>
      <c r="N30" s="90">
        <v>7</v>
      </c>
      <c r="O30" s="42">
        <v>8</v>
      </c>
      <c r="P30" s="90">
        <v>11</v>
      </c>
      <c r="Q30" s="47">
        <v>5</v>
      </c>
      <c r="R30" s="91">
        <v>6</v>
      </c>
      <c r="S30" s="47">
        <v>5</v>
      </c>
      <c r="T30" s="47">
        <v>6</v>
      </c>
      <c r="U30" s="67">
        <v>18</v>
      </c>
      <c r="V30" s="67">
        <v>1</v>
      </c>
      <c r="W30" s="67">
        <v>15</v>
      </c>
      <c r="X30" s="67">
        <v>4</v>
      </c>
      <c r="Y30" s="67">
        <v>9</v>
      </c>
      <c r="Z30" s="96">
        <v>10</v>
      </c>
      <c r="AA30" s="67">
        <v>7</v>
      </c>
      <c r="AB30" s="67">
        <v>3</v>
      </c>
      <c r="AC30" s="67">
        <v>4</v>
      </c>
      <c r="AD30" s="67">
        <v>6</v>
      </c>
      <c r="AE30" s="131"/>
      <c r="AF30" s="131"/>
      <c r="AG30" s="131">
        <v>13</v>
      </c>
      <c r="AH30" s="131">
        <v>6</v>
      </c>
      <c r="AI30" s="131">
        <v>10</v>
      </c>
      <c r="AJ30" s="96">
        <v>9</v>
      </c>
      <c r="AK30" s="131">
        <v>6</v>
      </c>
      <c r="AL30" s="131">
        <v>5</v>
      </c>
      <c r="AM30" s="131">
        <v>6</v>
      </c>
      <c r="AN30" s="131">
        <v>4</v>
      </c>
      <c r="AO30" s="41"/>
      <c r="AP30" s="41"/>
      <c r="AQ30" s="41"/>
      <c r="AR30" s="41"/>
    </row>
    <row r="31" spans="1:44" x14ac:dyDescent="0.25">
      <c r="A31" s="113">
        <v>6</v>
      </c>
      <c r="B31" s="117" t="s">
        <v>77</v>
      </c>
      <c r="C31" s="115" t="s">
        <v>42</v>
      </c>
      <c r="D31" s="19">
        <f t="shared" si="1"/>
        <v>62</v>
      </c>
      <c r="E31" s="20">
        <f>SUM(P31+T31+AD31+AJ31+AN31)</f>
        <v>50</v>
      </c>
      <c r="F31" s="50">
        <v>12</v>
      </c>
      <c r="G31" s="60">
        <v>9</v>
      </c>
      <c r="H31" s="60">
        <v>10</v>
      </c>
      <c r="I31" s="60">
        <v>7</v>
      </c>
      <c r="J31" s="85">
        <v>12</v>
      </c>
      <c r="K31" s="42"/>
      <c r="L31" s="42"/>
      <c r="M31" s="42">
        <v>15</v>
      </c>
      <c r="N31" s="43">
        <v>4</v>
      </c>
      <c r="O31" s="42">
        <v>11</v>
      </c>
      <c r="P31" s="90">
        <v>8</v>
      </c>
      <c r="Q31" s="47">
        <v>4</v>
      </c>
      <c r="R31" s="47">
        <v>7</v>
      </c>
      <c r="S31" s="47">
        <v>2</v>
      </c>
      <c r="T31" s="91">
        <v>12</v>
      </c>
      <c r="U31" s="67"/>
      <c r="V31" s="67"/>
      <c r="W31" s="67">
        <v>16</v>
      </c>
      <c r="X31" s="67">
        <v>3</v>
      </c>
      <c r="Y31" s="67">
        <v>12</v>
      </c>
      <c r="Z31" s="67">
        <v>7</v>
      </c>
      <c r="AA31" s="67">
        <v>6</v>
      </c>
      <c r="AB31" s="67">
        <v>4</v>
      </c>
      <c r="AC31" s="67">
        <v>2</v>
      </c>
      <c r="AD31" s="96">
        <v>11</v>
      </c>
      <c r="AE31" s="131">
        <v>17</v>
      </c>
      <c r="AF31" s="131">
        <v>2</v>
      </c>
      <c r="AG31" s="131">
        <v>14</v>
      </c>
      <c r="AH31" s="131">
        <v>5</v>
      </c>
      <c r="AI31" s="131">
        <v>11</v>
      </c>
      <c r="AJ31" s="96">
        <v>8</v>
      </c>
      <c r="AK31" s="131">
        <v>5</v>
      </c>
      <c r="AL31" s="131">
        <v>6</v>
      </c>
      <c r="AM31" s="131">
        <v>2</v>
      </c>
      <c r="AN31" s="96">
        <v>11</v>
      </c>
      <c r="AO31" s="41"/>
      <c r="AP31" s="41"/>
      <c r="AQ31" s="41"/>
      <c r="AR31" s="41"/>
    </row>
    <row r="32" spans="1:44" x14ac:dyDescent="0.25">
      <c r="A32" s="113">
        <v>7</v>
      </c>
      <c r="B32" s="117" t="s">
        <v>81</v>
      </c>
      <c r="C32" s="115" t="s">
        <v>40</v>
      </c>
      <c r="D32" s="19">
        <f t="shared" si="1"/>
        <v>61</v>
      </c>
      <c r="E32" s="20">
        <f>SUM(N32+P32+X32+Z32+AJ32)</f>
        <v>48</v>
      </c>
      <c r="F32" s="50">
        <v>13</v>
      </c>
      <c r="G32" s="60">
        <v>7</v>
      </c>
      <c r="H32" s="60">
        <v>12</v>
      </c>
      <c r="I32" s="60">
        <v>6</v>
      </c>
      <c r="J32" s="85">
        <v>13</v>
      </c>
      <c r="K32" s="42">
        <v>15</v>
      </c>
      <c r="L32" s="42">
        <v>4</v>
      </c>
      <c r="M32" s="42">
        <v>9</v>
      </c>
      <c r="N32" s="90">
        <v>10</v>
      </c>
      <c r="O32" s="42">
        <v>12</v>
      </c>
      <c r="P32" s="90">
        <v>7</v>
      </c>
      <c r="Q32" s="47">
        <v>5</v>
      </c>
      <c r="R32" s="47">
        <v>6</v>
      </c>
      <c r="S32" s="47">
        <v>5</v>
      </c>
      <c r="T32" s="47">
        <v>6</v>
      </c>
      <c r="U32" s="67">
        <v>15</v>
      </c>
      <c r="V32" s="67">
        <v>4</v>
      </c>
      <c r="W32" s="67">
        <v>11</v>
      </c>
      <c r="X32" s="96">
        <v>8</v>
      </c>
      <c r="Y32" s="67">
        <v>8</v>
      </c>
      <c r="Z32" s="96">
        <v>11</v>
      </c>
      <c r="AA32" s="67">
        <v>7</v>
      </c>
      <c r="AB32" s="67">
        <v>3</v>
      </c>
      <c r="AC32" s="67">
        <v>4</v>
      </c>
      <c r="AD32" s="67">
        <v>6</v>
      </c>
      <c r="AE32" s="131"/>
      <c r="AF32" s="131"/>
      <c r="AG32" s="131">
        <v>12</v>
      </c>
      <c r="AH32" s="131">
        <v>7</v>
      </c>
      <c r="AI32" s="131">
        <v>7</v>
      </c>
      <c r="AJ32" s="96">
        <v>12</v>
      </c>
      <c r="AK32" s="131">
        <v>6</v>
      </c>
      <c r="AL32" s="131">
        <v>5</v>
      </c>
      <c r="AM32" s="131">
        <v>6</v>
      </c>
      <c r="AN32" s="131">
        <v>4</v>
      </c>
      <c r="AO32" s="41"/>
      <c r="AP32" s="41"/>
      <c r="AQ32" s="41"/>
      <c r="AR32" s="41"/>
    </row>
    <row r="33" spans="1:44" x14ac:dyDescent="0.25">
      <c r="A33" s="113">
        <v>8</v>
      </c>
      <c r="B33" s="124" t="s">
        <v>295</v>
      </c>
      <c r="C33" s="106" t="s">
        <v>40</v>
      </c>
      <c r="D33" s="19">
        <f t="shared" si="1"/>
        <v>53</v>
      </c>
      <c r="E33" s="20">
        <f>SUM(L33+N33+V33+AB33+AF33)</f>
        <v>49</v>
      </c>
      <c r="F33" s="50">
        <v>4</v>
      </c>
      <c r="G33" s="60">
        <v>15</v>
      </c>
      <c r="H33" s="85">
        <v>4</v>
      </c>
      <c r="I33" s="60"/>
      <c r="J33" s="60"/>
      <c r="K33" s="42">
        <v>9</v>
      </c>
      <c r="L33" s="89">
        <v>10</v>
      </c>
      <c r="M33" s="42">
        <v>11</v>
      </c>
      <c r="N33" s="90">
        <v>8</v>
      </c>
      <c r="O33" s="42">
        <v>13</v>
      </c>
      <c r="P33" s="43">
        <v>6</v>
      </c>
      <c r="Q33" s="47">
        <v>8</v>
      </c>
      <c r="R33" s="47">
        <v>3</v>
      </c>
      <c r="S33" s="47">
        <v>8</v>
      </c>
      <c r="T33" s="47">
        <v>3</v>
      </c>
      <c r="U33" s="67">
        <v>8</v>
      </c>
      <c r="V33" s="96">
        <v>11</v>
      </c>
      <c r="W33" s="67">
        <v>13</v>
      </c>
      <c r="X33" s="67">
        <v>6</v>
      </c>
      <c r="Y33" s="67">
        <v>17</v>
      </c>
      <c r="Z33" s="67">
        <v>2</v>
      </c>
      <c r="AA33" s="67">
        <v>2</v>
      </c>
      <c r="AB33" s="96">
        <v>11</v>
      </c>
      <c r="AC33" s="67">
        <v>3</v>
      </c>
      <c r="AD33" s="67">
        <v>8</v>
      </c>
      <c r="AE33" s="131">
        <v>10</v>
      </c>
      <c r="AF33" s="96">
        <v>9</v>
      </c>
      <c r="AG33" s="131">
        <v>16</v>
      </c>
      <c r="AH33" s="131">
        <v>3</v>
      </c>
      <c r="AI33" s="131">
        <v>12</v>
      </c>
      <c r="AJ33" s="131">
        <v>7</v>
      </c>
      <c r="AK33" s="131">
        <v>4</v>
      </c>
      <c r="AL33" s="131">
        <v>7</v>
      </c>
      <c r="AM33" s="131">
        <v>7</v>
      </c>
      <c r="AN33" s="131">
        <v>3</v>
      </c>
      <c r="AO33" s="41"/>
      <c r="AP33" s="41"/>
      <c r="AQ33" s="41"/>
      <c r="AR33" s="41"/>
    </row>
    <row r="34" spans="1:44" x14ac:dyDescent="0.25">
      <c r="A34" s="141">
        <v>8</v>
      </c>
      <c r="B34" s="139" t="s">
        <v>73</v>
      </c>
      <c r="C34" s="140" t="s">
        <v>74</v>
      </c>
      <c r="D34" s="19">
        <f t="shared" si="1"/>
        <v>53</v>
      </c>
      <c r="E34" s="20">
        <f>SUM(P34+Z34+AF34+AH34+AJ34)</f>
        <v>47</v>
      </c>
      <c r="F34" s="50">
        <v>6</v>
      </c>
      <c r="G34" s="60"/>
      <c r="H34" s="60"/>
      <c r="I34" s="60">
        <v>13</v>
      </c>
      <c r="J34" s="85">
        <v>6</v>
      </c>
      <c r="K34" s="42">
        <v>14</v>
      </c>
      <c r="L34" s="42">
        <v>5</v>
      </c>
      <c r="M34" s="42">
        <v>13</v>
      </c>
      <c r="N34" s="43">
        <v>6</v>
      </c>
      <c r="O34" s="42">
        <v>10</v>
      </c>
      <c r="P34" s="90">
        <v>9</v>
      </c>
      <c r="Q34" s="47"/>
      <c r="R34" s="47"/>
      <c r="S34" s="47"/>
      <c r="T34" s="47"/>
      <c r="U34" s="67">
        <v>12</v>
      </c>
      <c r="V34" s="67">
        <v>7</v>
      </c>
      <c r="W34" s="67">
        <v>14</v>
      </c>
      <c r="X34" s="67">
        <v>5</v>
      </c>
      <c r="Y34" s="67">
        <v>11</v>
      </c>
      <c r="Z34" s="96">
        <v>8</v>
      </c>
      <c r="AA34" s="67">
        <v>5</v>
      </c>
      <c r="AB34" s="67">
        <v>5</v>
      </c>
      <c r="AC34" s="67">
        <v>7</v>
      </c>
      <c r="AD34" s="67">
        <v>3</v>
      </c>
      <c r="AE34" s="131">
        <v>11</v>
      </c>
      <c r="AF34" s="96">
        <v>8</v>
      </c>
      <c r="AG34" s="131">
        <v>8</v>
      </c>
      <c r="AH34" s="96">
        <v>11</v>
      </c>
      <c r="AI34" s="131">
        <v>8</v>
      </c>
      <c r="AJ34" s="96">
        <v>11</v>
      </c>
      <c r="AK34" s="131">
        <v>7</v>
      </c>
      <c r="AL34" s="131">
        <v>4</v>
      </c>
      <c r="AM34" s="131">
        <v>4</v>
      </c>
      <c r="AN34" s="131">
        <v>6</v>
      </c>
      <c r="AO34" s="41"/>
      <c r="AP34" s="41"/>
      <c r="AQ34" s="41"/>
      <c r="AR34" s="41"/>
    </row>
    <row r="35" spans="1:44" x14ac:dyDescent="0.25">
      <c r="A35" s="141">
        <v>8</v>
      </c>
      <c r="B35" s="140" t="s">
        <v>76</v>
      </c>
      <c r="C35" s="140" t="s">
        <v>40</v>
      </c>
      <c r="D35" s="22">
        <f>SUM(E35+F35)</f>
        <v>53</v>
      </c>
      <c r="E35" s="20">
        <f>SUM(V35+AF35+AH35+AL35+AN35)</f>
        <v>53</v>
      </c>
      <c r="F35" s="50">
        <v>0</v>
      </c>
      <c r="G35" s="60"/>
      <c r="H35" s="60"/>
      <c r="I35" s="60"/>
      <c r="J35" s="60"/>
      <c r="K35" s="42"/>
      <c r="L35" s="42"/>
      <c r="M35" s="42"/>
      <c r="N35" s="43"/>
      <c r="O35" s="42"/>
      <c r="P35" s="43"/>
      <c r="Q35" s="47"/>
      <c r="R35" s="47"/>
      <c r="S35" s="47"/>
      <c r="T35" s="47"/>
      <c r="U35" s="67">
        <v>7</v>
      </c>
      <c r="V35" s="96">
        <v>12</v>
      </c>
      <c r="W35" s="67"/>
      <c r="X35" s="67"/>
      <c r="Y35" s="67"/>
      <c r="Z35" s="67"/>
      <c r="AA35" s="67"/>
      <c r="AB35" s="67"/>
      <c r="AC35" s="67"/>
      <c r="AD35" s="67"/>
      <c r="AE35" s="131">
        <v>6</v>
      </c>
      <c r="AF35" s="96">
        <v>13</v>
      </c>
      <c r="AG35" s="131">
        <v>11</v>
      </c>
      <c r="AH35" s="96">
        <v>8</v>
      </c>
      <c r="AI35" s="131"/>
      <c r="AJ35" s="131"/>
      <c r="AK35" s="131">
        <v>2</v>
      </c>
      <c r="AL35" s="96">
        <v>12</v>
      </c>
      <c r="AM35" s="131">
        <v>3</v>
      </c>
      <c r="AN35" s="96">
        <v>8</v>
      </c>
      <c r="AO35" s="41"/>
      <c r="AP35" s="41"/>
      <c r="AQ35" s="41"/>
      <c r="AR35" s="41"/>
    </row>
    <row r="36" spans="1:44" x14ac:dyDescent="0.25">
      <c r="A36" s="24">
        <v>11</v>
      </c>
      <c r="B36" s="34" t="s">
        <v>87</v>
      </c>
      <c r="C36" s="25" t="s">
        <v>44</v>
      </c>
      <c r="D36" s="22">
        <f t="shared" si="1"/>
        <v>30</v>
      </c>
      <c r="E36" s="20">
        <f>SUM(P36+R36+T36+Z36)</f>
        <v>19</v>
      </c>
      <c r="F36" s="50">
        <v>11</v>
      </c>
      <c r="G36" s="60">
        <v>11</v>
      </c>
      <c r="H36" s="60">
        <v>8</v>
      </c>
      <c r="I36" s="60">
        <v>8</v>
      </c>
      <c r="J36" s="85">
        <v>11</v>
      </c>
      <c r="K36" s="42"/>
      <c r="L36" s="42"/>
      <c r="M36" s="42"/>
      <c r="N36" s="43"/>
      <c r="O36" s="42">
        <v>15</v>
      </c>
      <c r="P36" s="90">
        <v>4</v>
      </c>
      <c r="Q36" s="47">
        <v>6</v>
      </c>
      <c r="R36" s="91">
        <v>5</v>
      </c>
      <c r="S36" s="47">
        <v>6</v>
      </c>
      <c r="T36" s="91">
        <v>5</v>
      </c>
      <c r="U36" s="67"/>
      <c r="V36" s="67"/>
      <c r="W36" s="67"/>
      <c r="X36" s="67"/>
      <c r="Y36" s="67">
        <v>14</v>
      </c>
      <c r="Z36" s="96">
        <v>5</v>
      </c>
      <c r="AA36" s="67"/>
      <c r="AB36" s="67"/>
      <c r="AC36" s="67"/>
      <c r="AD36" s="67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41"/>
      <c r="AP36" s="41"/>
      <c r="AQ36" s="41"/>
      <c r="AR36" s="41"/>
    </row>
    <row r="37" spans="1:44" x14ac:dyDescent="0.25">
      <c r="A37" s="24">
        <v>12</v>
      </c>
      <c r="B37" s="34" t="s">
        <v>85</v>
      </c>
      <c r="C37" s="25" t="s">
        <v>17</v>
      </c>
      <c r="D37" s="22">
        <f t="shared" si="1"/>
        <v>22</v>
      </c>
      <c r="E37" s="20">
        <f>SUM(P37+Z37+AH37+AJ37+AL37)</f>
        <v>14</v>
      </c>
      <c r="F37" s="50">
        <v>8</v>
      </c>
      <c r="G37" s="60">
        <v>18</v>
      </c>
      <c r="H37" s="60">
        <v>1</v>
      </c>
      <c r="I37" s="60">
        <v>11</v>
      </c>
      <c r="J37" s="85">
        <v>8</v>
      </c>
      <c r="K37" s="42"/>
      <c r="L37" s="42"/>
      <c r="M37" s="42"/>
      <c r="N37" s="43"/>
      <c r="O37" s="42">
        <v>16</v>
      </c>
      <c r="P37" s="90">
        <v>3</v>
      </c>
      <c r="Q37" s="47"/>
      <c r="R37" s="47"/>
      <c r="S37" s="47"/>
      <c r="T37" s="47"/>
      <c r="U37" s="67"/>
      <c r="V37" s="67"/>
      <c r="W37" s="67"/>
      <c r="X37" s="67"/>
      <c r="Y37" s="67">
        <v>16</v>
      </c>
      <c r="Z37" s="96">
        <v>3</v>
      </c>
      <c r="AA37" s="67">
        <v>9</v>
      </c>
      <c r="AB37" s="67">
        <v>1</v>
      </c>
      <c r="AC37" s="67">
        <v>9</v>
      </c>
      <c r="AD37" s="67">
        <v>1</v>
      </c>
      <c r="AE37" s="131"/>
      <c r="AF37" s="131"/>
      <c r="AG37" s="131">
        <v>17</v>
      </c>
      <c r="AH37" s="96">
        <v>2</v>
      </c>
      <c r="AI37" s="131">
        <v>14</v>
      </c>
      <c r="AJ37" s="96">
        <v>5</v>
      </c>
      <c r="AK37" s="131">
        <v>10</v>
      </c>
      <c r="AL37" s="96">
        <v>1</v>
      </c>
      <c r="AM37" s="131">
        <v>9</v>
      </c>
      <c r="AN37" s="131">
        <v>1</v>
      </c>
      <c r="AO37" s="41"/>
      <c r="AP37" s="41"/>
      <c r="AQ37" s="41"/>
      <c r="AR37" s="41"/>
    </row>
    <row r="38" spans="1:44" x14ac:dyDescent="0.25">
      <c r="A38" s="24">
        <v>13</v>
      </c>
      <c r="B38" s="25" t="s">
        <v>358</v>
      </c>
      <c r="C38" s="25" t="s">
        <v>44</v>
      </c>
      <c r="D38" s="22">
        <f t="shared" si="1"/>
        <v>14</v>
      </c>
      <c r="E38" s="20">
        <f>SUM(L38+T38+V38+AB38+AF38)</f>
        <v>14</v>
      </c>
      <c r="F38" s="50">
        <v>0</v>
      </c>
      <c r="G38" s="60"/>
      <c r="H38" s="60"/>
      <c r="I38" s="60"/>
      <c r="J38" s="60"/>
      <c r="K38" s="42">
        <v>16</v>
      </c>
      <c r="L38" s="89">
        <v>3</v>
      </c>
      <c r="M38" s="42"/>
      <c r="N38" s="43"/>
      <c r="O38" s="42"/>
      <c r="P38" s="43"/>
      <c r="Q38" s="47">
        <v>10</v>
      </c>
      <c r="R38" s="47">
        <v>1</v>
      </c>
      <c r="S38" s="47">
        <v>9</v>
      </c>
      <c r="T38" s="91">
        <v>2</v>
      </c>
      <c r="U38" s="67">
        <v>17</v>
      </c>
      <c r="V38" s="96">
        <v>2</v>
      </c>
      <c r="W38" s="67"/>
      <c r="X38" s="67"/>
      <c r="Y38" s="67"/>
      <c r="Z38" s="67"/>
      <c r="AA38" s="67">
        <v>9</v>
      </c>
      <c r="AB38" s="96">
        <v>1</v>
      </c>
      <c r="AC38" s="67">
        <v>9</v>
      </c>
      <c r="AD38" s="67">
        <v>1</v>
      </c>
      <c r="AE38" s="131">
        <v>13</v>
      </c>
      <c r="AF38" s="96">
        <v>6</v>
      </c>
      <c r="AG38" s="131"/>
      <c r="AH38" s="131"/>
      <c r="AI38" s="131"/>
      <c r="AJ38" s="131"/>
      <c r="AK38" s="131">
        <v>10</v>
      </c>
      <c r="AL38" s="131">
        <v>1</v>
      </c>
      <c r="AM38" s="131">
        <v>9</v>
      </c>
      <c r="AN38" s="131">
        <v>1</v>
      </c>
      <c r="AO38" s="41"/>
      <c r="AP38" s="41"/>
      <c r="AQ38" s="41"/>
      <c r="AR38" s="41"/>
    </row>
    <row r="39" spans="1:44" x14ac:dyDescent="0.25">
      <c r="A39" s="24">
        <v>14</v>
      </c>
      <c r="B39" s="28" t="s">
        <v>296</v>
      </c>
      <c r="C39" s="24" t="s">
        <v>40</v>
      </c>
      <c r="D39" s="22">
        <f t="shared" si="1"/>
        <v>10</v>
      </c>
      <c r="E39" s="20">
        <v>9</v>
      </c>
      <c r="F39" s="50">
        <v>1</v>
      </c>
      <c r="G39" s="60"/>
      <c r="H39" s="60"/>
      <c r="I39" s="60">
        <v>18</v>
      </c>
      <c r="J39" s="85">
        <v>1</v>
      </c>
      <c r="K39" s="42"/>
      <c r="L39" s="42"/>
      <c r="M39" s="42"/>
      <c r="N39" s="43"/>
      <c r="O39" s="42"/>
      <c r="P39" s="43"/>
      <c r="Q39" s="47">
        <v>8</v>
      </c>
      <c r="R39" s="91">
        <v>3</v>
      </c>
      <c r="S39" s="47">
        <v>8</v>
      </c>
      <c r="T39" s="91">
        <v>3</v>
      </c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131">
        <v>16</v>
      </c>
      <c r="AF39" s="96">
        <v>3</v>
      </c>
      <c r="AG39" s="131"/>
      <c r="AH39" s="131"/>
      <c r="AI39" s="131"/>
      <c r="AJ39" s="131"/>
      <c r="AK39" s="131"/>
      <c r="AL39" s="131"/>
      <c r="AM39" s="131"/>
      <c r="AN39" s="131"/>
      <c r="AO39" s="41"/>
      <c r="AP39" s="41"/>
      <c r="AQ39" s="41"/>
      <c r="AR39" s="41"/>
    </row>
    <row r="40" spans="1:44" x14ac:dyDescent="0.25">
      <c r="A40" s="24">
        <v>15</v>
      </c>
      <c r="B40" s="25" t="s">
        <v>208</v>
      </c>
      <c r="C40" s="25" t="s">
        <v>57</v>
      </c>
      <c r="D40" s="22">
        <f t="shared" si="1"/>
        <v>5</v>
      </c>
      <c r="E40" s="20">
        <v>0</v>
      </c>
      <c r="F40" s="50">
        <v>5</v>
      </c>
      <c r="G40" s="60">
        <v>14</v>
      </c>
      <c r="H40" s="85">
        <v>5</v>
      </c>
      <c r="I40" s="60">
        <v>17</v>
      </c>
      <c r="J40" s="60">
        <v>2</v>
      </c>
      <c r="K40" s="42"/>
      <c r="L40" s="42"/>
      <c r="M40" s="42"/>
      <c r="N40" s="43"/>
      <c r="O40" s="42"/>
      <c r="P40" s="43"/>
      <c r="Q40" s="47"/>
      <c r="R40" s="47"/>
      <c r="S40" s="47"/>
      <c r="T40" s="4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41"/>
      <c r="AP40" s="41"/>
      <c r="AQ40" s="41"/>
      <c r="AR40" s="41"/>
    </row>
    <row r="41" spans="1:44" x14ac:dyDescent="0.25">
      <c r="A41" s="24">
        <v>16</v>
      </c>
      <c r="B41" s="25" t="s">
        <v>357</v>
      </c>
      <c r="C41" s="25" t="s">
        <v>44</v>
      </c>
      <c r="D41" s="22">
        <f t="shared" si="1"/>
        <v>6</v>
      </c>
      <c r="E41" s="20">
        <v>6</v>
      </c>
      <c r="F41" s="50">
        <v>0</v>
      </c>
      <c r="G41" s="60"/>
      <c r="H41" s="60"/>
      <c r="I41" s="60"/>
      <c r="J41" s="60"/>
      <c r="K41" s="42"/>
      <c r="L41" s="42"/>
      <c r="M41" s="42"/>
      <c r="N41" s="43"/>
      <c r="O41" s="42"/>
      <c r="P41" s="43"/>
      <c r="Q41" s="47">
        <v>10</v>
      </c>
      <c r="R41" s="91">
        <v>1</v>
      </c>
      <c r="S41" s="47">
        <v>9</v>
      </c>
      <c r="T41" s="91">
        <v>2</v>
      </c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131"/>
      <c r="AF41" s="131"/>
      <c r="AG41" s="131"/>
      <c r="AH41" s="131"/>
      <c r="AI41" s="131"/>
      <c r="AJ41" s="131"/>
      <c r="AK41" s="131">
        <v>8</v>
      </c>
      <c r="AL41" s="96">
        <v>3</v>
      </c>
      <c r="AM41" s="131"/>
      <c r="AN41" s="131"/>
      <c r="AO41" s="41"/>
      <c r="AP41" s="41"/>
      <c r="AQ41" s="41"/>
      <c r="AR41" s="41"/>
    </row>
    <row r="42" spans="1:44" x14ac:dyDescent="0.25">
      <c r="A42" s="24"/>
      <c r="B42" s="25"/>
      <c r="C42" s="25"/>
      <c r="D42" s="92"/>
      <c r="E42" s="93"/>
      <c r="F42" s="94"/>
      <c r="G42" s="60"/>
      <c r="H42" s="60"/>
      <c r="I42" s="60"/>
      <c r="J42" s="60"/>
      <c r="K42" s="42"/>
      <c r="L42" s="42"/>
      <c r="M42" s="42"/>
      <c r="N42" s="43"/>
      <c r="O42" s="42"/>
      <c r="P42" s="43"/>
      <c r="Q42" s="47"/>
      <c r="R42" s="47"/>
      <c r="S42" s="47"/>
      <c r="T42" s="4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41"/>
      <c r="AP42" s="41"/>
      <c r="AQ42" s="41"/>
      <c r="AR42" s="41"/>
    </row>
    <row r="43" spans="1:44" x14ac:dyDescent="0.25">
      <c r="A43" s="24"/>
      <c r="B43" s="28"/>
      <c r="C43" s="24"/>
      <c r="D43" s="92"/>
      <c r="E43" s="93"/>
      <c r="F43" s="94"/>
      <c r="G43" s="60"/>
      <c r="H43" s="60"/>
      <c r="I43" s="60"/>
      <c r="J43" s="60"/>
      <c r="K43" s="42"/>
      <c r="L43" s="42"/>
      <c r="M43" s="42"/>
      <c r="N43" s="43"/>
      <c r="O43" s="42"/>
      <c r="P43" s="43"/>
      <c r="Q43" s="47"/>
      <c r="R43" s="47"/>
      <c r="S43" s="47"/>
      <c r="T43" s="4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41"/>
      <c r="AP43" s="41"/>
      <c r="AQ43" s="41"/>
      <c r="AR43" s="41"/>
    </row>
  </sheetData>
  <sheetProtection selectLockedCells="1" selectUnlockedCells="1"/>
  <sortState xmlns:xlrd2="http://schemas.microsoft.com/office/spreadsheetml/2017/richdata2" ref="A6:AR20">
    <sortCondition descending="1" ref="D6:D20"/>
  </sortState>
  <mergeCells count="10">
    <mergeCell ref="G3:I3"/>
    <mergeCell ref="U3:AD3"/>
    <mergeCell ref="AO3:AR3"/>
    <mergeCell ref="K3:T3"/>
    <mergeCell ref="AE3:AN3"/>
    <mergeCell ref="G23:I23"/>
    <mergeCell ref="K23:T23"/>
    <mergeCell ref="U23:AD23"/>
    <mergeCell ref="AE23:AN23"/>
    <mergeCell ref="AO23:AR2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F4110-FFD0-4406-926E-7F12A9196186}">
  <sheetPr>
    <tabColor rgb="FFFFC000"/>
  </sheetPr>
  <dimension ref="A2:AF36"/>
  <sheetViews>
    <sheetView topLeftCell="A7" workbookViewId="0">
      <pane xSplit="3" topLeftCell="D1" activePane="topRight" state="frozen"/>
      <selection activeCell="A13" sqref="A13"/>
      <selection pane="topRight" activeCell="B32" sqref="B32"/>
    </sheetView>
  </sheetViews>
  <sheetFormatPr defaultColWidth="9.21875" defaultRowHeight="13.2" x14ac:dyDescent="0.25"/>
  <cols>
    <col min="1" max="1" width="3.6640625" style="1" customWidth="1"/>
    <col min="2" max="2" width="28.5546875" style="1" customWidth="1"/>
    <col min="3" max="6" width="4.6640625" style="1" customWidth="1"/>
    <col min="7" max="7" width="7.6640625" customWidth="1"/>
    <col min="8" max="8" width="3.6640625" customWidth="1"/>
    <col min="9" max="9" width="8.21875" customWidth="1"/>
    <col min="10" max="10" width="3.6640625" customWidth="1"/>
    <col min="11" max="11" width="7.6640625" customWidth="1"/>
    <col min="12" max="12" width="3.6640625" customWidth="1"/>
    <col min="13" max="13" width="7.6640625" customWidth="1"/>
    <col min="14" max="14" width="3.6640625" customWidth="1"/>
    <col min="15" max="15" width="7.6640625" customWidth="1"/>
    <col min="16" max="16" width="3.6640625" customWidth="1"/>
    <col min="17" max="17" width="8.109375" style="1" customWidth="1"/>
    <col min="18" max="18" width="3.6640625" style="2" customWidth="1"/>
    <col min="19" max="19" width="7.6640625" style="1" customWidth="1"/>
    <col min="20" max="20" width="3.6640625" style="1" customWidth="1"/>
    <col min="21" max="21" width="7.6640625" style="1" customWidth="1"/>
    <col min="22" max="22" width="3.6640625" style="1" customWidth="1"/>
    <col min="23" max="23" width="8.109375" style="1" customWidth="1"/>
    <col min="24" max="24" width="3.6640625" style="2" customWidth="1"/>
    <col min="25" max="25" width="7.6640625" style="1" customWidth="1"/>
    <col min="26" max="26" width="3.6640625" style="1" customWidth="1"/>
    <col min="27" max="27" width="7.6640625" style="1" customWidth="1"/>
    <col min="28" max="28" width="3.6640625" style="1" customWidth="1"/>
    <col min="29" max="29" width="9" style="1" customWidth="1"/>
    <col min="30" max="30" width="3.6640625" style="1" customWidth="1"/>
    <col min="31" max="31" width="7.6640625" style="1" customWidth="1"/>
    <col min="32" max="32" width="3.6640625" style="1" customWidth="1"/>
    <col min="33" max="16384" width="9.21875" style="1"/>
  </cols>
  <sheetData>
    <row r="2" spans="1:32" ht="13.8" thickBot="1" x14ac:dyDescent="0.3"/>
    <row r="3" spans="1:32" ht="13.8" thickBot="1" x14ac:dyDescent="0.3">
      <c r="A3" s="3"/>
      <c r="B3" s="29" t="s">
        <v>181</v>
      </c>
      <c r="C3" s="4"/>
      <c r="D3" s="5"/>
      <c r="E3" s="6"/>
      <c r="F3" s="6"/>
      <c r="G3" s="161" t="s">
        <v>277</v>
      </c>
      <c r="H3" s="162"/>
      <c r="I3" s="162"/>
      <c r="J3" s="81"/>
      <c r="K3" s="163" t="s">
        <v>280</v>
      </c>
      <c r="L3" s="163"/>
      <c r="M3" s="163"/>
      <c r="N3" s="163"/>
      <c r="O3" s="163"/>
      <c r="P3" s="163"/>
      <c r="Q3" s="164" t="s">
        <v>281</v>
      </c>
      <c r="R3" s="164"/>
      <c r="S3" s="164"/>
      <c r="T3" s="164"/>
      <c r="U3" s="164"/>
      <c r="V3" s="164"/>
      <c r="W3" s="164" t="s">
        <v>177</v>
      </c>
      <c r="X3" s="164"/>
      <c r="Y3" s="164"/>
      <c r="Z3" s="164"/>
      <c r="AA3" s="164"/>
      <c r="AB3" s="164"/>
      <c r="AC3" s="165" t="s">
        <v>282</v>
      </c>
      <c r="AD3" s="166"/>
      <c r="AE3" s="166"/>
      <c r="AF3" s="167"/>
    </row>
    <row r="4" spans="1:32" x14ac:dyDescent="0.25">
      <c r="A4" s="8"/>
      <c r="B4" s="9" t="s">
        <v>297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4" t="s">
        <v>3</v>
      </c>
      <c r="R4" s="65"/>
      <c r="S4" s="64" t="s">
        <v>3</v>
      </c>
      <c r="T4" s="64"/>
      <c r="U4" s="64" t="s">
        <v>3</v>
      </c>
      <c r="V4" s="66"/>
      <c r="W4" s="53" t="s">
        <v>3</v>
      </c>
      <c r="X4" s="54"/>
      <c r="Y4" s="53" t="s">
        <v>3</v>
      </c>
      <c r="Z4" s="53"/>
      <c r="AA4" s="53" t="s">
        <v>3</v>
      </c>
      <c r="AB4" s="55"/>
      <c r="AC4" s="44" t="s">
        <v>3</v>
      </c>
      <c r="AD4" s="45"/>
      <c r="AE4" s="45" t="s">
        <v>3</v>
      </c>
      <c r="AF4" s="46"/>
    </row>
    <row r="5" spans="1:32" s="18" customFormat="1" ht="12" customHeight="1" x14ac:dyDescent="0.25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291</v>
      </c>
      <c r="H5" s="69" t="s">
        <v>5</v>
      </c>
      <c r="I5" s="68" t="s">
        <v>292</v>
      </c>
      <c r="J5" s="69" t="s">
        <v>5</v>
      </c>
      <c r="K5" s="72" t="s">
        <v>46</v>
      </c>
      <c r="L5" s="71" t="s">
        <v>5</v>
      </c>
      <c r="M5" s="72" t="s">
        <v>249</v>
      </c>
      <c r="N5" s="73" t="s">
        <v>5</v>
      </c>
      <c r="O5" s="74" t="s">
        <v>250</v>
      </c>
      <c r="P5" s="75" t="s">
        <v>5</v>
      </c>
      <c r="Q5" s="76" t="s">
        <v>46</v>
      </c>
      <c r="R5" s="77" t="s">
        <v>5</v>
      </c>
      <c r="S5" s="76" t="s">
        <v>249</v>
      </c>
      <c r="T5" s="77" t="s">
        <v>5</v>
      </c>
      <c r="U5" s="76" t="s">
        <v>250</v>
      </c>
      <c r="V5" s="77" t="s">
        <v>5</v>
      </c>
      <c r="W5" s="78" t="s">
        <v>46</v>
      </c>
      <c r="X5" s="79" t="s">
        <v>5</v>
      </c>
      <c r="Y5" s="78" t="s">
        <v>249</v>
      </c>
      <c r="Z5" s="79" t="s">
        <v>5</v>
      </c>
      <c r="AA5" s="78" t="s">
        <v>250</v>
      </c>
      <c r="AB5" s="79" t="s">
        <v>5</v>
      </c>
      <c r="AC5" s="51" t="s">
        <v>263</v>
      </c>
      <c r="AD5" s="80" t="s">
        <v>5</v>
      </c>
      <c r="AE5" s="51" t="s">
        <v>264</v>
      </c>
      <c r="AF5" s="80" t="s">
        <v>5</v>
      </c>
    </row>
    <row r="6" spans="1:32" x14ac:dyDescent="0.25">
      <c r="A6" s="113">
        <v>1</v>
      </c>
      <c r="B6" s="117" t="s">
        <v>233</v>
      </c>
      <c r="C6" s="115" t="s">
        <v>53</v>
      </c>
      <c r="D6" s="19">
        <f t="shared" ref="D6:D20" si="0">SUM(E6+F6)</f>
        <v>84</v>
      </c>
      <c r="E6" s="20">
        <f>SUM(L6+R6+X6+Z6)</f>
        <v>75</v>
      </c>
      <c r="F6" s="50">
        <v>9</v>
      </c>
      <c r="G6" s="60">
        <v>4</v>
      </c>
      <c r="H6" s="85">
        <v>9</v>
      </c>
      <c r="I6" s="60">
        <v>5</v>
      </c>
      <c r="J6" s="60">
        <v>8</v>
      </c>
      <c r="K6" s="42">
        <v>1</v>
      </c>
      <c r="L6" s="89">
        <v>18</v>
      </c>
      <c r="M6" s="42">
        <v>5</v>
      </c>
      <c r="N6" s="43">
        <v>8</v>
      </c>
      <c r="O6" s="47"/>
      <c r="P6" s="47"/>
      <c r="Q6" s="67">
        <v>1</v>
      </c>
      <c r="R6" s="96">
        <v>17</v>
      </c>
      <c r="S6" s="67">
        <v>1</v>
      </c>
      <c r="T6" s="67">
        <v>17</v>
      </c>
      <c r="U6" s="67">
        <v>1</v>
      </c>
      <c r="V6" s="67">
        <v>12</v>
      </c>
      <c r="W6" s="56">
        <v>1</v>
      </c>
      <c r="X6" s="96">
        <v>21</v>
      </c>
      <c r="Y6" s="56">
        <v>1</v>
      </c>
      <c r="Z6" s="96">
        <v>19</v>
      </c>
      <c r="AA6" s="56"/>
      <c r="AB6" s="56"/>
      <c r="AC6" s="41"/>
      <c r="AD6" s="41"/>
      <c r="AE6" s="41"/>
      <c r="AF6" s="41"/>
    </row>
    <row r="7" spans="1:32" x14ac:dyDescent="0.25">
      <c r="A7" s="113">
        <v>2</v>
      </c>
      <c r="B7" s="115" t="s">
        <v>234</v>
      </c>
      <c r="C7" s="115" t="s">
        <v>45</v>
      </c>
      <c r="D7" s="19">
        <f t="shared" si="0"/>
        <v>78</v>
      </c>
      <c r="E7" s="20">
        <f>SUM(N7+P7+T7+Z7)</f>
        <v>59</v>
      </c>
      <c r="F7" s="50">
        <v>19</v>
      </c>
      <c r="G7" s="60">
        <v>2</v>
      </c>
      <c r="H7" s="60">
        <v>15</v>
      </c>
      <c r="I7" s="60">
        <v>1</v>
      </c>
      <c r="J7" s="85">
        <v>19</v>
      </c>
      <c r="K7" s="42">
        <v>5</v>
      </c>
      <c r="L7" s="42">
        <v>7</v>
      </c>
      <c r="M7" s="42">
        <v>1</v>
      </c>
      <c r="N7" s="90">
        <v>19</v>
      </c>
      <c r="O7" s="47">
        <v>1</v>
      </c>
      <c r="P7" s="91">
        <v>12</v>
      </c>
      <c r="Q7" s="67">
        <v>4</v>
      </c>
      <c r="R7" s="67">
        <v>7</v>
      </c>
      <c r="S7" s="67">
        <v>2</v>
      </c>
      <c r="T7" s="96">
        <v>13</v>
      </c>
      <c r="U7" s="67">
        <v>2</v>
      </c>
      <c r="V7" s="67">
        <v>9</v>
      </c>
      <c r="W7" s="56">
        <v>5</v>
      </c>
      <c r="X7" s="56">
        <v>10</v>
      </c>
      <c r="Y7" s="56">
        <v>2</v>
      </c>
      <c r="Z7" s="96">
        <v>15</v>
      </c>
      <c r="AA7" s="56">
        <v>2</v>
      </c>
      <c r="AB7" s="56">
        <v>11</v>
      </c>
      <c r="AC7" s="41"/>
      <c r="AD7" s="41"/>
      <c r="AE7" s="41"/>
      <c r="AF7" s="41"/>
    </row>
    <row r="8" spans="1:32" x14ac:dyDescent="0.25">
      <c r="A8" s="113">
        <v>3</v>
      </c>
      <c r="B8" s="115" t="s">
        <v>239</v>
      </c>
      <c r="C8" s="115" t="s">
        <v>61</v>
      </c>
      <c r="D8" s="19">
        <f t="shared" si="0"/>
        <v>75</v>
      </c>
      <c r="E8" s="20">
        <f>SUM(L8+P8+R8+X8)</f>
        <v>56</v>
      </c>
      <c r="F8" s="50">
        <v>19</v>
      </c>
      <c r="G8" s="60">
        <v>1</v>
      </c>
      <c r="H8" s="85">
        <v>19</v>
      </c>
      <c r="I8" s="60">
        <v>3</v>
      </c>
      <c r="J8" s="60">
        <v>11</v>
      </c>
      <c r="K8" s="42">
        <v>2</v>
      </c>
      <c r="L8" s="89">
        <v>14</v>
      </c>
      <c r="M8" s="42">
        <v>4</v>
      </c>
      <c r="N8" s="43">
        <v>9</v>
      </c>
      <c r="O8" s="47">
        <v>1</v>
      </c>
      <c r="P8" s="91">
        <v>12</v>
      </c>
      <c r="Q8" s="67">
        <v>2</v>
      </c>
      <c r="R8" s="96">
        <v>13</v>
      </c>
      <c r="S8" s="67">
        <v>5</v>
      </c>
      <c r="T8" s="67">
        <v>6</v>
      </c>
      <c r="U8" s="67">
        <v>2</v>
      </c>
      <c r="V8" s="67">
        <v>9</v>
      </c>
      <c r="W8" s="56">
        <v>2</v>
      </c>
      <c r="X8" s="96">
        <v>17</v>
      </c>
      <c r="Y8" s="56">
        <v>3</v>
      </c>
      <c r="Z8" s="56">
        <v>11</v>
      </c>
      <c r="AA8" s="56">
        <v>2</v>
      </c>
      <c r="AB8" s="56">
        <v>11</v>
      </c>
      <c r="AC8" s="41"/>
      <c r="AD8" s="41"/>
      <c r="AE8" s="41"/>
      <c r="AF8" s="41"/>
    </row>
    <row r="9" spans="1:32" x14ac:dyDescent="0.25">
      <c r="A9" s="113">
        <v>4</v>
      </c>
      <c r="B9" s="119" t="s">
        <v>235</v>
      </c>
      <c r="C9" s="120" t="s">
        <v>13</v>
      </c>
      <c r="D9" s="19">
        <f t="shared" si="0"/>
        <v>59</v>
      </c>
      <c r="E9" s="20">
        <f>SUM(L9+N9+V9+X9)</f>
        <v>48</v>
      </c>
      <c r="F9" s="50">
        <v>11</v>
      </c>
      <c r="G9" s="60">
        <v>3</v>
      </c>
      <c r="H9" s="85">
        <v>11</v>
      </c>
      <c r="I9" s="60">
        <v>4</v>
      </c>
      <c r="J9" s="60">
        <v>9</v>
      </c>
      <c r="K9" s="42">
        <v>3</v>
      </c>
      <c r="L9" s="89">
        <v>10</v>
      </c>
      <c r="M9" s="42">
        <v>2</v>
      </c>
      <c r="N9" s="90">
        <v>15</v>
      </c>
      <c r="O9" s="47">
        <v>3</v>
      </c>
      <c r="P9" s="47">
        <v>6</v>
      </c>
      <c r="Q9" s="67">
        <v>5</v>
      </c>
      <c r="R9" s="67">
        <v>6</v>
      </c>
      <c r="S9" s="67">
        <v>3</v>
      </c>
      <c r="T9" s="67">
        <v>9</v>
      </c>
      <c r="U9" s="67">
        <v>1</v>
      </c>
      <c r="V9" s="96">
        <v>12</v>
      </c>
      <c r="W9" s="56">
        <v>4</v>
      </c>
      <c r="X9" s="96">
        <v>11</v>
      </c>
      <c r="Y9" s="56">
        <v>5</v>
      </c>
      <c r="Z9" s="56">
        <v>8</v>
      </c>
      <c r="AA9" s="56">
        <v>3</v>
      </c>
      <c r="AB9" s="56">
        <v>8</v>
      </c>
      <c r="AC9" s="41"/>
      <c r="AD9" s="41"/>
      <c r="AE9" s="41"/>
      <c r="AF9" s="41"/>
    </row>
    <row r="10" spans="1:32" x14ac:dyDescent="0.25">
      <c r="A10" s="113">
        <v>5</v>
      </c>
      <c r="B10" s="121" t="s">
        <v>237</v>
      </c>
      <c r="C10" s="121" t="s">
        <v>21</v>
      </c>
      <c r="D10" s="19">
        <f t="shared" si="0"/>
        <v>57</v>
      </c>
      <c r="E10" s="20">
        <f>SUM(N10+R10+X10+Z10)</f>
        <v>42</v>
      </c>
      <c r="F10" s="50">
        <v>15</v>
      </c>
      <c r="G10" s="60">
        <v>5</v>
      </c>
      <c r="H10" s="60">
        <v>8</v>
      </c>
      <c r="I10" s="60">
        <v>2</v>
      </c>
      <c r="J10" s="85">
        <v>15</v>
      </c>
      <c r="K10" s="42">
        <v>4</v>
      </c>
      <c r="L10" s="42">
        <v>8</v>
      </c>
      <c r="M10" s="42">
        <v>3</v>
      </c>
      <c r="N10" s="90">
        <v>11</v>
      </c>
      <c r="O10" s="47">
        <v>4</v>
      </c>
      <c r="P10" s="47">
        <v>4</v>
      </c>
      <c r="Q10" s="67">
        <v>3</v>
      </c>
      <c r="R10" s="96">
        <v>9</v>
      </c>
      <c r="S10" s="67">
        <v>4</v>
      </c>
      <c r="T10" s="67">
        <v>7</v>
      </c>
      <c r="U10" s="67">
        <v>4</v>
      </c>
      <c r="V10" s="67">
        <v>4</v>
      </c>
      <c r="W10" s="56">
        <v>3</v>
      </c>
      <c r="X10" s="96">
        <v>13</v>
      </c>
      <c r="Y10" s="56">
        <v>4</v>
      </c>
      <c r="Z10" s="96">
        <v>9</v>
      </c>
      <c r="AA10" s="56">
        <v>4</v>
      </c>
      <c r="AB10" s="56">
        <v>6</v>
      </c>
      <c r="AC10" s="41"/>
      <c r="AD10" s="41"/>
      <c r="AE10" s="41"/>
      <c r="AF10" s="41"/>
    </row>
    <row r="11" spans="1:32" x14ac:dyDescent="0.25">
      <c r="A11" s="113">
        <v>6</v>
      </c>
      <c r="B11" s="115" t="s">
        <v>236</v>
      </c>
      <c r="C11" s="121" t="s">
        <v>53</v>
      </c>
      <c r="D11" s="19">
        <f t="shared" si="0"/>
        <v>46</v>
      </c>
      <c r="E11" s="20">
        <f>SUM(P11+X11+Z11+AB11)</f>
        <v>39</v>
      </c>
      <c r="F11" s="50">
        <v>7</v>
      </c>
      <c r="G11" s="60">
        <v>6</v>
      </c>
      <c r="H11" s="85">
        <v>7</v>
      </c>
      <c r="I11" s="60">
        <v>6</v>
      </c>
      <c r="J11" s="60">
        <v>7</v>
      </c>
      <c r="K11" s="42">
        <v>6</v>
      </c>
      <c r="L11" s="42">
        <v>6</v>
      </c>
      <c r="M11" s="42">
        <v>8</v>
      </c>
      <c r="N11" s="43">
        <v>5</v>
      </c>
      <c r="O11" s="47">
        <v>2</v>
      </c>
      <c r="P11" s="91">
        <v>9</v>
      </c>
      <c r="Q11" s="67">
        <v>6</v>
      </c>
      <c r="R11" s="67">
        <v>5</v>
      </c>
      <c r="S11" s="67">
        <v>7</v>
      </c>
      <c r="T11" s="67">
        <v>4</v>
      </c>
      <c r="U11" s="67">
        <v>3</v>
      </c>
      <c r="V11" s="67">
        <v>6</v>
      </c>
      <c r="W11" s="56">
        <v>6</v>
      </c>
      <c r="X11" s="96">
        <v>9</v>
      </c>
      <c r="Y11" s="56">
        <v>6</v>
      </c>
      <c r="Z11" s="96">
        <v>7</v>
      </c>
      <c r="AA11" s="56">
        <v>1</v>
      </c>
      <c r="AB11" s="96">
        <v>14</v>
      </c>
      <c r="AC11" s="41"/>
      <c r="AD11" s="41"/>
      <c r="AE11" s="41"/>
      <c r="AF11" s="41"/>
    </row>
    <row r="12" spans="1:32" x14ac:dyDescent="0.25">
      <c r="A12" s="113">
        <v>7</v>
      </c>
      <c r="B12" s="121" t="s">
        <v>238</v>
      </c>
      <c r="C12" s="121" t="s">
        <v>53</v>
      </c>
      <c r="D12" s="19">
        <f t="shared" si="0"/>
        <v>43</v>
      </c>
      <c r="E12" s="20">
        <f>SUM(P12+X12+Z12+AB12)</f>
        <v>37</v>
      </c>
      <c r="F12" s="50">
        <v>6</v>
      </c>
      <c r="G12" s="60">
        <v>7</v>
      </c>
      <c r="H12" s="85">
        <v>6</v>
      </c>
      <c r="I12" s="60">
        <v>7</v>
      </c>
      <c r="J12" s="60">
        <v>6</v>
      </c>
      <c r="K12" s="42">
        <v>7</v>
      </c>
      <c r="L12" s="42">
        <v>5</v>
      </c>
      <c r="M12" s="42">
        <v>7</v>
      </c>
      <c r="N12" s="43">
        <v>6</v>
      </c>
      <c r="O12" s="47">
        <v>2</v>
      </c>
      <c r="P12" s="91">
        <v>9</v>
      </c>
      <c r="Q12" s="67">
        <v>7</v>
      </c>
      <c r="R12" s="67">
        <v>4</v>
      </c>
      <c r="S12" s="67">
        <v>6</v>
      </c>
      <c r="T12" s="67">
        <v>5</v>
      </c>
      <c r="U12" s="67">
        <v>3</v>
      </c>
      <c r="V12" s="67">
        <v>6</v>
      </c>
      <c r="W12" s="56">
        <v>7</v>
      </c>
      <c r="X12" s="96">
        <v>8</v>
      </c>
      <c r="Y12" s="56">
        <v>7</v>
      </c>
      <c r="Z12" s="96">
        <v>6</v>
      </c>
      <c r="AA12" s="56">
        <v>1</v>
      </c>
      <c r="AB12" s="96">
        <v>14</v>
      </c>
      <c r="AC12" s="41"/>
      <c r="AD12" s="41"/>
      <c r="AE12" s="41"/>
      <c r="AF12" s="41"/>
    </row>
    <row r="13" spans="1:32" x14ac:dyDescent="0.25">
      <c r="A13" s="113">
        <v>8</v>
      </c>
      <c r="B13" s="121" t="s">
        <v>242</v>
      </c>
      <c r="C13" s="121" t="s">
        <v>13</v>
      </c>
      <c r="D13" s="19">
        <f t="shared" si="0"/>
        <v>29</v>
      </c>
      <c r="E13" s="20">
        <f>SUM(L13+P13+X13+AB13)</f>
        <v>24</v>
      </c>
      <c r="F13" s="50">
        <v>5</v>
      </c>
      <c r="G13" s="60">
        <v>9</v>
      </c>
      <c r="H13" s="60">
        <v>4</v>
      </c>
      <c r="I13" s="60">
        <v>8</v>
      </c>
      <c r="J13" s="85">
        <v>5</v>
      </c>
      <c r="K13" s="42">
        <v>8</v>
      </c>
      <c r="L13" s="89">
        <v>4</v>
      </c>
      <c r="M13" s="42">
        <v>10</v>
      </c>
      <c r="N13" s="43">
        <v>3</v>
      </c>
      <c r="O13" s="47">
        <v>3</v>
      </c>
      <c r="P13" s="91">
        <v>6</v>
      </c>
      <c r="Q13" s="67"/>
      <c r="R13" s="67"/>
      <c r="S13" s="67"/>
      <c r="T13" s="67"/>
      <c r="U13" s="67"/>
      <c r="V13" s="67"/>
      <c r="W13" s="56">
        <v>9</v>
      </c>
      <c r="X13" s="96">
        <v>6</v>
      </c>
      <c r="Y13" s="56">
        <v>10</v>
      </c>
      <c r="Z13" s="56">
        <v>3</v>
      </c>
      <c r="AA13" s="56">
        <v>3</v>
      </c>
      <c r="AB13" s="96">
        <v>8</v>
      </c>
      <c r="AC13" s="41"/>
      <c r="AD13" s="41"/>
      <c r="AE13" s="41"/>
      <c r="AF13" s="41"/>
    </row>
    <row r="14" spans="1:32" x14ac:dyDescent="0.25">
      <c r="A14" s="24">
        <v>9</v>
      </c>
      <c r="B14" s="35" t="s">
        <v>240</v>
      </c>
      <c r="C14" s="35" t="s">
        <v>69</v>
      </c>
      <c r="D14" s="19">
        <f t="shared" si="0"/>
        <v>22</v>
      </c>
      <c r="E14" s="20">
        <f>SUM(N14+X14+Z14+AB14)</f>
        <v>17</v>
      </c>
      <c r="F14" s="50">
        <v>5</v>
      </c>
      <c r="G14" s="60">
        <v>8</v>
      </c>
      <c r="H14" s="85">
        <v>5</v>
      </c>
      <c r="I14" s="60">
        <v>9</v>
      </c>
      <c r="J14" s="60">
        <v>4</v>
      </c>
      <c r="K14" s="42">
        <v>9</v>
      </c>
      <c r="L14" s="42">
        <v>3</v>
      </c>
      <c r="M14" s="42">
        <v>9</v>
      </c>
      <c r="N14" s="90">
        <v>4</v>
      </c>
      <c r="O14" s="47"/>
      <c r="P14" s="47"/>
      <c r="Q14" s="67">
        <v>8</v>
      </c>
      <c r="R14" s="67">
        <v>3</v>
      </c>
      <c r="S14" s="67">
        <v>8</v>
      </c>
      <c r="T14" s="67">
        <v>3</v>
      </c>
      <c r="U14" s="67">
        <v>7</v>
      </c>
      <c r="V14" s="67">
        <v>1</v>
      </c>
      <c r="W14" s="56">
        <v>10</v>
      </c>
      <c r="X14" s="96">
        <v>5</v>
      </c>
      <c r="Y14" s="56">
        <v>9</v>
      </c>
      <c r="Z14" s="96">
        <v>4</v>
      </c>
      <c r="AA14" s="56">
        <v>6</v>
      </c>
      <c r="AB14" s="96">
        <v>4</v>
      </c>
      <c r="AC14" s="41"/>
      <c r="AD14" s="41"/>
      <c r="AE14" s="41"/>
      <c r="AF14" s="41"/>
    </row>
    <row r="15" spans="1:32" x14ac:dyDescent="0.25">
      <c r="A15" s="24">
        <v>10</v>
      </c>
      <c r="B15" s="35" t="s">
        <v>266</v>
      </c>
      <c r="C15" s="35" t="s">
        <v>92</v>
      </c>
      <c r="D15" s="22">
        <f t="shared" si="0"/>
        <v>19</v>
      </c>
      <c r="E15" s="20">
        <f>SUM(R15+T15+X15+Z15)</f>
        <v>16</v>
      </c>
      <c r="F15" s="50">
        <v>3</v>
      </c>
      <c r="G15" s="60">
        <v>10</v>
      </c>
      <c r="H15" s="85">
        <v>3</v>
      </c>
      <c r="I15" s="60">
        <v>10</v>
      </c>
      <c r="J15" s="60">
        <v>3</v>
      </c>
      <c r="K15" s="42"/>
      <c r="L15" s="42"/>
      <c r="M15" s="42"/>
      <c r="N15" s="43"/>
      <c r="O15" s="47"/>
      <c r="P15" s="47"/>
      <c r="Q15" s="67">
        <v>9</v>
      </c>
      <c r="R15" s="96">
        <v>2</v>
      </c>
      <c r="S15" s="67">
        <v>9</v>
      </c>
      <c r="T15" s="96">
        <v>2</v>
      </c>
      <c r="U15" s="67"/>
      <c r="V15" s="67"/>
      <c r="W15" s="56">
        <v>8</v>
      </c>
      <c r="X15" s="96">
        <v>7</v>
      </c>
      <c r="Y15" s="56">
        <v>8</v>
      </c>
      <c r="Z15" s="96">
        <v>5</v>
      </c>
      <c r="AA15" s="56" t="s">
        <v>420</v>
      </c>
      <c r="AB15" s="56">
        <v>1</v>
      </c>
      <c r="AC15" s="41"/>
      <c r="AD15" s="41"/>
      <c r="AE15" s="41"/>
      <c r="AF15" s="41"/>
    </row>
    <row r="16" spans="1:32" x14ac:dyDescent="0.25">
      <c r="A16" s="24">
        <v>11</v>
      </c>
      <c r="B16" s="35" t="s">
        <v>366</v>
      </c>
      <c r="C16" s="35" t="s">
        <v>29</v>
      </c>
      <c r="D16" s="22">
        <f t="shared" si="0"/>
        <v>10</v>
      </c>
      <c r="E16" s="20">
        <f>SUM(L16+N16+X16+Z16)</f>
        <v>10</v>
      </c>
      <c r="F16" s="50">
        <v>0</v>
      </c>
      <c r="G16" s="60"/>
      <c r="H16" s="60"/>
      <c r="I16" s="60"/>
      <c r="J16" s="60"/>
      <c r="K16" s="42">
        <v>10</v>
      </c>
      <c r="L16" s="89">
        <v>2</v>
      </c>
      <c r="M16" s="42">
        <v>11</v>
      </c>
      <c r="N16" s="90">
        <v>2</v>
      </c>
      <c r="O16" s="47"/>
      <c r="P16" s="47"/>
      <c r="Q16" s="67"/>
      <c r="R16" s="67"/>
      <c r="S16" s="67"/>
      <c r="T16" s="67"/>
      <c r="U16" s="67"/>
      <c r="V16" s="67"/>
      <c r="W16" s="56">
        <v>11</v>
      </c>
      <c r="X16" s="96">
        <v>4</v>
      </c>
      <c r="Y16" s="56">
        <v>11</v>
      </c>
      <c r="Z16" s="96">
        <v>2</v>
      </c>
      <c r="AA16" s="56"/>
      <c r="AB16" s="56"/>
      <c r="AC16" s="41"/>
      <c r="AD16" s="41"/>
      <c r="AE16" s="41"/>
      <c r="AF16" s="41"/>
    </row>
    <row r="17" spans="1:32" x14ac:dyDescent="0.25">
      <c r="A17" s="24">
        <v>12</v>
      </c>
      <c r="B17" s="35" t="s">
        <v>262</v>
      </c>
      <c r="C17" s="35" t="s">
        <v>24</v>
      </c>
      <c r="D17" s="22">
        <f t="shared" si="0"/>
        <v>6</v>
      </c>
      <c r="E17" s="20">
        <v>6</v>
      </c>
      <c r="F17" s="50">
        <v>0</v>
      </c>
      <c r="G17" s="60"/>
      <c r="H17" s="60"/>
      <c r="I17" s="60"/>
      <c r="J17" s="60"/>
      <c r="K17" s="42">
        <v>11</v>
      </c>
      <c r="L17" s="89">
        <v>1</v>
      </c>
      <c r="M17" s="42">
        <v>12</v>
      </c>
      <c r="N17" s="90">
        <v>1</v>
      </c>
      <c r="O17" s="47"/>
      <c r="P17" s="47"/>
      <c r="Q17" s="67">
        <v>10</v>
      </c>
      <c r="R17" s="96">
        <v>1</v>
      </c>
      <c r="S17" s="67">
        <v>10</v>
      </c>
      <c r="T17" s="67">
        <v>1</v>
      </c>
      <c r="U17" s="67"/>
      <c r="V17" s="67"/>
      <c r="W17" s="56">
        <v>12</v>
      </c>
      <c r="X17" s="96">
        <v>3</v>
      </c>
      <c r="Y17" s="56">
        <v>12</v>
      </c>
      <c r="Z17" s="56">
        <v>1</v>
      </c>
      <c r="AA17" s="56"/>
      <c r="AB17" s="56"/>
      <c r="AC17" s="41"/>
      <c r="AD17" s="41"/>
      <c r="AE17" s="41"/>
      <c r="AF17" s="41"/>
    </row>
    <row r="18" spans="1:32" x14ac:dyDescent="0.25">
      <c r="A18" s="24">
        <v>13</v>
      </c>
      <c r="B18" s="35" t="s">
        <v>421</v>
      </c>
      <c r="C18" s="35" t="s">
        <v>53</v>
      </c>
      <c r="D18" s="22">
        <f t="shared" si="0"/>
        <v>3</v>
      </c>
      <c r="E18" s="20">
        <v>3</v>
      </c>
      <c r="F18" s="50">
        <v>0</v>
      </c>
      <c r="G18" s="60"/>
      <c r="H18" s="85"/>
      <c r="I18" s="60"/>
      <c r="J18" s="60"/>
      <c r="K18" s="42"/>
      <c r="L18" s="42"/>
      <c r="M18" s="42"/>
      <c r="N18" s="43"/>
      <c r="O18" s="47"/>
      <c r="P18" s="47"/>
      <c r="Q18" s="67"/>
      <c r="R18" s="67"/>
      <c r="S18" s="67"/>
      <c r="T18" s="67"/>
      <c r="U18" s="67"/>
      <c r="V18" s="67"/>
      <c r="W18" s="56">
        <v>13</v>
      </c>
      <c r="X18" s="96">
        <v>2</v>
      </c>
      <c r="Y18" s="56"/>
      <c r="Z18" s="56"/>
      <c r="AA18" s="56">
        <v>9</v>
      </c>
      <c r="AB18" s="96">
        <v>1</v>
      </c>
      <c r="AC18" s="41"/>
      <c r="AD18" s="41"/>
      <c r="AE18" s="41"/>
      <c r="AF18" s="41"/>
    </row>
    <row r="19" spans="1:32" x14ac:dyDescent="0.25">
      <c r="A19" s="24">
        <v>14</v>
      </c>
      <c r="B19" s="35" t="s">
        <v>241</v>
      </c>
      <c r="C19" s="35" t="s">
        <v>61</v>
      </c>
      <c r="D19" s="22">
        <f t="shared" si="0"/>
        <v>2</v>
      </c>
      <c r="E19" s="20">
        <v>0</v>
      </c>
      <c r="F19" s="50">
        <v>2</v>
      </c>
      <c r="G19" s="60">
        <v>11</v>
      </c>
      <c r="H19" s="85">
        <v>2</v>
      </c>
      <c r="I19" s="60">
        <v>11</v>
      </c>
      <c r="J19" s="60">
        <v>2</v>
      </c>
      <c r="K19" s="42"/>
      <c r="L19" s="42"/>
      <c r="M19" s="42"/>
      <c r="N19" s="43"/>
      <c r="O19" s="47"/>
      <c r="P19" s="47"/>
      <c r="Q19" s="67"/>
      <c r="R19" s="67"/>
      <c r="S19" s="67"/>
      <c r="T19" s="67"/>
      <c r="U19" s="67"/>
      <c r="V19" s="67"/>
      <c r="W19" s="56"/>
      <c r="X19" s="56"/>
      <c r="Y19" s="56"/>
      <c r="Z19" s="56"/>
      <c r="AA19" s="56"/>
      <c r="AB19" s="56"/>
      <c r="AC19" s="41"/>
      <c r="AD19" s="41"/>
      <c r="AE19" s="41"/>
      <c r="AF19" s="41"/>
    </row>
    <row r="20" spans="1:32" x14ac:dyDescent="0.25">
      <c r="A20" s="24">
        <v>15</v>
      </c>
      <c r="B20" s="35" t="s">
        <v>273</v>
      </c>
      <c r="C20" s="35" t="s">
        <v>53</v>
      </c>
      <c r="D20" s="22">
        <f t="shared" si="0"/>
        <v>2</v>
      </c>
      <c r="E20" s="20">
        <v>1</v>
      </c>
      <c r="F20" s="50">
        <v>1</v>
      </c>
      <c r="G20" s="60">
        <v>12</v>
      </c>
      <c r="H20" s="85">
        <v>1</v>
      </c>
      <c r="I20" s="60">
        <v>12</v>
      </c>
      <c r="J20" s="60">
        <v>1</v>
      </c>
      <c r="K20" s="42"/>
      <c r="L20" s="42"/>
      <c r="M20" s="42"/>
      <c r="N20" s="43"/>
      <c r="O20" s="47"/>
      <c r="P20" s="47"/>
      <c r="Q20" s="67"/>
      <c r="R20" s="67"/>
      <c r="S20" s="67"/>
      <c r="T20" s="67"/>
      <c r="U20" s="67"/>
      <c r="V20" s="67"/>
      <c r="W20" s="56">
        <v>14</v>
      </c>
      <c r="X20" s="96">
        <v>1</v>
      </c>
      <c r="Y20" s="56"/>
      <c r="Z20" s="56"/>
      <c r="AA20" s="56"/>
      <c r="AB20" s="56"/>
      <c r="AC20" s="41"/>
      <c r="AD20" s="41"/>
      <c r="AE20" s="41"/>
      <c r="AF20" s="41"/>
    </row>
    <row r="23" spans="1:32" ht="13.8" thickBot="1" x14ac:dyDescent="0.3"/>
    <row r="24" spans="1:32" s="7" customFormat="1" ht="13.8" thickBot="1" x14ac:dyDescent="0.3">
      <c r="A24" s="3"/>
      <c r="B24" s="29" t="s">
        <v>287</v>
      </c>
      <c r="C24" s="4"/>
      <c r="D24" s="5"/>
      <c r="E24" s="6"/>
      <c r="F24" s="6"/>
      <c r="G24" s="161" t="s">
        <v>277</v>
      </c>
      <c r="H24" s="162"/>
      <c r="I24" s="162"/>
      <c r="J24" s="103"/>
      <c r="K24" s="163" t="s">
        <v>280</v>
      </c>
      <c r="L24" s="163"/>
      <c r="M24" s="163"/>
      <c r="N24" s="163"/>
      <c r="O24" s="163"/>
      <c r="P24" s="163"/>
      <c r="Q24" s="164" t="s">
        <v>281</v>
      </c>
      <c r="R24" s="164"/>
      <c r="S24" s="164"/>
      <c r="T24" s="164"/>
      <c r="U24" s="164"/>
      <c r="V24" s="164"/>
      <c r="W24" s="164" t="s">
        <v>177</v>
      </c>
      <c r="X24" s="164"/>
      <c r="Y24" s="164"/>
      <c r="Z24" s="164"/>
      <c r="AA24" s="164"/>
      <c r="AB24" s="164"/>
      <c r="AC24" s="165" t="s">
        <v>282</v>
      </c>
      <c r="AD24" s="166"/>
      <c r="AE24" s="166"/>
      <c r="AF24" s="167"/>
    </row>
    <row r="25" spans="1:32" x14ac:dyDescent="0.25">
      <c r="A25" s="8"/>
      <c r="B25" s="9"/>
      <c r="C25" s="10"/>
      <c r="D25" s="11" t="s">
        <v>0</v>
      </c>
      <c r="E25" s="12" t="s">
        <v>1</v>
      </c>
      <c r="F25" s="12" t="s">
        <v>2</v>
      </c>
      <c r="G25" s="57" t="s">
        <v>3</v>
      </c>
      <c r="H25" s="58"/>
      <c r="I25" s="59" t="s">
        <v>3</v>
      </c>
      <c r="J25" s="58"/>
      <c r="K25" s="61" t="s">
        <v>3</v>
      </c>
      <c r="L25" s="62"/>
      <c r="M25" s="62" t="s">
        <v>3</v>
      </c>
      <c r="N25" s="62"/>
      <c r="O25" s="63" t="s">
        <v>3</v>
      </c>
      <c r="P25" s="63"/>
      <c r="Q25" s="64" t="s">
        <v>3</v>
      </c>
      <c r="R25" s="65"/>
      <c r="S25" s="64" t="s">
        <v>3</v>
      </c>
      <c r="T25" s="64"/>
      <c r="U25" s="64" t="s">
        <v>3</v>
      </c>
      <c r="V25" s="66"/>
      <c r="W25" s="53" t="s">
        <v>3</v>
      </c>
      <c r="X25" s="54"/>
      <c r="Y25" s="53" t="s">
        <v>3</v>
      </c>
      <c r="Z25" s="53"/>
      <c r="AA25" s="53" t="s">
        <v>3</v>
      </c>
      <c r="AB25" s="55"/>
      <c r="AC25" s="44" t="s">
        <v>3</v>
      </c>
      <c r="AD25" s="45"/>
      <c r="AE25" s="45" t="s">
        <v>3</v>
      </c>
      <c r="AF25" s="46"/>
    </row>
    <row r="26" spans="1:32" s="18" customFormat="1" ht="12" customHeight="1" x14ac:dyDescent="0.25">
      <c r="A26" s="13"/>
      <c r="B26" s="14" t="s">
        <v>133</v>
      </c>
      <c r="C26" s="15" t="s">
        <v>4</v>
      </c>
      <c r="D26" s="16" t="s">
        <v>5</v>
      </c>
      <c r="E26" s="17" t="s">
        <v>5</v>
      </c>
      <c r="F26" s="17" t="s">
        <v>5</v>
      </c>
      <c r="G26" s="68" t="s">
        <v>291</v>
      </c>
      <c r="H26" s="69" t="s">
        <v>5</v>
      </c>
      <c r="I26" s="68" t="s">
        <v>292</v>
      </c>
      <c r="J26" s="69" t="s">
        <v>5</v>
      </c>
      <c r="K26" s="72" t="s">
        <v>46</v>
      </c>
      <c r="L26" s="71" t="s">
        <v>5</v>
      </c>
      <c r="M26" s="72" t="s">
        <v>249</v>
      </c>
      <c r="N26" s="73" t="s">
        <v>5</v>
      </c>
      <c r="O26" s="74" t="s">
        <v>250</v>
      </c>
      <c r="P26" s="75" t="s">
        <v>5</v>
      </c>
      <c r="Q26" s="76" t="s">
        <v>46</v>
      </c>
      <c r="R26" s="77" t="s">
        <v>5</v>
      </c>
      <c r="S26" s="76" t="s">
        <v>249</v>
      </c>
      <c r="T26" s="77" t="s">
        <v>5</v>
      </c>
      <c r="U26" s="76" t="s">
        <v>250</v>
      </c>
      <c r="V26" s="77" t="s">
        <v>5</v>
      </c>
      <c r="W26" s="78" t="s">
        <v>46</v>
      </c>
      <c r="X26" s="79" t="s">
        <v>5</v>
      </c>
      <c r="Y26" s="78" t="s">
        <v>249</v>
      </c>
      <c r="Z26" s="79" t="s">
        <v>5</v>
      </c>
      <c r="AA26" s="78" t="s">
        <v>250</v>
      </c>
      <c r="AB26" s="79" t="s">
        <v>5</v>
      </c>
      <c r="AC26" s="51" t="s">
        <v>263</v>
      </c>
      <c r="AD26" s="80" t="s">
        <v>5</v>
      </c>
      <c r="AE26" s="51" t="s">
        <v>264</v>
      </c>
      <c r="AF26" s="80" t="s">
        <v>5</v>
      </c>
    </row>
    <row r="27" spans="1:32" x14ac:dyDescent="0.25">
      <c r="A27" s="24">
        <v>3</v>
      </c>
      <c r="B27" s="28" t="s">
        <v>364</v>
      </c>
      <c r="C27" s="21" t="s">
        <v>21</v>
      </c>
      <c r="D27" s="19">
        <f>SUM(E27+F27)</f>
        <v>53</v>
      </c>
      <c r="E27" s="20">
        <f>SUM(R27+T27+X27+Z27)</f>
        <v>53</v>
      </c>
      <c r="F27" s="50">
        <v>0</v>
      </c>
      <c r="G27" s="60"/>
      <c r="H27" s="60"/>
      <c r="I27" s="60"/>
      <c r="J27" s="60"/>
      <c r="K27" s="97"/>
      <c r="L27" s="97"/>
      <c r="M27" s="97"/>
      <c r="N27" s="98"/>
      <c r="O27" s="99">
        <v>4</v>
      </c>
      <c r="P27" s="99">
        <v>4</v>
      </c>
      <c r="Q27" s="67">
        <v>1</v>
      </c>
      <c r="R27" s="96">
        <v>16</v>
      </c>
      <c r="S27" s="67">
        <v>1</v>
      </c>
      <c r="T27" s="96">
        <v>14</v>
      </c>
      <c r="U27" s="67">
        <v>4</v>
      </c>
      <c r="V27" s="67">
        <v>4</v>
      </c>
      <c r="W27" s="56">
        <v>2</v>
      </c>
      <c r="X27" s="96">
        <v>10</v>
      </c>
      <c r="Y27" s="56">
        <v>2</v>
      </c>
      <c r="Z27" s="96">
        <v>13</v>
      </c>
      <c r="AA27" s="56">
        <v>4</v>
      </c>
      <c r="AB27" s="56">
        <v>6</v>
      </c>
      <c r="AC27" s="41"/>
      <c r="AD27" s="41"/>
      <c r="AE27" s="41"/>
      <c r="AF27" s="41"/>
    </row>
    <row r="28" spans="1:32" x14ac:dyDescent="0.25">
      <c r="A28" s="24">
        <v>2</v>
      </c>
      <c r="B28" s="28" t="s">
        <v>347</v>
      </c>
      <c r="C28" s="24" t="s">
        <v>45</v>
      </c>
      <c r="D28" s="19">
        <f>SUM(E28+F28)</f>
        <v>49</v>
      </c>
      <c r="E28" s="20">
        <f>SUM(L28+N28+R28+Z28)</f>
        <v>36</v>
      </c>
      <c r="F28" s="50">
        <v>13</v>
      </c>
      <c r="G28" s="60">
        <v>3</v>
      </c>
      <c r="H28" s="60">
        <v>5</v>
      </c>
      <c r="I28" s="60">
        <v>1</v>
      </c>
      <c r="J28" s="85">
        <v>13</v>
      </c>
      <c r="K28" s="97">
        <v>1</v>
      </c>
      <c r="L28" s="100">
        <v>13</v>
      </c>
      <c r="M28" s="97">
        <v>2</v>
      </c>
      <c r="N28" s="101">
        <v>9</v>
      </c>
      <c r="O28" s="99">
        <v>7</v>
      </c>
      <c r="P28" s="99">
        <v>1</v>
      </c>
      <c r="Q28" s="67">
        <v>5</v>
      </c>
      <c r="R28" s="96">
        <v>5</v>
      </c>
      <c r="S28" s="67">
        <v>5</v>
      </c>
      <c r="T28" s="67">
        <v>3</v>
      </c>
      <c r="U28" s="67">
        <v>6</v>
      </c>
      <c r="V28" s="67">
        <v>2</v>
      </c>
      <c r="W28" s="56">
        <v>4</v>
      </c>
      <c r="X28" s="56">
        <v>4</v>
      </c>
      <c r="Y28" s="56">
        <v>3</v>
      </c>
      <c r="Z28" s="96">
        <v>9</v>
      </c>
      <c r="AA28" s="56">
        <v>8</v>
      </c>
      <c r="AB28" s="56">
        <v>2</v>
      </c>
      <c r="AC28" s="41"/>
      <c r="AD28" s="41"/>
      <c r="AE28" s="41"/>
      <c r="AF28" s="41"/>
    </row>
    <row r="29" spans="1:32" x14ac:dyDescent="0.25">
      <c r="A29" s="24">
        <v>1</v>
      </c>
      <c r="B29" s="28" t="s">
        <v>346</v>
      </c>
      <c r="C29" s="24" t="s">
        <v>64</v>
      </c>
      <c r="D29" s="19">
        <f>SUM(E29+F29)</f>
        <v>48</v>
      </c>
      <c r="E29" s="20">
        <f>SUM(L29+N29+T29+Z29)</f>
        <v>39</v>
      </c>
      <c r="F29" s="50">
        <v>9</v>
      </c>
      <c r="G29" s="60">
        <v>2</v>
      </c>
      <c r="H29" s="85">
        <v>9</v>
      </c>
      <c r="I29" s="60">
        <v>2</v>
      </c>
      <c r="J29" s="60">
        <v>9</v>
      </c>
      <c r="K29" s="97">
        <v>2</v>
      </c>
      <c r="L29" s="100">
        <v>9</v>
      </c>
      <c r="M29" s="97">
        <v>1</v>
      </c>
      <c r="N29" s="101">
        <v>13</v>
      </c>
      <c r="O29" s="99">
        <v>6</v>
      </c>
      <c r="P29" s="99">
        <v>2</v>
      </c>
      <c r="Q29" s="67">
        <v>4</v>
      </c>
      <c r="R29" s="67">
        <v>6</v>
      </c>
      <c r="S29" s="67">
        <v>2</v>
      </c>
      <c r="T29" s="96">
        <v>10</v>
      </c>
      <c r="U29" s="67"/>
      <c r="V29" s="67"/>
      <c r="W29" s="56">
        <v>3</v>
      </c>
      <c r="X29" s="56">
        <v>6</v>
      </c>
      <c r="Y29" s="56">
        <v>4</v>
      </c>
      <c r="Z29" s="96">
        <v>7</v>
      </c>
      <c r="AA29" s="56">
        <v>7</v>
      </c>
      <c r="AB29" s="56">
        <v>3</v>
      </c>
      <c r="AC29" s="41"/>
      <c r="AD29" s="41"/>
      <c r="AE29" s="41"/>
      <c r="AF29" s="41"/>
    </row>
    <row r="30" spans="1:32" x14ac:dyDescent="0.25">
      <c r="A30" s="24">
        <v>7</v>
      </c>
      <c r="B30" s="28" t="s">
        <v>303</v>
      </c>
      <c r="C30" s="21" t="s">
        <v>62</v>
      </c>
      <c r="D30" s="19">
        <f>SUM(E30+F30)</f>
        <v>43</v>
      </c>
      <c r="E30" s="20">
        <f>SUM(R30+X30+Z30)</f>
        <v>43</v>
      </c>
      <c r="F30" s="50">
        <v>0</v>
      </c>
      <c r="G30" s="60"/>
      <c r="H30" s="60"/>
      <c r="I30" s="60"/>
      <c r="J30" s="60"/>
      <c r="K30" s="97"/>
      <c r="L30" s="97"/>
      <c r="M30" s="97"/>
      <c r="N30" s="98"/>
      <c r="O30" s="99"/>
      <c r="P30" s="99"/>
      <c r="Q30" s="67">
        <v>2</v>
      </c>
      <c r="R30" s="96">
        <v>12</v>
      </c>
      <c r="S30" s="67"/>
      <c r="T30" s="67"/>
      <c r="U30" s="67"/>
      <c r="V30" s="67"/>
      <c r="W30" s="56">
        <v>1</v>
      </c>
      <c r="X30" s="96">
        <v>14</v>
      </c>
      <c r="Y30" s="56">
        <v>1</v>
      </c>
      <c r="Z30" s="96">
        <v>17</v>
      </c>
      <c r="AA30" s="56"/>
      <c r="AB30" s="56"/>
      <c r="AC30" s="41"/>
      <c r="AD30" s="41"/>
      <c r="AE30" s="41"/>
      <c r="AF30" s="41"/>
    </row>
    <row r="31" spans="1:32" x14ac:dyDescent="0.25">
      <c r="A31" s="24">
        <v>4</v>
      </c>
      <c r="B31" s="28" t="s">
        <v>345</v>
      </c>
      <c r="C31" s="24" t="s">
        <v>13</v>
      </c>
      <c r="D31" s="19">
        <f>SUM(E31+F31)</f>
        <v>33</v>
      </c>
      <c r="E31" s="20">
        <v>20</v>
      </c>
      <c r="F31" s="50">
        <v>13</v>
      </c>
      <c r="G31" s="60">
        <v>1</v>
      </c>
      <c r="H31" s="85">
        <v>13</v>
      </c>
      <c r="I31" s="60">
        <v>3</v>
      </c>
      <c r="J31" s="60">
        <v>5</v>
      </c>
      <c r="K31" s="97">
        <v>3</v>
      </c>
      <c r="L31" s="100">
        <v>5</v>
      </c>
      <c r="M31" s="97">
        <v>3</v>
      </c>
      <c r="N31" s="101">
        <v>5</v>
      </c>
      <c r="O31" s="99">
        <v>5</v>
      </c>
      <c r="P31" s="99">
        <v>3</v>
      </c>
      <c r="Q31" s="67">
        <v>6</v>
      </c>
      <c r="R31" s="67">
        <v>4</v>
      </c>
      <c r="S31" s="67">
        <v>4</v>
      </c>
      <c r="T31" s="67">
        <v>4</v>
      </c>
      <c r="U31" s="67">
        <v>5</v>
      </c>
      <c r="V31" s="67">
        <v>3</v>
      </c>
      <c r="W31" s="56">
        <v>5</v>
      </c>
      <c r="X31" s="56">
        <v>3</v>
      </c>
      <c r="Y31" s="56">
        <v>6</v>
      </c>
      <c r="Z31" s="96">
        <v>5</v>
      </c>
      <c r="AA31" s="56">
        <v>5</v>
      </c>
      <c r="AB31" s="96">
        <v>5</v>
      </c>
      <c r="AC31" s="41"/>
      <c r="AD31" s="41"/>
      <c r="AE31" s="41"/>
      <c r="AF31" s="41"/>
    </row>
    <row r="32" spans="1:32" x14ac:dyDescent="0.25">
      <c r="A32" s="24">
        <v>5</v>
      </c>
      <c r="B32" s="52" t="s">
        <v>372</v>
      </c>
      <c r="C32" s="24" t="s">
        <v>61</v>
      </c>
      <c r="D32" s="19">
        <f>SUM(E32+F32)</f>
        <v>23</v>
      </c>
      <c r="E32" s="20">
        <f>SUM(L32+R32+T32+Z32)</f>
        <v>23</v>
      </c>
      <c r="F32" s="50">
        <v>0</v>
      </c>
      <c r="G32" s="60"/>
      <c r="H32" s="60"/>
      <c r="I32" s="60"/>
      <c r="J32" s="60"/>
      <c r="K32" s="97">
        <v>4</v>
      </c>
      <c r="L32" s="100">
        <v>3</v>
      </c>
      <c r="M32" s="97">
        <v>4</v>
      </c>
      <c r="N32" s="98">
        <v>3</v>
      </c>
      <c r="O32" s="99">
        <v>7</v>
      </c>
      <c r="P32" s="99">
        <v>1</v>
      </c>
      <c r="Q32" s="67">
        <v>3</v>
      </c>
      <c r="R32" s="96">
        <v>8</v>
      </c>
      <c r="S32" s="67">
        <v>3</v>
      </c>
      <c r="T32" s="96">
        <v>6</v>
      </c>
      <c r="U32" s="67">
        <v>6</v>
      </c>
      <c r="V32" s="67">
        <v>2</v>
      </c>
      <c r="W32" s="56">
        <v>6</v>
      </c>
      <c r="X32" s="56">
        <v>2</v>
      </c>
      <c r="Y32" s="56">
        <v>5</v>
      </c>
      <c r="Z32" s="96">
        <v>6</v>
      </c>
      <c r="AA32" s="56">
        <v>8</v>
      </c>
      <c r="AB32" s="56">
        <v>2</v>
      </c>
      <c r="AC32" s="41"/>
      <c r="AD32" s="41"/>
      <c r="AE32" s="41"/>
      <c r="AF32" s="41"/>
    </row>
    <row r="33" spans="1:32" x14ac:dyDescent="0.25">
      <c r="A33" s="24">
        <v>6</v>
      </c>
      <c r="B33" s="28" t="s">
        <v>350</v>
      </c>
      <c r="C33" s="24" t="s">
        <v>13</v>
      </c>
      <c r="D33" s="19">
        <f>SUM(E33+F33)</f>
        <v>16</v>
      </c>
      <c r="E33" s="20">
        <f>SUM(P33+R33+Z33+AB33)</f>
        <v>15</v>
      </c>
      <c r="F33" s="50">
        <v>1</v>
      </c>
      <c r="G33" s="60">
        <v>6</v>
      </c>
      <c r="H33" s="85">
        <v>1</v>
      </c>
      <c r="I33" s="60">
        <v>6</v>
      </c>
      <c r="J33" s="60">
        <v>1</v>
      </c>
      <c r="K33" s="97">
        <v>6</v>
      </c>
      <c r="L33" s="97">
        <v>1</v>
      </c>
      <c r="M33" s="97">
        <v>5</v>
      </c>
      <c r="N33" s="98">
        <v>2</v>
      </c>
      <c r="O33" s="99">
        <v>5</v>
      </c>
      <c r="P33" s="102">
        <v>3</v>
      </c>
      <c r="Q33" s="67">
        <v>7</v>
      </c>
      <c r="R33" s="96">
        <v>3</v>
      </c>
      <c r="S33" s="67">
        <v>6</v>
      </c>
      <c r="T33" s="67">
        <v>2</v>
      </c>
      <c r="U33" s="67">
        <v>5</v>
      </c>
      <c r="V33" s="67">
        <v>3</v>
      </c>
      <c r="W33" s="56"/>
      <c r="X33" s="56"/>
      <c r="Y33" s="56">
        <v>7</v>
      </c>
      <c r="Z33" s="96">
        <v>4</v>
      </c>
      <c r="AA33" s="56">
        <v>5</v>
      </c>
      <c r="AB33" s="96">
        <v>5</v>
      </c>
      <c r="AC33" s="41"/>
      <c r="AD33" s="41"/>
      <c r="AE33" s="41"/>
      <c r="AF33" s="41"/>
    </row>
    <row r="34" spans="1:32" x14ac:dyDescent="0.25">
      <c r="A34" s="24">
        <v>8</v>
      </c>
      <c r="B34" s="28" t="s">
        <v>348</v>
      </c>
      <c r="C34" s="21" t="s">
        <v>64</v>
      </c>
      <c r="D34" s="19">
        <f>SUM(E34+F34)</f>
        <v>12</v>
      </c>
      <c r="E34" s="20">
        <v>9</v>
      </c>
      <c r="F34" s="50">
        <v>3</v>
      </c>
      <c r="G34" s="60">
        <v>4</v>
      </c>
      <c r="H34" s="85">
        <v>3</v>
      </c>
      <c r="I34" s="60">
        <v>4</v>
      </c>
      <c r="J34" s="60">
        <v>3</v>
      </c>
      <c r="K34" s="97">
        <v>5</v>
      </c>
      <c r="L34" s="97">
        <v>2</v>
      </c>
      <c r="M34" s="97">
        <v>6</v>
      </c>
      <c r="N34" s="98">
        <v>1</v>
      </c>
      <c r="O34" s="99">
        <v>6</v>
      </c>
      <c r="P34" s="102">
        <v>2</v>
      </c>
      <c r="Q34" s="67">
        <v>8</v>
      </c>
      <c r="R34" s="96">
        <v>2</v>
      </c>
      <c r="S34" s="67">
        <v>7</v>
      </c>
      <c r="T34" s="67">
        <v>1</v>
      </c>
      <c r="U34" s="67"/>
      <c r="V34" s="67"/>
      <c r="W34" s="56">
        <v>7</v>
      </c>
      <c r="X34" s="56">
        <v>1</v>
      </c>
      <c r="Y34" s="56">
        <v>9</v>
      </c>
      <c r="Z34" s="96">
        <v>2</v>
      </c>
      <c r="AA34" s="56">
        <v>7</v>
      </c>
      <c r="AB34" s="96">
        <v>3</v>
      </c>
      <c r="AC34" s="41"/>
      <c r="AD34" s="41"/>
      <c r="AE34" s="41"/>
      <c r="AF34" s="41"/>
    </row>
    <row r="35" spans="1:32" x14ac:dyDescent="0.25">
      <c r="A35" s="24">
        <v>9</v>
      </c>
      <c r="B35" s="52" t="s">
        <v>397</v>
      </c>
      <c r="C35" s="24" t="s">
        <v>69</v>
      </c>
      <c r="D35" s="19">
        <f>SUM(E35+F35)</f>
        <v>7</v>
      </c>
      <c r="E35" s="20">
        <v>7</v>
      </c>
      <c r="F35" s="50">
        <v>0</v>
      </c>
      <c r="G35" s="60"/>
      <c r="H35" s="60"/>
      <c r="I35" s="60"/>
      <c r="J35" s="60"/>
      <c r="K35" s="97"/>
      <c r="L35" s="97"/>
      <c r="M35" s="97"/>
      <c r="N35" s="98"/>
      <c r="O35" s="99"/>
      <c r="P35" s="99"/>
      <c r="Q35" s="67">
        <v>9</v>
      </c>
      <c r="R35" s="96">
        <v>1</v>
      </c>
      <c r="S35" s="67"/>
      <c r="T35" s="67"/>
      <c r="U35" s="67">
        <v>7</v>
      </c>
      <c r="V35" s="96">
        <v>1</v>
      </c>
      <c r="W35" s="56"/>
      <c r="X35" s="56"/>
      <c r="Y35" s="56">
        <v>10</v>
      </c>
      <c r="Z35" s="96">
        <v>1</v>
      </c>
      <c r="AA35" s="56">
        <v>6</v>
      </c>
      <c r="AB35" s="96">
        <v>4</v>
      </c>
      <c r="AC35" s="41"/>
      <c r="AD35" s="41"/>
      <c r="AE35" s="41"/>
      <c r="AF35" s="41"/>
    </row>
    <row r="36" spans="1:32" x14ac:dyDescent="0.25">
      <c r="A36" s="24">
        <v>10</v>
      </c>
      <c r="B36" s="28" t="s">
        <v>349</v>
      </c>
      <c r="C36" s="21" t="s">
        <v>53</v>
      </c>
      <c r="D36" s="19">
        <f>SUM(E36+F36)</f>
        <v>6</v>
      </c>
      <c r="E36" s="20">
        <v>4</v>
      </c>
      <c r="F36" s="50">
        <v>2</v>
      </c>
      <c r="G36" s="60">
        <v>5</v>
      </c>
      <c r="H36" s="85">
        <v>2</v>
      </c>
      <c r="I36" s="60">
        <v>5</v>
      </c>
      <c r="J36" s="60">
        <v>2</v>
      </c>
      <c r="K36" s="97"/>
      <c r="L36" s="97"/>
      <c r="M36" s="97"/>
      <c r="N36" s="98"/>
      <c r="O36" s="99"/>
      <c r="P36" s="99"/>
      <c r="Q36" s="67"/>
      <c r="R36" s="67"/>
      <c r="S36" s="67"/>
      <c r="T36" s="67"/>
      <c r="U36" s="67"/>
      <c r="V36" s="67"/>
      <c r="W36" s="56"/>
      <c r="X36" s="56"/>
      <c r="Y36" s="56">
        <v>8</v>
      </c>
      <c r="Z36" s="96">
        <v>3</v>
      </c>
      <c r="AA36" s="56">
        <v>9</v>
      </c>
      <c r="AB36" s="96">
        <v>1</v>
      </c>
      <c r="AC36" s="41"/>
      <c r="AD36" s="41"/>
      <c r="AE36" s="41"/>
      <c r="AF36" s="41"/>
    </row>
  </sheetData>
  <sheetProtection selectLockedCells="1" selectUnlockedCells="1"/>
  <sortState xmlns:xlrd2="http://schemas.microsoft.com/office/spreadsheetml/2017/richdata2" ref="A27:AF36">
    <sortCondition descending="1" ref="D27:D36"/>
  </sortState>
  <mergeCells count="10">
    <mergeCell ref="G24:I24"/>
    <mergeCell ref="K24:P24"/>
    <mergeCell ref="Q24:V24"/>
    <mergeCell ref="W24:AB24"/>
    <mergeCell ref="AC24:AF24"/>
    <mergeCell ref="G3:I3"/>
    <mergeCell ref="K3:P3"/>
    <mergeCell ref="Q3:V3"/>
    <mergeCell ref="W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084EA-A770-43AA-8ABE-5FCFA56A45D2}">
  <sheetPr>
    <tabColor rgb="FFFFC000"/>
  </sheetPr>
  <dimension ref="A2:AN35"/>
  <sheetViews>
    <sheetView topLeftCell="A6" zoomScale="94" zoomScaleNormal="94" workbookViewId="0">
      <pane xSplit="3" topLeftCell="D1" activePane="topRight" state="frozen"/>
      <selection activeCell="A25" sqref="A25"/>
      <selection pane="topRight" activeCell="R43" sqref="R43"/>
    </sheetView>
  </sheetViews>
  <sheetFormatPr defaultColWidth="9.21875" defaultRowHeight="13.2" x14ac:dyDescent="0.25"/>
  <cols>
    <col min="1" max="1" width="3.6640625" style="1" customWidth="1"/>
    <col min="2" max="2" width="28.5546875" style="1" customWidth="1"/>
    <col min="3" max="6" width="4.6640625" style="1" customWidth="1"/>
    <col min="7" max="7" width="7.6640625" customWidth="1"/>
    <col min="8" max="8" width="3.6640625" customWidth="1"/>
    <col min="9" max="9" width="8.21875" customWidth="1"/>
    <col min="10" max="10" width="3.6640625" customWidth="1"/>
    <col min="11" max="11" width="7.6640625" customWidth="1"/>
    <col min="12" max="12" width="3.6640625" customWidth="1"/>
    <col min="13" max="13" width="7.6640625" customWidth="1"/>
    <col min="14" max="14" width="3.6640625" customWidth="1"/>
    <col min="15" max="15" width="7.6640625" customWidth="1"/>
    <col min="16" max="16" width="3.6640625" customWidth="1"/>
    <col min="17" max="17" width="7.6640625" customWidth="1"/>
    <col min="18" max="18" width="3.6640625" customWidth="1"/>
    <col min="19" max="19" width="8.109375" style="1" customWidth="1"/>
    <col min="20" max="20" width="3.6640625" style="2" customWidth="1"/>
    <col min="21" max="21" width="7.44140625" style="2" customWidth="1"/>
    <col min="22" max="22" width="3.6640625" style="2" customWidth="1"/>
    <col min="23" max="23" width="7.6640625" style="1" customWidth="1"/>
    <col min="24" max="24" width="3.6640625" style="1" customWidth="1"/>
    <col min="25" max="25" width="7.6640625" style="1" customWidth="1"/>
    <col min="26" max="26" width="3.6640625" style="1" customWidth="1"/>
    <col min="27" max="27" width="8.109375" style="1" customWidth="1"/>
    <col min="28" max="28" width="3.6640625" style="2" customWidth="1"/>
    <col min="29" max="29" width="7.6640625" style="1" customWidth="1"/>
    <col min="30" max="30" width="3.6640625" style="1" customWidth="1"/>
    <col min="31" max="31" width="7.6640625" style="1" customWidth="1"/>
    <col min="32" max="32" width="3.6640625" style="1" customWidth="1"/>
    <col min="33" max="33" width="7.6640625" style="1" customWidth="1"/>
    <col min="34" max="34" width="3.6640625" style="1" customWidth="1"/>
    <col min="35" max="35" width="7.6640625" style="1" customWidth="1"/>
    <col min="36" max="36" width="3.6640625" style="1" customWidth="1"/>
    <col min="37" max="37" width="9" style="1" customWidth="1"/>
    <col min="38" max="38" width="3.6640625" style="1" customWidth="1"/>
    <col min="39" max="39" width="7.6640625" style="1" customWidth="1"/>
    <col min="40" max="40" width="3.6640625" style="1" customWidth="1"/>
    <col min="41" max="16384" width="9.21875" style="1"/>
  </cols>
  <sheetData>
    <row r="2" spans="1:40" ht="13.8" thickBot="1" x14ac:dyDescent="0.3"/>
    <row r="3" spans="1:40" s="7" customFormat="1" ht="13.8" thickBot="1" x14ac:dyDescent="0.3">
      <c r="A3" s="3"/>
      <c r="B3" s="29" t="s">
        <v>182</v>
      </c>
      <c r="C3" s="4"/>
      <c r="D3" s="5"/>
      <c r="E3" s="6"/>
      <c r="F3" s="6"/>
      <c r="G3" s="161" t="s">
        <v>277</v>
      </c>
      <c r="H3" s="162"/>
      <c r="I3" s="162"/>
      <c r="J3" s="81"/>
      <c r="K3" s="161" t="s">
        <v>280</v>
      </c>
      <c r="L3" s="162"/>
      <c r="M3" s="162"/>
      <c r="N3" s="162"/>
      <c r="O3" s="162"/>
      <c r="P3" s="162"/>
      <c r="Q3" s="162"/>
      <c r="R3" s="173"/>
      <c r="S3" s="172" t="s">
        <v>281</v>
      </c>
      <c r="T3" s="164"/>
      <c r="U3" s="164"/>
      <c r="V3" s="164"/>
      <c r="W3" s="164"/>
      <c r="X3" s="164"/>
      <c r="Y3" s="164"/>
      <c r="Z3" s="163"/>
      <c r="AA3" s="161" t="s">
        <v>177</v>
      </c>
      <c r="AB3" s="162"/>
      <c r="AC3" s="162"/>
      <c r="AD3" s="162"/>
      <c r="AE3" s="162"/>
      <c r="AF3" s="162"/>
      <c r="AG3" s="162"/>
      <c r="AH3" s="162"/>
      <c r="AI3" s="162"/>
      <c r="AJ3" s="173"/>
      <c r="AK3" s="166" t="s">
        <v>282</v>
      </c>
      <c r="AL3" s="166"/>
      <c r="AM3" s="166"/>
      <c r="AN3" s="167"/>
    </row>
    <row r="4" spans="1:40" x14ac:dyDescent="0.25">
      <c r="A4" s="8"/>
      <c r="B4" s="9" t="s">
        <v>297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1" t="s">
        <v>3</v>
      </c>
      <c r="N4" s="62"/>
      <c r="O4" s="62" t="s">
        <v>3</v>
      </c>
      <c r="P4" s="62"/>
      <c r="Q4" s="63" t="s">
        <v>3</v>
      </c>
      <c r="R4" s="63"/>
      <c r="S4" s="64" t="s">
        <v>3</v>
      </c>
      <c r="T4" s="65"/>
      <c r="U4" s="64" t="s">
        <v>3</v>
      </c>
      <c r="V4" s="65"/>
      <c r="W4" s="64" t="s">
        <v>3</v>
      </c>
      <c r="X4" s="64"/>
      <c r="Y4" s="64" t="s">
        <v>3</v>
      </c>
      <c r="Z4" s="66"/>
      <c r="AA4" s="53" t="s">
        <v>3</v>
      </c>
      <c r="AB4" s="54"/>
      <c r="AC4" s="53" t="s">
        <v>3</v>
      </c>
      <c r="AD4" s="53"/>
      <c r="AE4" s="53" t="s">
        <v>3</v>
      </c>
      <c r="AF4" s="55"/>
      <c r="AG4" s="53" t="s">
        <v>3</v>
      </c>
      <c r="AH4" s="55"/>
      <c r="AI4" s="53" t="s">
        <v>3</v>
      </c>
      <c r="AJ4" s="55"/>
      <c r="AK4" s="44" t="s">
        <v>3</v>
      </c>
      <c r="AL4" s="45"/>
      <c r="AM4" s="45" t="s">
        <v>3</v>
      </c>
      <c r="AN4" s="46"/>
    </row>
    <row r="5" spans="1:40" s="18" customFormat="1" ht="12" customHeight="1" x14ac:dyDescent="0.25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291</v>
      </c>
      <c r="H5" s="69" t="s">
        <v>5</v>
      </c>
      <c r="I5" s="68" t="s">
        <v>293</v>
      </c>
      <c r="J5" s="69" t="s">
        <v>5</v>
      </c>
      <c r="K5" s="70" t="s">
        <v>47</v>
      </c>
      <c r="L5" s="71" t="s">
        <v>5</v>
      </c>
      <c r="M5" s="70" t="s">
        <v>46</v>
      </c>
      <c r="N5" s="71" t="s">
        <v>5</v>
      </c>
      <c r="O5" s="72" t="s">
        <v>249</v>
      </c>
      <c r="P5" s="73" t="s">
        <v>5</v>
      </c>
      <c r="Q5" s="74" t="s">
        <v>250</v>
      </c>
      <c r="R5" s="75" t="s">
        <v>5</v>
      </c>
      <c r="S5" s="76" t="s">
        <v>47</v>
      </c>
      <c r="T5" s="77" t="s">
        <v>5</v>
      </c>
      <c r="U5" s="76" t="s">
        <v>46</v>
      </c>
      <c r="V5" s="77" t="s">
        <v>5</v>
      </c>
      <c r="W5" s="76" t="s">
        <v>249</v>
      </c>
      <c r="X5" s="77" t="s">
        <v>5</v>
      </c>
      <c r="Y5" s="76" t="s">
        <v>250</v>
      </c>
      <c r="Z5" s="77" t="s">
        <v>5</v>
      </c>
      <c r="AA5" s="78" t="s">
        <v>47</v>
      </c>
      <c r="AB5" s="79" t="s">
        <v>5</v>
      </c>
      <c r="AC5" s="78" t="s">
        <v>46</v>
      </c>
      <c r="AD5" s="79" t="s">
        <v>5</v>
      </c>
      <c r="AE5" s="78" t="s">
        <v>249</v>
      </c>
      <c r="AF5" s="79" t="s">
        <v>5</v>
      </c>
      <c r="AG5" s="78" t="s">
        <v>250</v>
      </c>
      <c r="AH5" s="79" t="s">
        <v>5</v>
      </c>
      <c r="AI5" s="78" t="s">
        <v>418</v>
      </c>
      <c r="AJ5" s="79" t="s">
        <v>5</v>
      </c>
      <c r="AK5" s="51" t="s">
        <v>263</v>
      </c>
      <c r="AL5" s="80" t="s">
        <v>5</v>
      </c>
      <c r="AM5" s="51" t="s">
        <v>264</v>
      </c>
      <c r="AN5" s="80" t="s">
        <v>5</v>
      </c>
    </row>
    <row r="6" spans="1:40" x14ac:dyDescent="0.25">
      <c r="A6" s="113">
        <v>3</v>
      </c>
      <c r="B6" s="115" t="s">
        <v>51</v>
      </c>
      <c r="C6" s="115" t="s">
        <v>52</v>
      </c>
      <c r="D6" s="19">
        <f t="shared" ref="D6:D18" si="0">SUM(E6+F6)</f>
        <v>117</v>
      </c>
      <c r="E6" s="20">
        <f>SUM(N6+X6+AB6+AF6)</f>
        <v>96</v>
      </c>
      <c r="F6" s="50">
        <v>21</v>
      </c>
      <c r="G6" s="60">
        <v>3</v>
      </c>
      <c r="H6" s="60">
        <v>17</v>
      </c>
      <c r="I6" s="60">
        <v>2</v>
      </c>
      <c r="J6" s="85">
        <v>21</v>
      </c>
      <c r="K6" s="42" t="s">
        <v>374</v>
      </c>
      <c r="L6" s="42">
        <v>17</v>
      </c>
      <c r="M6" s="42">
        <v>1</v>
      </c>
      <c r="N6" s="89">
        <v>25</v>
      </c>
      <c r="O6" s="42"/>
      <c r="P6" s="42"/>
      <c r="Q6" s="47"/>
      <c r="R6" s="47"/>
      <c r="S6" s="67" t="s">
        <v>400</v>
      </c>
      <c r="T6" s="67">
        <v>10</v>
      </c>
      <c r="U6" s="67">
        <v>4</v>
      </c>
      <c r="V6" s="67">
        <v>15</v>
      </c>
      <c r="W6" s="67">
        <v>1</v>
      </c>
      <c r="X6" s="96">
        <v>25</v>
      </c>
      <c r="Y6" s="67" t="s">
        <v>374</v>
      </c>
      <c r="Z6" s="67">
        <v>5</v>
      </c>
      <c r="AA6" s="56">
        <v>2</v>
      </c>
      <c r="AB6" s="96">
        <v>21</v>
      </c>
      <c r="AC6" s="56">
        <v>2</v>
      </c>
      <c r="AD6" s="56">
        <v>21</v>
      </c>
      <c r="AE6" s="56">
        <v>1</v>
      </c>
      <c r="AF6" s="96">
        <v>25</v>
      </c>
      <c r="AG6" s="56" t="s">
        <v>417</v>
      </c>
      <c r="AH6" s="56">
        <v>4</v>
      </c>
      <c r="AI6" s="56" t="s">
        <v>373</v>
      </c>
      <c r="AJ6" s="145">
        <v>10</v>
      </c>
      <c r="AK6" s="41"/>
      <c r="AL6" s="41"/>
      <c r="AM6" s="41"/>
      <c r="AN6" s="41"/>
    </row>
    <row r="7" spans="1:40" x14ac:dyDescent="0.25">
      <c r="A7" s="113">
        <v>1</v>
      </c>
      <c r="B7" s="115" t="s">
        <v>55</v>
      </c>
      <c r="C7" s="115" t="s">
        <v>13</v>
      </c>
      <c r="D7" s="19">
        <f t="shared" si="0"/>
        <v>113</v>
      </c>
      <c r="E7" s="20">
        <f>SUM(P7+V7+X7+AF7)</f>
        <v>88</v>
      </c>
      <c r="F7" s="50">
        <v>25</v>
      </c>
      <c r="G7" s="60">
        <v>1</v>
      </c>
      <c r="H7" s="85">
        <v>25</v>
      </c>
      <c r="I7" s="60">
        <v>1</v>
      </c>
      <c r="J7" s="60">
        <v>25</v>
      </c>
      <c r="K7" s="42"/>
      <c r="L7" s="42"/>
      <c r="M7" s="42">
        <v>3</v>
      </c>
      <c r="N7" s="42">
        <v>17</v>
      </c>
      <c r="O7" s="42">
        <v>1</v>
      </c>
      <c r="P7" s="89">
        <v>25</v>
      </c>
      <c r="Q7" s="47">
        <v>1</v>
      </c>
      <c r="R7" s="47">
        <v>15</v>
      </c>
      <c r="S7" s="67"/>
      <c r="T7" s="67"/>
      <c r="U7" s="67">
        <v>2</v>
      </c>
      <c r="V7" s="96">
        <v>21</v>
      </c>
      <c r="W7" s="67">
        <v>2</v>
      </c>
      <c r="X7" s="96">
        <v>21</v>
      </c>
      <c r="Y7" s="67">
        <v>1</v>
      </c>
      <c r="Z7" s="67">
        <v>13</v>
      </c>
      <c r="AA7" s="56">
        <v>3</v>
      </c>
      <c r="AB7" s="56">
        <v>17</v>
      </c>
      <c r="AC7" s="56">
        <v>3</v>
      </c>
      <c r="AD7" s="56">
        <v>17</v>
      </c>
      <c r="AE7" s="56">
        <v>2</v>
      </c>
      <c r="AF7" s="96">
        <v>21</v>
      </c>
      <c r="AG7" s="56">
        <v>1</v>
      </c>
      <c r="AH7" s="56">
        <v>15</v>
      </c>
      <c r="AI7" s="56" t="s">
        <v>374</v>
      </c>
      <c r="AJ7" s="145">
        <v>7</v>
      </c>
      <c r="AK7" s="41"/>
      <c r="AL7" s="41"/>
      <c r="AM7" s="41"/>
      <c r="AN7" s="41"/>
    </row>
    <row r="8" spans="1:40" x14ac:dyDescent="0.25">
      <c r="A8" s="113">
        <v>4</v>
      </c>
      <c r="B8" s="115" t="s">
        <v>173</v>
      </c>
      <c r="C8" s="115" t="s">
        <v>64</v>
      </c>
      <c r="D8" s="19">
        <f t="shared" si="0"/>
        <v>109</v>
      </c>
      <c r="E8" s="20">
        <f>SUM(N8+V8+AB8+AD8)</f>
        <v>96</v>
      </c>
      <c r="F8" s="50">
        <v>13</v>
      </c>
      <c r="G8" s="60">
        <v>7</v>
      </c>
      <c r="H8" s="60">
        <v>12</v>
      </c>
      <c r="I8" s="60">
        <v>6</v>
      </c>
      <c r="J8" s="85">
        <v>13</v>
      </c>
      <c r="K8" s="42" t="s">
        <v>373</v>
      </c>
      <c r="L8" s="42">
        <v>21</v>
      </c>
      <c r="M8" s="42">
        <v>2</v>
      </c>
      <c r="N8" s="89">
        <v>21</v>
      </c>
      <c r="O8" s="42"/>
      <c r="P8" s="42"/>
      <c r="Q8" s="47"/>
      <c r="R8" s="47"/>
      <c r="S8" s="67" t="s">
        <v>373</v>
      </c>
      <c r="T8" s="67">
        <v>19</v>
      </c>
      <c r="U8" s="67">
        <v>1</v>
      </c>
      <c r="V8" s="96">
        <v>25</v>
      </c>
      <c r="W8" s="67">
        <v>4</v>
      </c>
      <c r="X8" s="67">
        <v>15</v>
      </c>
      <c r="Y8" s="67" t="s">
        <v>374</v>
      </c>
      <c r="Z8" s="67">
        <v>5</v>
      </c>
      <c r="AA8" s="56">
        <v>1</v>
      </c>
      <c r="AB8" s="96">
        <v>25</v>
      </c>
      <c r="AC8" s="56">
        <v>1</v>
      </c>
      <c r="AD8" s="96">
        <v>25</v>
      </c>
      <c r="AE8" s="56"/>
      <c r="AF8" s="56"/>
      <c r="AG8" s="56" t="s">
        <v>417</v>
      </c>
      <c r="AH8" s="56">
        <v>4</v>
      </c>
      <c r="AI8" s="56" t="s">
        <v>373</v>
      </c>
      <c r="AJ8" s="145">
        <v>10</v>
      </c>
      <c r="AK8" s="41"/>
      <c r="AL8" s="41"/>
      <c r="AM8" s="41"/>
      <c r="AN8" s="41"/>
    </row>
    <row r="9" spans="1:40" x14ac:dyDescent="0.25">
      <c r="A9" s="113">
        <v>2</v>
      </c>
      <c r="B9" s="115" t="s">
        <v>58</v>
      </c>
      <c r="C9" s="115" t="s">
        <v>13</v>
      </c>
      <c r="D9" s="19">
        <f t="shared" si="0"/>
        <v>93</v>
      </c>
      <c r="E9" s="20">
        <f>SUM(P9+V9+X9+AF9)</f>
        <v>72</v>
      </c>
      <c r="F9" s="50">
        <v>21</v>
      </c>
      <c r="G9" s="60">
        <v>2</v>
      </c>
      <c r="H9" s="85">
        <v>21</v>
      </c>
      <c r="I9" s="60">
        <v>3</v>
      </c>
      <c r="J9" s="60">
        <v>17</v>
      </c>
      <c r="K9" s="42"/>
      <c r="L9" s="42"/>
      <c r="M9" s="42">
        <v>4</v>
      </c>
      <c r="N9" s="42">
        <v>15</v>
      </c>
      <c r="O9" s="42">
        <v>2</v>
      </c>
      <c r="P9" s="89">
        <v>21</v>
      </c>
      <c r="Q9" s="47">
        <v>1</v>
      </c>
      <c r="R9" s="47">
        <v>15</v>
      </c>
      <c r="S9" s="67"/>
      <c r="T9" s="67"/>
      <c r="U9" s="67">
        <v>3</v>
      </c>
      <c r="V9" s="96">
        <v>17</v>
      </c>
      <c r="W9" s="67">
        <v>3</v>
      </c>
      <c r="X9" s="96">
        <v>17</v>
      </c>
      <c r="Y9" s="67">
        <v>1</v>
      </c>
      <c r="Z9" s="67">
        <v>13</v>
      </c>
      <c r="AA9" s="56">
        <v>4</v>
      </c>
      <c r="AB9" s="56">
        <v>15</v>
      </c>
      <c r="AC9" s="56"/>
      <c r="AD9" s="56"/>
      <c r="AE9" s="56">
        <v>3</v>
      </c>
      <c r="AF9" s="96">
        <v>17</v>
      </c>
      <c r="AG9" s="56">
        <v>1</v>
      </c>
      <c r="AH9" s="56">
        <v>15</v>
      </c>
      <c r="AI9" s="56" t="s">
        <v>374</v>
      </c>
      <c r="AJ9" s="145">
        <v>7</v>
      </c>
      <c r="AK9" s="41"/>
      <c r="AL9" s="41"/>
      <c r="AM9" s="41"/>
      <c r="AN9" s="41"/>
    </row>
    <row r="10" spans="1:40" x14ac:dyDescent="0.25">
      <c r="A10" s="113">
        <v>5</v>
      </c>
      <c r="B10" s="115" t="s">
        <v>60</v>
      </c>
      <c r="C10" s="115" t="s">
        <v>42</v>
      </c>
      <c r="D10" s="19">
        <f t="shared" si="0"/>
        <v>73</v>
      </c>
      <c r="E10" s="20">
        <f>SUM(N10+P10+AD10+AF10)</f>
        <v>59</v>
      </c>
      <c r="F10" s="50">
        <v>14</v>
      </c>
      <c r="G10" s="60">
        <v>5</v>
      </c>
      <c r="H10" s="85">
        <v>14</v>
      </c>
      <c r="I10" s="60">
        <v>12</v>
      </c>
      <c r="J10" s="60">
        <v>7</v>
      </c>
      <c r="K10" s="42"/>
      <c r="L10" s="42"/>
      <c r="M10" s="42">
        <v>5</v>
      </c>
      <c r="N10" s="89">
        <v>14</v>
      </c>
      <c r="O10" s="42">
        <v>3</v>
      </c>
      <c r="P10" s="89">
        <v>17</v>
      </c>
      <c r="Q10" s="47">
        <v>3</v>
      </c>
      <c r="R10" s="47">
        <v>9</v>
      </c>
      <c r="S10" s="67"/>
      <c r="T10" s="67"/>
      <c r="U10" s="67">
        <v>6</v>
      </c>
      <c r="V10" s="67">
        <v>13</v>
      </c>
      <c r="W10" s="67">
        <v>7</v>
      </c>
      <c r="X10" s="67">
        <v>12</v>
      </c>
      <c r="Y10" s="67">
        <v>4</v>
      </c>
      <c r="Z10" s="67">
        <v>5</v>
      </c>
      <c r="AA10" s="56">
        <v>6</v>
      </c>
      <c r="AB10" s="56">
        <v>13</v>
      </c>
      <c r="AC10" s="56">
        <v>5</v>
      </c>
      <c r="AD10" s="96">
        <v>14</v>
      </c>
      <c r="AE10" s="56">
        <v>5</v>
      </c>
      <c r="AF10" s="96">
        <v>14</v>
      </c>
      <c r="AG10" s="56">
        <v>3</v>
      </c>
      <c r="AH10" s="56">
        <v>9</v>
      </c>
      <c r="AI10" s="56"/>
      <c r="AJ10" s="56"/>
      <c r="AK10" s="41"/>
      <c r="AL10" s="41"/>
      <c r="AM10" s="41"/>
      <c r="AN10" s="41"/>
    </row>
    <row r="11" spans="1:40" x14ac:dyDescent="0.25">
      <c r="A11" s="113">
        <v>6</v>
      </c>
      <c r="B11" s="121" t="s">
        <v>66</v>
      </c>
      <c r="C11" s="121" t="s">
        <v>42</v>
      </c>
      <c r="D11" s="19">
        <f t="shared" si="0"/>
        <v>51</v>
      </c>
      <c r="E11" s="20">
        <f>SUM(N11+P11+R11+AH11)</f>
        <v>40</v>
      </c>
      <c r="F11" s="50">
        <v>11</v>
      </c>
      <c r="G11" s="60">
        <v>14</v>
      </c>
      <c r="H11" s="60">
        <v>5</v>
      </c>
      <c r="I11" s="60">
        <v>8</v>
      </c>
      <c r="J11" s="85">
        <v>11</v>
      </c>
      <c r="K11" s="42"/>
      <c r="L11" s="42"/>
      <c r="M11" s="42">
        <v>8</v>
      </c>
      <c r="N11" s="89">
        <v>11</v>
      </c>
      <c r="O11" s="42">
        <v>8</v>
      </c>
      <c r="P11" s="89">
        <v>11</v>
      </c>
      <c r="Q11" s="47">
        <v>3</v>
      </c>
      <c r="R11" s="91">
        <v>9</v>
      </c>
      <c r="S11" s="67"/>
      <c r="T11" s="67"/>
      <c r="U11" s="67"/>
      <c r="V11" s="67"/>
      <c r="W11" s="67"/>
      <c r="X11" s="67"/>
      <c r="Y11" s="67"/>
      <c r="Z11" s="67"/>
      <c r="AA11" s="56">
        <v>17</v>
      </c>
      <c r="AB11" s="56">
        <v>2</v>
      </c>
      <c r="AC11" s="56">
        <v>13</v>
      </c>
      <c r="AD11" s="56">
        <v>6</v>
      </c>
      <c r="AE11" s="56">
        <v>13</v>
      </c>
      <c r="AF11" s="56">
        <v>6</v>
      </c>
      <c r="AG11" s="56">
        <v>3</v>
      </c>
      <c r="AH11" s="96">
        <v>9</v>
      </c>
      <c r="AI11" s="56"/>
      <c r="AJ11" s="56"/>
      <c r="AK11" s="41"/>
      <c r="AL11" s="41"/>
      <c r="AM11" s="41"/>
      <c r="AN11" s="41"/>
    </row>
    <row r="12" spans="1:40" x14ac:dyDescent="0.25">
      <c r="A12" s="113">
        <v>7</v>
      </c>
      <c r="B12" s="121" t="s">
        <v>176</v>
      </c>
      <c r="C12" s="121" t="s">
        <v>61</v>
      </c>
      <c r="D12" s="19">
        <f t="shared" si="0"/>
        <v>50</v>
      </c>
      <c r="E12" s="20">
        <f>SUM(N12+P12+X12+AD12)</f>
        <v>46</v>
      </c>
      <c r="F12" s="50">
        <v>4</v>
      </c>
      <c r="G12" s="60">
        <v>16</v>
      </c>
      <c r="H12" s="60">
        <v>3</v>
      </c>
      <c r="I12" s="60">
        <v>15</v>
      </c>
      <c r="J12" s="85">
        <v>4</v>
      </c>
      <c r="K12" s="42"/>
      <c r="L12" s="42"/>
      <c r="M12" s="42">
        <v>9</v>
      </c>
      <c r="N12" s="89">
        <v>10</v>
      </c>
      <c r="O12" s="42">
        <v>6</v>
      </c>
      <c r="P12" s="89">
        <v>13</v>
      </c>
      <c r="Q12" s="47">
        <v>7</v>
      </c>
      <c r="R12" s="47">
        <v>4</v>
      </c>
      <c r="S12" s="67"/>
      <c r="T12" s="67"/>
      <c r="U12" s="67">
        <v>10</v>
      </c>
      <c r="V12" s="67">
        <v>9</v>
      </c>
      <c r="W12" s="67">
        <v>8</v>
      </c>
      <c r="X12" s="96">
        <v>11</v>
      </c>
      <c r="Y12" s="67">
        <v>7</v>
      </c>
      <c r="Z12" s="67">
        <v>2</v>
      </c>
      <c r="AA12" s="56">
        <v>11</v>
      </c>
      <c r="AB12" s="56">
        <v>8</v>
      </c>
      <c r="AC12" s="56">
        <v>7</v>
      </c>
      <c r="AD12" s="96">
        <v>12</v>
      </c>
      <c r="AE12" s="56">
        <v>9</v>
      </c>
      <c r="AF12" s="56">
        <v>10</v>
      </c>
      <c r="AG12" s="56">
        <v>9</v>
      </c>
      <c r="AH12" s="56">
        <v>2</v>
      </c>
      <c r="AI12" s="56" t="s">
        <v>419</v>
      </c>
      <c r="AJ12" s="145">
        <v>1</v>
      </c>
      <c r="AK12" s="41"/>
      <c r="AL12" s="41"/>
      <c r="AM12" s="41"/>
      <c r="AN12" s="41"/>
    </row>
    <row r="13" spans="1:40" x14ac:dyDescent="0.25">
      <c r="A13" s="24">
        <v>8</v>
      </c>
      <c r="B13" s="35" t="s">
        <v>320</v>
      </c>
      <c r="C13" s="35" t="s">
        <v>25</v>
      </c>
      <c r="D13" s="19">
        <f t="shared" si="0"/>
        <v>46</v>
      </c>
      <c r="E13" s="20">
        <f>SUM(Z13+AB13+AD13+AF13)</f>
        <v>41</v>
      </c>
      <c r="F13" s="50">
        <v>5</v>
      </c>
      <c r="G13" s="60">
        <v>17</v>
      </c>
      <c r="H13" s="60">
        <v>2</v>
      </c>
      <c r="I13" s="60">
        <v>14</v>
      </c>
      <c r="J13" s="85">
        <v>5</v>
      </c>
      <c r="K13" s="42"/>
      <c r="L13" s="42"/>
      <c r="M13" s="42">
        <v>13</v>
      </c>
      <c r="N13" s="42">
        <v>6</v>
      </c>
      <c r="O13" s="42">
        <v>10</v>
      </c>
      <c r="P13" s="42">
        <v>9</v>
      </c>
      <c r="Q13" s="47">
        <v>6</v>
      </c>
      <c r="R13" s="47">
        <v>5</v>
      </c>
      <c r="S13" s="67"/>
      <c r="T13" s="67"/>
      <c r="U13" s="67">
        <v>11</v>
      </c>
      <c r="V13" s="67">
        <v>8</v>
      </c>
      <c r="W13" s="67">
        <v>13</v>
      </c>
      <c r="X13" s="67">
        <v>6</v>
      </c>
      <c r="Y13" s="67">
        <v>2</v>
      </c>
      <c r="Z13" s="96">
        <v>10</v>
      </c>
      <c r="AA13" s="56">
        <v>8</v>
      </c>
      <c r="AB13" s="96">
        <v>11</v>
      </c>
      <c r="AC13" s="56">
        <v>8</v>
      </c>
      <c r="AD13" s="96">
        <v>11</v>
      </c>
      <c r="AE13" s="56">
        <v>10</v>
      </c>
      <c r="AF13" s="96">
        <v>9</v>
      </c>
      <c r="AG13" s="56">
        <v>5</v>
      </c>
      <c r="AH13" s="56">
        <v>6</v>
      </c>
      <c r="AI13" s="56"/>
      <c r="AJ13" s="56"/>
      <c r="AK13" s="41"/>
      <c r="AL13" s="41"/>
      <c r="AM13" s="41"/>
      <c r="AN13" s="41"/>
    </row>
    <row r="14" spans="1:40" x14ac:dyDescent="0.25">
      <c r="A14" s="24">
        <v>9</v>
      </c>
      <c r="B14" s="35" t="s">
        <v>174</v>
      </c>
      <c r="C14" s="35" t="s">
        <v>68</v>
      </c>
      <c r="D14" s="19">
        <f t="shared" si="0"/>
        <v>27</v>
      </c>
      <c r="E14" s="20">
        <f>SUM(P14+X14+AD14+AH14)</f>
        <v>19</v>
      </c>
      <c r="F14" s="50">
        <v>8</v>
      </c>
      <c r="G14" s="60">
        <v>13</v>
      </c>
      <c r="H14" s="60">
        <v>6</v>
      </c>
      <c r="I14" s="60">
        <v>11</v>
      </c>
      <c r="J14" s="85">
        <v>8</v>
      </c>
      <c r="K14" s="42"/>
      <c r="L14" s="42"/>
      <c r="M14" s="42">
        <v>18</v>
      </c>
      <c r="N14" s="42">
        <v>1</v>
      </c>
      <c r="O14" s="42">
        <v>11</v>
      </c>
      <c r="P14" s="89">
        <v>8</v>
      </c>
      <c r="Q14" s="47">
        <v>8</v>
      </c>
      <c r="R14" s="47">
        <v>3</v>
      </c>
      <c r="S14" s="67"/>
      <c r="T14" s="67"/>
      <c r="U14" s="67"/>
      <c r="V14" s="67"/>
      <c r="W14" s="67">
        <v>16</v>
      </c>
      <c r="X14" s="96">
        <v>3</v>
      </c>
      <c r="Y14" s="67">
        <v>6</v>
      </c>
      <c r="Z14" s="67">
        <v>3</v>
      </c>
      <c r="AA14" s="56">
        <v>18</v>
      </c>
      <c r="AB14" s="56">
        <v>1</v>
      </c>
      <c r="AC14" s="56">
        <v>15</v>
      </c>
      <c r="AD14" s="96">
        <v>4</v>
      </c>
      <c r="AE14" s="56"/>
      <c r="AF14" s="56"/>
      <c r="AG14" s="56">
        <v>7</v>
      </c>
      <c r="AH14" s="96">
        <v>4</v>
      </c>
      <c r="AI14" s="56"/>
      <c r="AJ14" s="56"/>
      <c r="AK14" s="41"/>
      <c r="AL14" s="41"/>
      <c r="AM14" s="41"/>
      <c r="AN14" s="41"/>
    </row>
    <row r="15" spans="1:40" x14ac:dyDescent="0.25">
      <c r="A15" s="24">
        <v>10</v>
      </c>
      <c r="B15" s="35" t="s">
        <v>164</v>
      </c>
      <c r="C15" s="35" t="s">
        <v>13</v>
      </c>
      <c r="D15" s="22">
        <f t="shared" si="0"/>
        <v>25</v>
      </c>
      <c r="E15" s="20">
        <f>SUM(P15+X15+AF15+AH15)</f>
        <v>18</v>
      </c>
      <c r="F15" s="50">
        <v>7</v>
      </c>
      <c r="G15" s="60">
        <v>12</v>
      </c>
      <c r="H15" s="85">
        <v>7</v>
      </c>
      <c r="I15" s="60">
        <v>16</v>
      </c>
      <c r="J15" s="60">
        <v>3</v>
      </c>
      <c r="K15" s="42"/>
      <c r="L15" s="42"/>
      <c r="M15" s="42">
        <v>17</v>
      </c>
      <c r="N15" s="42">
        <v>2</v>
      </c>
      <c r="O15" s="42">
        <v>14</v>
      </c>
      <c r="P15" s="89">
        <v>5</v>
      </c>
      <c r="Q15" s="47">
        <v>8</v>
      </c>
      <c r="R15" s="47">
        <v>3</v>
      </c>
      <c r="S15" s="67"/>
      <c r="T15" s="67"/>
      <c r="U15" s="67">
        <v>15</v>
      </c>
      <c r="V15" s="67">
        <v>4</v>
      </c>
      <c r="W15" s="67">
        <v>14</v>
      </c>
      <c r="X15" s="96">
        <v>5</v>
      </c>
      <c r="Y15" s="67">
        <v>6</v>
      </c>
      <c r="Z15" s="67">
        <v>3</v>
      </c>
      <c r="AA15" s="56"/>
      <c r="AB15" s="56"/>
      <c r="AC15" s="56">
        <v>16</v>
      </c>
      <c r="AD15" s="56">
        <v>3</v>
      </c>
      <c r="AE15" s="56">
        <v>15</v>
      </c>
      <c r="AF15" s="96">
        <v>4</v>
      </c>
      <c r="AG15" s="56">
        <v>7</v>
      </c>
      <c r="AH15" s="96">
        <v>4</v>
      </c>
      <c r="AI15" s="56"/>
      <c r="AJ15" s="56"/>
      <c r="AK15" s="41"/>
      <c r="AL15" s="41"/>
      <c r="AM15" s="41"/>
      <c r="AN15" s="41"/>
    </row>
    <row r="16" spans="1:40" x14ac:dyDescent="0.25">
      <c r="A16" s="24">
        <v>11</v>
      </c>
      <c r="B16" s="104" t="s">
        <v>402</v>
      </c>
      <c r="C16" s="105" t="s">
        <v>64</v>
      </c>
      <c r="D16" s="22">
        <f t="shared" si="0"/>
        <v>10</v>
      </c>
      <c r="E16" s="20">
        <v>10</v>
      </c>
      <c r="F16" s="50">
        <v>0</v>
      </c>
      <c r="G16" s="60"/>
      <c r="H16" s="60"/>
      <c r="I16" s="60"/>
      <c r="J16" s="60"/>
      <c r="K16" s="42"/>
      <c r="L16" s="42"/>
      <c r="M16" s="42"/>
      <c r="N16" s="42"/>
      <c r="O16" s="42"/>
      <c r="P16" s="42"/>
      <c r="Q16" s="47">
        <v>10</v>
      </c>
      <c r="R16" s="91">
        <v>1</v>
      </c>
      <c r="S16" s="67"/>
      <c r="T16" s="67"/>
      <c r="U16" s="67"/>
      <c r="V16" s="67"/>
      <c r="W16" s="67"/>
      <c r="X16" s="67"/>
      <c r="Y16" s="67"/>
      <c r="Z16" s="67"/>
      <c r="AA16" s="56">
        <v>10</v>
      </c>
      <c r="AB16" s="96">
        <v>9</v>
      </c>
      <c r="AC16" s="56"/>
      <c r="AD16" s="56"/>
      <c r="AE16" s="56"/>
      <c r="AF16" s="56"/>
      <c r="AG16" s="56"/>
      <c r="AH16" s="56"/>
      <c r="AI16" s="56"/>
      <c r="AJ16" s="56"/>
      <c r="AK16" s="41"/>
      <c r="AL16" s="41"/>
      <c r="AM16" s="41"/>
      <c r="AN16" s="41"/>
    </row>
    <row r="17" spans="1:40" x14ac:dyDescent="0.25">
      <c r="A17" s="24">
        <v>12</v>
      </c>
      <c r="B17" s="35" t="s">
        <v>70</v>
      </c>
      <c r="C17" s="34" t="s">
        <v>24</v>
      </c>
      <c r="D17" s="22">
        <f t="shared" si="0"/>
        <v>5</v>
      </c>
      <c r="E17" s="20">
        <v>5</v>
      </c>
      <c r="F17" s="50">
        <v>0</v>
      </c>
      <c r="G17" s="60"/>
      <c r="H17" s="60"/>
      <c r="I17" s="60"/>
      <c r="J17" s="60"/>
      <c r="K17" s="42"/>
      <c r="L17" s="42"/>
      <c r="M17" s="42"/>
      <c r="N17" s="42"/>
      <c r="O17" s="42"/>
      <c r="P17" s="42"/>
      <c r="Q17" s="47"/>
      <c r="R17" s="47"/>
      <c r="S17" s="67"/>
      <c r="T17" s="67"/>
      <c r="U17" s="67"/>
      <c r="V17" s="67"/>
      <c r="W17" s="67"/>
      <c r="X17" s="67"/>
      <c r="Y17" s="67"/>
      <c r="Z17" s="67"/>
      <c r="AA17" s="56"/>
      <c r="AB17" s="56"/>
      <c r="AC17" s="56"/>
      <c r="AD17" s="56"/>
      <c r="AE17" s="56">
        <v>14</v>
      </c>
      <c r="AF17" s="96">
        <v>5</v>
      </c>
      <c r="AG17" s="56"/>
      <c r="AH17" s="56"/>
      <c r="AI17" s="56"/>
      <c r="AJ17" s="56"/>
      <c r="AK17" s="41"/>
      <c r="AL17" s="41"/>
      <c r="AM17" s="41"/>
      <c r="AN17" s="41"/>
    </row>
    <row r="18" spans="1:40" x14ac:dyDescent="0.25">
      <c r="A18" s="24">
        <v>13</v>
      </c>
      <c r="B18" s="35" t="s">
        <v>398</v>
      </c>
      <c r="C18" s="35" t="s">
        <v>53</v>
      </c>
      <c r="D18" s="22">
        <f t="shared" si="0"/>
        <v>1</v>
      </c>
      <c r="E18" s="20">
        <v>1</v>
      </c>
      <c r="F18" s="50">
        <v>0</v>
      </c>
      <c r="G18" s="60"/>
      <c r="H18" s="60"/>
      <c r="I18" s="60"/>
      <c r="J18" s="60"/>
      <c r="K18" s="42"/>
      <c r="L18" s="42"/>
      <c r="M18" s="42"/>
      <c r="N18" s="42"/>
      <c r="O18" s="42"/>
      <c r="P18" s="42"/>
      <c r="Q18" s="47"/>
      <c r="R18" s="47"/>
      <c r="S18" s="67"/>
      <c r="T18" s="67"/>
      <c r="U18" s="67"/>
      <c r="V18" s="67"/>
      <c r="W18" s="67">
        <v>18</v>
      </c>
      <c r="X18" s="96">
        <v>1</v>
      </c>
      <c r="Y18" s="67"/>
      <c r="Z18" s="67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41"/>
      <c r="AL18" s="41"/>
      <c r="AM18" s="41"/>
      <c r="AN18" s="41"/>
    </row>
    <row r="20" spans="1:40" ht="13.8" thickBot="1" x14ac:dyDescent="0.3"/>
    <row r="21" spans="1:40" s="7" customFormat="1" ht="13.8" thickBot="1" x14ac:dyDescent="0.3">
      <c r="A21" s="3"/>
      <c r="B21" s="29" t="s">
        <v>288</v>
      </c>
      <c r="C21" s="4"/>
      <c r="D21" s="5"/>
      <c r="E21" s="6"/>
      <c r="F21" s="6"/>
      <c r="G21" s="161" t="s">
        <v>277</v>
      </c>
      <c r="H21" s="162"/>
      <c r="I21" s="162"/>
      <c r="J21" s="103"/>
      <c r="K21" s="161" t="s">
        <v>280</v>
      </c>
      <c r="L21" s="162"/>
      <c r="M21" s="162"/>
      <c r="N21" s="162"/>
      <c r="O21" s="162"/>
      <c r="P21" s="162"/>
      <c r="Q21" s="162"/>
      <c r="R21" s="173"/>
      <c r="S21" s="172" t="s">
        <v>281</v>
      </c>
      <c r="T21" s="164"/>
      <c r="U21" s="164"/>
      <c r="V21" s="164"/>
      <c r="W21" s="164"/>
      <c r="X21" s="164"/>
      <c r="Y21" s="164"/>
      <c r="Z21" s="163"/>
      <c r="AA21" s="161" t="s">
        <v>177</v>
      </c>
      <c r="AB21" s="162"/>
      <c r="AC21" s="162"/>
      <c r="AD21" s="162"/>
      <c r="AE21" s="162"/>
      <c r="AF21" s="162"/>
      <c r="AG21" s="162"/>
      <c r="AH21" s="162"/>
      <c r="AI21" s="162"/>
      <c r="AJ21" s="173"/>
      <c r="AK21" s="166" t="s">
        <v>282</v>
      </c>
      <c r="AL21" s="166"/>
      <c r="AM21" s="166"/>
      <c r="AN21" s="167"/>
    </row>
    <row r="22" spans="1:40" x14ac:dyDescent="0.25">
      <c r="A22" s="8"/>
      <c r="B22" s="9" t="s">
        <v>297</v>
      </c>
      <c r="C22" s="10"/>
      <c r="D22" s="11" t="s">
        <v>0</v>
      </c>
      <c r="E22" s="12" t="s">
        <v>1</v>
      </c>
      <c r="F22" s="12" t="s">
        <v>2</v>
      </c>
      <c r="G22" s="57" t="s">
        <v>3</v>
      </c>
      <c r="H22" s="58"/>
      <c r="I22" s="59" t="s">
        <v>3</v>
      </c>
      <c r="J22" s="58"/>
      <c r="K22" s="61" t="s">
        <v>3</v>
      </c>
      <c r="L22" s="62"/>
      <c r="M22" s="61" t="s">
        <v>3</v>
      </c>
      <c r="N22" s="62"/>
      <c r="O22" s="62" t="s">
        <v>3</v>
      </c>
      <c r="P22" s="62"/>
      <c r="Q22" s="63" t="s">
        <v>3</v>
      </c>
      <c r="R22" s="63"/>
      <c r="S22" s="64" t="s">
        <v>3</v>
      </c>
      <c r="T22" s="65"/>
      <c r="U22" s="64" t="s">
        <v>3</v>
      </c>
      <c r="V22" s="65"/>
      <c r="W22" s="64" t="s">
        <v>3</v>
      </c>
      <c r="X22" s="64"/>
      <c r="Y22" s="64" t="s">
        <v>3</v>
      </c>
      <c r="Z22" s="66"/>
      <c r="AA22" s="53" t="s">
        <v>3</v>
      </c>
      <c r="AB22" s="54"/>
      <c r="AC22" s="53" t="s">
        <v>3</v>
      </c>
      <c r="AD22" s="53"/>
      <c r="AE22" s="53" t="s">
        <v>3</v>
      </c>
      <c r="AF22" s="55"/>
      <c r="AG22" s="53" t="s">
        <v>3</v>
      </c>
      <c r="AH22" s="55"/>
      <c r="AI22" s="53" t="s">
        <v>3</v>
      </c>
      <c r="AJ22" s="55"/>
      <c r="AK22" s="44" t="s">
        <v>3</v>
      </c>
      <c r="AL22" s="45"/>
      <c r="AM22" s="45" t="s">
        <v>3</v>
      </c>
      <c r="AN22" s="46"/>
    </row>
    <row r="23" spans="1:40" s="18" customFormat="1" ht="12" customHeight="1" x14ac:dyDescent="0.25">
      <c r="A23" s="13"/>
      <c r="B23" s="14" t="s">
        <v>133</v>
      </c>
      <c r="C23" s="15" t="s">
        <v>4</v>
      </c>
      <c r="D23" s="16" t="s">
        <v>5</v>
      </c>
      <c r="E23" s="17" t="s">
        <v>5</v>
      </c>
      <c r="F23" s="17" t="s">
        <v>5</v>
      </c>
      <c r="G23" s="68" t="s">
        <v>291</v>
      </c>
      <c r="H23" s="69" t="s">
        <v>5</v>
      </c>
      <c r="I23" s="68" t="s">
        <v>293</v>
      </c>
      <c r="J23" s="69" t="s">
        <v>5</v>
      </c>
      <c r="K23" s="70" t="s">
        <v>47</v>
      </c>
      <c r="L23" s="71" t="s">
        <v>5</v>
      </c>
      <c r="M23" s="70" t="s">
        <v>46</v>
      </c>
      <c r="N23" s="71" t="s">
        <v>5</v>
      </c>
      <c r="O23" s="72" t="s">
        <v>249</v>
      </c>
      <c r="P23" s="73" t="s">
        <v>5</v>
      </c>
      <c r="Q23" s="74" t="s">
        <v>250</v>
      </c>
      <c r="R23" s="75" t="s">
        <v>5</v>
      </c>
      <c r="S23" s="76" t="s">
        <v>47</v>
      </c>
      <c r="T23" s="77" t="s">
        <v>5</v>
      </c>
      <c r="U23" s="76" t="s">
        <v>46</v>
      </c>
      <c r="V23" s="77" t="s">
        <v>5</v>
      </c>
      <c r="W23" s="76" t="s">
        <v>249</v>
      </c>
      <c r="X23" s="77" t="s">
        <v>5</v>
      </c>
      <c r="Y23" s="76" t="s">
        <v>250</v>
      </c>
      <c r="Z23" s="77" t="s">
        <v>5</v>
      </c>
      <c r="AA23" s="78" t="s">
        <v>47</v>
      </c>
      <c r="AB23" s="79" t="s">
        <v>5</v>
      </c>
      <c r="AC23" s="78" t="s">
        <v>46</v>
      </c>
      <c r="AD23" s="79" t="s">
        <v>5</v>
      </c>
      <c r="AE23" s="78" t="s">
        <v>249</v>
      </c>
      <c r="AF23" s="79" t="s">
        <v>5</v>
      </c>
      <c r="AG23" s="78" t="s">
        <v>250</v>
      </c>
      <c r="AH23" s="79" t="s">
        <v>5</v>
      </c>
      <c r="AI23" s="78" t="s">
        <v>250</v>
      </c>
      <c r="AJ23" s="79" t="s">
        <v>5</v>
      </c>
      <c r="AK23" s="51" t="s">
        <v>263</v>
      </c>
      <c r="AL23" s="80" t="s">
        <v>5</v>
      </c>
      <c r="AM23" s="51" t="s">
        <v>264</v>
      </c>
      <c r="AN23" s="80" t="s">
        <v>5</v>
      </c>
    </row>
    <row r="24" spans="1:40" x14ac:dyDescent="0.25">
      <c r="A24" s="113">
        <v>1</v>
      </c>
      <c r="B24" s="115" t="s">
        <v>156</v>
      </c>
      <c r="C24" s="115" t="s">
        <v>21</v>
      </c>
      <c r="D24" s="19">
        <f t="shared" ref="D24:D35" si="1">SUM(E24+F24)</f>
        <v>74</v>
      </c>
      <c r="E24" s="20">
        <f>SUM(P24+AB24+AD24+AF24)</f>
        <v>59</v>
      </c>
      <c r="F24" s="50">
        <v>15</v>
      </c>
      <c r="G24" s="60">
        <v>4</v>
      </c>
      <c r="H24" s="85">
        <v>15</v>
      </c>
      <c r="I24" s="60">
        <v>4</v>
      </c>
      <c r="J24" s="60">
        <v>15</v>
      </c>
      <c r="K24" s="42"/>
      <c r="L24" s="42"/>
      <c r="M24" s="42">
        <v>6</v>
      </c>
      <c r="N24" s="42">
        <v>13</v>
      </c>
      <c r="O24" s="42">
        <v>4</v>
      </c>
      <c r="P24" s="89">
        <v>15</v>
      </c>
      <c r="Q24" s="47">
        <v>2</v>
      </c>
      <c r="R24" s="47">
        <v>12</v>
      </c>
      <c r="S24" s="67"/>
      <c r="T24" s="67"/>
      <c r="U24" s="67">
        <v>5</v>
      </c>
      <c r="V24" s="67">
        <v>14</v>
      </c>
      <c r="W24" s="67">
        <v>5</v>
      </c>
      <c r="X24" s="67">
        <v>14</v>
      </c>
      <c r="Y24" s="67"/>
      <c r="Z24" s="67"/>
      <c r="AA24" s="56">
        <v>5</v>
      </c>
      <c r="AB24" s="96">
        <v>14</v>
      </c>
      <c r="AC24" s="56">
        <v>4</v>
      </c>
      <c r="AD24" s="96">
        <v>15</v>
      </c>
      <c r="AE24" s="56">
        <v>4</v>
      </c>
      <c r="AF24" s="96">
        <v>15</v>
      </c>
      <c r="AG24" s="56">
        <v>2</v>
      </c>
      <c r="AH24" s="56">
        <v>12</v>
      </c>
      <c r="AI24" s="56"/>
      <c r="AJ24" s="56"/>
      <c r="AK24" s="41"/>
      <c r="AL24" s="41"/>
      <c r="AM24" s="41"/>
      <c r="AN24" s="41"/>
    </row>
    <row r="25" spans="1:40" x14ac:dyDescent="0.25">
      <c r="A25" s="113">
        <v>2</v>
      </c>
      <c r="B25" s="115" t="s">
        <v>158</v>
      </c>
      <c r="C25" s="115" t="s">
        <v>42</v>
      </c>
      <c r="D25" s="19">
        <f t="shared" si="1"/>
        <v>67</v>
      </c>
      <c r="E25" s="20">
        <f>SUM(P25+X25+AD25+AF25)</f>
        <v>53</v>
      </c>
      <c r="F25" s="50">
        <v>14</v>
      </c>
      <c r="G25" s="60">
        <v>6</v>
      </c>
      <c r="H25" s="60">
        <v>13</v>
      </c>
      <c r="I25" s="60">
        <v>5</v>
      </c>
      <c r="J25" s="85">
        <v>14</v>
      </c>
      <c r="K25" s="42"/>
      <c r="L25" s="42"/>
      <c r="M25" s="42">
        <v>7</v>
      </c>
      <c r="N25" s="42">
        <v>12</v>
      </c>
      <c r="O25" s="42">
        <v>5</v>
      </c>
      <c r="P25" s="89">
        <v>14</v>
      </c>
      <c r="Q25" s="47">
        <v>2</v>
      </c>
      <c r="R25" s="47">
        <v>12</v>
      </c>
      <c r="S25" s="67"/>
      <c r="T25" s="67"/>
      <c r="U25" s="67">
        <v>7</v>
      </c>
      <c r="V25" s="67">
        <v>12</v>
      </c>
      <c r="W25" s="67">
        <v>6</v>
      </c>
      <c r="X25" s="96">
        <v>13</v>
      </c>
      <c r="Y25" s="67">
        <v>4</v>
      </c>
      <c r="Z25" s="67">
        <v>5</v>
      </c>
      <c r="AA25" s="56">
        <v>7</v>
      </c>
      <c r="AB25" s="56">
        <v>12</v>
      </c>
      <c r="AC25" s="56">
        <v>6</v>
      </c>
      <c r="AD25" s="96">
        <v>13</v>
      </c>
      <c r="AE25" s="56">
        <v>6</v>
      </c>
      <c r="AF25" s="96">
        <v>13</v>
      </c>
      <c r="AG25" s="56">
        <v>2</v>
      </c>
      <c r="AH25" s="56">
        <v>12</v>
      </c>
      <c r="AI25" s="56"/>
      <c r="AJ25" s="56"/>
      <c r="AK25" s="41"/>
      <c r="AL25" s="41"/>
      <c r="AM25" s="41"/>
      <c r="AN25" s="41"/>
    </row>
    <row r="26" spans="1:40" x14ac:dyDescent="0.25">
      <c r="A26" s="113">
        <v>3</v>
      </c>
      <c r="B26" s="115" t="s">
        <v>243</v>
      </c>
      <c r="C26" s="115" t="s">
        <v>25</v>
      </c>
      <c r="D26" s="19">
        <f t="shared" si="1"/>
        <v>54</v>
      </c>
      <c r="E26" s="20">
        <f>SUM(P26+V26+AB26+AF26)</f>
        <v>44</v>
      </c>
      <c r="F26" s="50">
        <v>10</v>
      </c>
      <c r="G26" s="60">
        <v>9</v>
      </c>
      <c r="H26" s="85">
        <v>10</v>
      </c>
      <c r="I26" s="60">
        <v>10</v>
      </c>
      <c r="J26" s="60">
        <v>9</v>
      </c>
      <c r="K26" s="42"/>
      <c r="L26" s="42"/>
      <c r="M26" s="42">
        <v>10</v>
      </c>
      <c r="N26" s="42">
        <v>9</v>
      </c>
      <c r="O26" s="42">
        <v>7</v>
      </c>
      <c r="P26" s="89">
        <v>12</v>
      </c>
      <c r="Q26" s="47">
        <v>6</v>
      </c>
      <c r="R26" s="47">
        <v>5</v>
      </c>
      <c r="S26" s="67"/>
      <c r="T26" s="67"/>
      <c r="U26" s="67">
        <v>8</v>
      </c>
      <c r="V26" s="96">
        <v>11</v>
      </c>
      <c r="W26" s="67">
        <v>10</v>
      </c>
      <c r="X26" s="67">
        <v>9</v>
      </c>
      <c r="Y26" s="67">
        <v>2</v>
      </c>
      <c r="Z26" s="67">
        <v>10</v>
      </c>
      <c r="AA26" s="56">
        <v>9</v>
      </c>
      <c r="AB26" s="96">
        <v>10</v>
      </c>
      <c r="AC26" s="56">
        <v>9</v>
      </c>
      <c r="AD26" s="56">
        <v>10</v>
      </c>
      <c r="AE26" s="56">
        <v>8</v>
      </c>
      <c r="AF26" s="96">
        <v>11</v>
      </c>
      <c r="AG26" s="56">
        <v>5</v>
      </c>
      <c r="AH26" s="56">
        <v>6</v>
      </c>
      <c r="AI26" s="56"/>
      <c r="AJ26" s="56"/>
      <c r="AK26" s="41"/>
      <c r="AL26" s="41"/>
      <c r="AM26" s="41"/>
      <c r="AN26" s="41"/>
    </row>
    <row r="27" spans="1:40" x14ac:dyDescent="0.25">
      <c r="A27" s="113">
        <v>4</v>
      </c>
      <c r="B27" s="126" t="s">
        <v>159</v>
      </c>
      <c r="C27" s="126" t="s">
        <v>74</v>
      </c>
      <c r="D27" s="19">
        <f t="shared" si="1"/>
        <v>50</v>
      </c>
      <c r="E27" s="20">
        <f>SUM(N27+V27+X27+AF27)</f>
        <v>40</v>
      </c>
      <c r="F27" s="50">
        <v>10</v>
      </c>
      <c r="G27" s="60">
        <v>15</v>
      </c>
      <c r="H27" s="60">
        <v>4</v>
      </c>
      <c r="I27" s="60">
        <v>9</v>
      </c>
      <c r="J27" s="85">
        <v>10</v>
      </c>
      <c r="K27" s="42"/>
      <c r="L27" s="42"/>
      <c r="M27" s="42">
        <v>11</v>
      </c>
      <c r="N27" s="89">
        <v>8</v>
      </c>
      <c r="O27" s="42">
        <v>12</v>
      </c>
      <c r="P27" s="42">
        <v>7</v>
      </c>
      <c r="Q27" s="47">
        <v>5</v>
      </c>
      <c r="R27" s="47">
        <v>6</v>
      </c>
      <c r="S27" s="67"/>
      <c r="T27" s="67"/>
      <c r="U27" s="67">
        <v>9</v>
      </c>
      <c r="V27" s="96">
        <v>10</v>
      </c>
      <c r="W27" s="67">
        <v>9</v>
      </c>
      <c r="X27" s="96">
        <v>10</v>
      </c>
      <c r="Y27" s="67">
        <v>3</v>
      </c>
      <c r="Z27" s="67">
        <v>7</v>
      </c>
      <c r="AA27" s="56">
        <v>14</v>
      </c>
      <c r="AB27" s="56">
        <v>5</v>
      </c>
      <c r="AC27" s="56">
        <v>11</v>
      </c>
      <c r="AD27" s="56">
        <v>8</v>
      </c>
      <c r="AE27" s="56">
        <v>7</v>
      </c>
      <c r="AF27" s="96">
        <v>12</v>
      </c>
      <c r="AG27" s="56">
        <v>6</v>
      </c>
      <c r="AH27" s="56">
        <v>5</v>
      </c>
      <c r="AI27" s="56"/>
      <c r="AJ27" s="56"/>
      <c r="AK27" s="41"/>
      <c r="AL27" s="41"/>
      <c r="AM27" s="41"/>
      <c r="AN27" s="41"/>
    </row>
    <row r="28" spans="1:40" x14ac:dyDescent="0.25">
      <c r="A28" s="113">
        <v>5</v>
      </c>
      <c r="B28" s="121" t="s">
        <v>163</v>
      </c>
      <c r="C28" s="121" t="s">
        <v>13</v>
      </c>
      <c r="D28" s="19">
        <f t="shared" si="1"/>
        <v>41</v>
      </c>
      <c r="E28" s="20">
        <f>SUM(P28+X28+AD28+AF28)</f>
        <v>33</v>
      </c>
      <c r="F28" s="50">
        <v>8</v>
      </c>
      <c r="G28" s="60">
        <v>11</v>
      </c>
      <c r="H28" s="85">
        <v>8</v>
      </c>
      <c r="I28" s="60">
        <v>13</v>
      </c>
      <c r="J28" s="60">
        <v>6</v>
      </c>
      <c r="K28" s="42"/>
      <c r="L28" s="42"/>
      <c r="M28" s="42">
        <v>12</v>
      </c>
      <c r="N28" s="42">
        <v>7</v>
      </c>
      <c r="O28" s="42">
        <v>9</v>
      </c>
      <c r="P28" s="89">
        <v>10</v>
      </c>
      <c r="Q28" s="47">
        <v>4</v>
      </c>
      <c r="R28" s="47">
        <v>7</v>
      </c>
      <c r="S28" s="67"/>
      <c r="T28" s="67"/>
      <c r="U28" s="67">
        <v>16</v>
      </c>
      <c r="V28" s="67">
        <v>3</v>
      </c>
      <c r="W28" s="67">
        <v>11</v>
      </c>
      <c r="X28" s="96">
        <v>8</v>
      </c>
      <c r="Y28" s="67">
        <v>5</v>
      </c>
      <c r="Z28" s="67">
        <v>4</v>
      </c>
      <c r="AA28" s="56">
        <v>16</v>
      </c>
      <c r="AB28" s="56">
        <v>3</v>
      </c>
      <c r="AC28" s="56">
        <v>12</v>
      </c>
      <c r="AD28" s="96">
        <v>7</v>
      </c>
      <c r="AE28" s="56">
        <v>11</v>
      </c>
      <c r="AF28" s="96">
        <v>8</v>
      </c>
      <c r="AG28" s="56">
        <v>4</v>
      </c>
      <c r="AH28" s="56">
        <v>7</v>
      </c>
      <c r="AI28" s="56"/>
      <c r="AJ28" s="56"/>
      <c r="AK28" s="41"/>
      <c r="AL28" s="41"/>
      <c r="AM28" s="41"/>
      <c r="AN28" s="41"/>
    </row>
    <row r="29" spans="1:40" x14ac:dyDescent="0.25">
      <c r="A29" s="113">
        <v>6</v>
      </c>
      <c r="B29" s="121" t="s">
        <v>157</v>
      </c>
      <c r="C29" s="121" t="s">
        <v>19</v>
      </c>
      <c r="D29" s="19">
        <f t="shared" si="1"/>
        <v>41</v>
      </c>
      <c r="E29" s="20">
        <f>SUM(V29+Z29+AB29+AD29)</f>
        <v>29</v>
      </c>
      <c r="F29" s="50">
        <v>12</v>
      </c>
      <c r="G29" s="60">
        <v>8</v>
      </c>
      <c r="H29" s="60">
        <v>11</v>
      </c>
      <c r="I29" s="60">
        <v>7</v>
      </c>
      <c r="J29" s="85">
        <v>12</v>
      </c>
      <c r="K29" s="42"/>
      <c r="L29" s="42"/>
      <c r="M29" s="42">
        <v>16</v>
      </c>
      <c r="N29" s="42">
        <v>3</v>
      </c>
      <c r="O29" s="42">
        <v>15</v>
      </c>
      <c r="P29" s="42">
        <v>4</v>
      </c>
      <c r="Q29" s="47">
        <v>5</v>
      </c>
      <c r="R29" s="47">
        <v>6</v>
      </c>
      <c r="S29" s="67" t="s">
        <v>401</v>
      </c>
      <c r="T29" s="145">
        <v>3</v>
      </c>
      <c r="U29" s="67">
        <v>12</v>
      </c>
      <c r="V29" s="96">
        <v>7</v>
      </c>
      <c r="W29" s="67">
        <v>15</v>
      </c>
      <c r="X29" s="67">
        <v>4</v>
      </c>
      <c r="Y29" s="67">
        <v>3</v>
      </c>
      <c r="Z29" s="96">
        <v>7</v>
      </c>
      <c r="AA29" s="56">
        <v>13</v>
      </c>
      <c r="AB29" s="96">
        <v>6</v>
      </c>
      <c r="AC29" s="56">
        <v>10</v>
      </c>
      <c r="AD29" s="96">
        <v>9</v>
      </c>
      <c r="AE29" s="56">
        <v>16</v>
      </c>
      <c r="AF29" s="56">
        <v>3</v>
      </c>
      <c r="AG29" s="56">
        <v>6</v>
      </c>
      <c r="AH29" s="56">
        <v>5</v>
      </c>
      <c r="AI29" s="56"/>
      <c r="AJ29" s="56"/>
      <c r="AK29" s="41"/>
      <c r="AL29" s="41"/>
      <c r="AM29" s="41"/>
      <c r="AN29" s="41"/>
    </row>
    <row r="30" spans="1:40" x14ac:dyDescent="0.25">
      <c r="A30" s="113">
        <v>7</v>
      </c>
      <c r="B30" s="121" t="s">
        <v>155</v>
      </c>
      <c r="C30" s="121" t="s">
        <v>13</v>
      </c>
      <c r="D30" s="19">
        <f t="shared" si="1"/>
        <v>37</v>
      </c>
      <c r="E30" s="20">
        <f>SUM(X30+AB30+AF30+AH30)</f>
        <v>28</v>
      </c>
      <c r="F30" s="50">
        <v>9</v>
      </c>
      <c r="G30" s="60">
        <v>10</v>
      </c>
      <c r="H30" s="85">
        <v>9</v>
      </c>
      <c r="I30" s="60"/>
      <c r="J30" s="60"/>
      <c r="K30" s="42"/>
      <c r="L30" s="42"/>
      <c r="M30" s="42">
        <v>14</v>
      </c>
      <c r="N30" s="42">
        <v>5</v>
      </c>
      <c r="O30" s="42">
        <v>13</v>
      </c>
      <c r="P30" s="42">
        <v>6</v>
      </c>
      <c r="Q30" s="47">
        <v>4</v>
      </c>
      <c r="R30" s="47">
        <v>7</v>
      </c>
      <c r="S30" s="67"/>
      <c r="T30" s="67"/>
      <c r="U30" s="67">
        <v>13</v>
      </c>
      <c r="V30" s="67">
        <v>6</v>
      </c>
      <c r="W30" s="67">
        <v>12</v>
      </c>
      <c r="X30" s="96">
        <v>7</v>
      </c>
      <c r="Y30" s="67">
        <v>5</v>
      </c>
      <c r="Z30" s="67">
        <v>4</v>
      </c>
      <c r="AA30" s="56">
        <v>12</v>
      </c>
      <c r="AB30" s="96">
        <v>7</v>
      </c>
      <c r="AC30" s="56">
        <v>14</v>
      </c>
      <c r="AD30" s="56">
        <v>5</v>
      </c>
      <c r="AE30" s="56">
        <v>12</v>
      </c>
      <c r="AF30" s="96">
        <v>7</v>
      </c>
      <c r="AG30" s="56">
        <v>4</v>
      </c>
      <c r="AH30" s="96">
        <v>7</v>
      </c>
      <c r="AI30" s="56"/>
      <c r="AJ30" s="56"/>
      <c r="AK30" s="41"/>
      <c r="AL30" s="41"/>
      <c r="AM30" s="41"/>
      <c r="AN30" s="41"/>
    </row>
    <row r="31" spans="1:40" x14ac:dyDescent="0.25">
      <c r="A31" s="24">
        <v>8</v>
      </c>
      <c r="B31" s="35" t="s">
        <v>161</v>
      </c>
      <c r="C31" s="35" t="s">
        <v>64</v>
      </c>
      <c r="D31" s="19">
        <f t="shared" si="1"/>
        <v>19</v>
      </c>
      <c r="E31" s="20">
        <f>SUM(N31+R31+V31+AB31)</f>
        <v>17</v>
      </c>
      <c r="F31" s="50">
        <v>2</v>
      </c>
      <c r="G31" s="60">
        <v>18</v>
      </c>
      <c r="H31" s="60">
        <v>1</v>
      </c>
      <c r="I31" s="60">
        <v>17</v>
      </c>
      <c r="J31" s="85">
        <v>2</v>
      </c>
      <c r="K31" s="42"/>
      <c r="L31" s="42"/>
      <c r="M31" s="42">
        <v>15</v>
      </c>
      <c r="N31" s="89">
        <v>4</v>
      </c>
      <c r="O31" s="42">
        <v>16</v>
      </c>
      <c r="P31" s="42">
        <v>3</v>
      </c>
      <c r="Q31" s="47">
        <v>7</v>
      </c>
      <c r="R31" s="91">
        <v>4</v>
      </c>
      <c r="S31" s="67"/>
      <c r="T31" s="67"/>
      <c r="U31" s="67">
        <v>14</v>
      </c>
      <c r="V31" s="96">
        <v>5</v>
      </c>
      <c r="W31" s="67">
        <v>17</v>
      </c>
      <c r="X31" s="67">
        <v>2</v>
      </c>
      <c r="Y31" s="67">
        <v>7</v>
      </c>
      <c r="Z31" s="67">
        <v>2</v>
      </c>
      <c r="AA31" s="56">
        <v>15</v>
      </c>
      <c r="AB31" s="96">
        <v>4</v>
      </c>
      <c r="AC31" s="56">
        <v>17</v>
      </c>
      <c r="AD31" s="56">
        <v>2</v>
      </c>
      <c r="AE31" s="56">
        <v>17</v>
      </c>
      <c r="AF31" s="56">
        <v>2</v>
      </c>
      <c r="AG31" s="56">
        <v>9</v>
      </c>
      <c r="AH31" s="56">
        <v>2</v>
      </c>
      <c r="AI31" s="56"/>
      <c r="AJ31" s="56"/>
      <c r="AK31" s="41"/>
      <c r="AL31" s="41"/>
      <c r="AM31" s="41"/>
      <c r="AN31" s="41"/>
    </row>
    <row r="32" spans="1:40" x14ac:dyDescent="0.25">
      <c r="A32" s="24">
        <v>9</v>
      </c>
      <c r="B32" s="35" t="s">
        <v>162</v>
      </c>
      <c r="C32" s="35" t="s">
        <v>69</v>
      </c>
      <c r="D32" s="22">
        <f t="shared" si="1"/>
        <v>10</v>
      </c>
      <c r="E32" s="20">
        <v>9</v>
      </c>
      <c r="F32" s="50">
        <v>1</v>
      </c>
      <c r="G32" s="60"/>
      <c r="H32" s="60"/>
      <c r="I32" s="60">
        <v>18</v>
      </c>
      <c r="J32" s="60">
        <v>1</v>
      </c>
      <c r="K32" s="42"/>
      <c r="L32" s="42"/>
      <c r="M32" s="42"/>
      <c r="N32" s="42"/>
      <c r="O32" s="42">
        <v>17</v>
      </c>
      <c r="P32" s="89">
        <v>2</v>
      </c>
      <c r="Q32" s="47">
        <v>9</v>
      </c>
      <c r="R32" s="91">
        <v>2</v>
      </c>
      <c r="S32" s="67"/>
      <c r="T32" s="67"/>
      <c r="U32" s="67">
        <v>17</v>
      </c>
      <c r="V32" s="96">
        <v>2</v>
      </c>
      <c r="W32" s="67"/>
      <c r="X32" s="67"/>
      <c r="Y32" s="67">
        <v>8</v>
      </c>
      <c r="Z32" s="67">
        <v>1</v>
      </c>
      <c r="AA32" s="56"/>
      <c r="AB32" s="56"/>
      <c r="AC32" s="56">
        <v>18</v>
      </c>
      <c r="AD32" s="56">
        <v>1</v>
      </c>
      <c r="AE32" s="56"/>
      <c r="AF32" s="56"/>
      <c r="AG32" s="56">
        <v>8</v>
      </c>
      <c r="AH32" s="96">
        <v>3</v>
      </c>
      <c r="AI32" s="56"/>
      <c r="AJ32" s="56"/>
      <c r="AK32" s="41"/>
      <c r="AL32" s="41"/>
      <c r="AM32" s="41"/>
      <c r="AN32" s="41"/>
    </row>
    <row r="33" spans="1:40" x14ac:dyDescent="0.25">
      <c r="A33" s="24">
        <v>10</v>
      </c>
      <c r="B33" s="35" t="s">
        <v>160</v>
      </c>
      <c r="C33" s="35" t="s">
        <v>69</v>
      </c>
      <c r="D33" s="22">
        <f t="shared" si="1"/>
        <v>7</v>
      </c>
      <c r="E33" s="20">
        <v>7</v>
      </c>
      <c r="F33" s="50">
        <v>0</v>
      </c>
      <c r="G33" s="60"/>
      <c r="H33" s="60"/>
      <c r="I33" s="60"/>
      <c r="J33" s="60"/>
      <c r="K33" s="42"/>
      <c r="L33" s="42"/>
      <c r="M33" s="42"/>
      <c r="N33" s="42"/>
      <c r="O33" s="42">
        <v>18</v>
      </c>
      <c r="P33" s="89">
        <v>1</v>
      </c>
      <c r="Q33" s="47">
        <v>9</v>
      </c>
      <c r="R33" s="91">
        <v>2</v>
      </c>
      <c r="S33" s="67"/>
      <c r="T33" s="67"/>
      <c r="U33" s="67"/>
      <c r="V33" s="67"/>
      <c r="W33" s="67"/>
      <c r="X33" s="67"/>
      <c r="Y33" s="67">
        <v>8</v>
      </c>
      <c r="Z33" s="96">
        <v>1</v>
      </c>
      <c r="AA33" s="56"/>
      <c r="AB33" s="56"/>
      <c r="AC33" s="56"/>
      <c r="AD33" s="56"/>
      <c r="AE33" s="56">
        <v>18</v>
      </c>
      <c r="AF33" s="56">
        <v>1</v>
      </c>
      <c r="AG33" s="56">
        <v>8</v>
      </c>
      <c r="AH33" s="96">
        <v>3</v>
      </c>
      <c r="AI33" s="56"/>
      <c r="AJ33" s="56"/>
      <c r="AK33" s="41"/>
      <c r="AL33" s="41"/>
      <c r="AM33" s="41"/>
      <c r="AN33" s="41"/>
    </row>
    <row r="34" spans="1:40" x14ac:dyDescent="0.25">
      <c r="A34" s="24">
        <v>12</v>
      </c>
      <c r="B34" s="35" t="s">
        <v>261</v>
      </c>
      <c r="C34" s="35" t="s">
        <v>45</v>
      </c>
      <c r="D34" s="22">
        <f t="shared" si="1"/>
        <v>2</v>
      </c>
      <c r="E34" s="20">
        <v>2</v>
      </c>
      <c r="F34" s="50">
        <v>0</v>
      </c>
      <c r="G34" s="60"/>
      <c r="H34" s="60"/>
      <c r="I34" s="60"/>
      <c r="J34" s="60"/>
      <c r="K34" s="42"/>
      <c r="L34" s="42"/>
      <c r="M34" s="42"/>
      <c r="N34" s="42"/>
      <c r="O34" s="42"/>
      <c r="P34" s="42"/>
      <c r="Q34" s="47"/>
      <c r="R34" s="47"/>
      <c r="S34" s="67"/>
      <c r="T34" s="67"/>
      <c r="U34" s="67">
        <v>18</v>
      </c>
      <c r="V34" s="96">
        <v>1</v>
      </c>
      <c r="W34" s="67"/>
      <c r="X34" s="67"/>
      <c r="Y34" s="67"/>
      <c r="Z34" s="67"/>
      <c r="AA34" s="56"/>
      <c r="AB34" s="56"/>
      <c r="AC34" s="56"/>
      <c r="AD34" s="56"/>
      <c r="AE34" s="56"/>
      <c r="AF34" s="56"/>
      <c r="AG34" s="56">
        <v>10</v>
      </c>
      <c r="AH34" s="96">
        <v>1</v>
      </c>
      <c r="AI34" s="56"/>
      <c r="AJ34" s="56"/>
      <c r="AK34" s="41"/>
      <c r="AL34" s="41"/>
      <c r="AM34" s="41"/>
      <c r="AN34" s="41"/>
    </row>
    <row r="35" spans="1:40" x14ac:dyDescent="0.25">
      <c r="A35" s="24">
        <v>11</v>
      </c>
      <c r="B35" s="35" t="s">
        <v>403</v>
      </c>
      <c r="C35" s="35" t="s">
        <v>64</v>
      </c>
      <c r="D35" s="22">
        <f t="shared" si="1"/>
        <v>1</v>
      </c>
      <c r="E35" s="20">
        <v>1</v>
      </c>
      <c r="F35" s="50">
        <v>0</v>
      </c>
      <c r="G35" s="60"/>
      <c r="H35" s="60"/>
      <c r="I35" s="60"/>
      <c r="J35" s="60"/>
      <c r="K35" s="42"/>
      <c r="L35" s="42"/>
      <c r="M35" s="42"/>
      <c r="N35" s="42"/>
      <c r="O35" s="42"/>
      <c r="P35" s="42"/>
      <c r="Q35" s="47">
        <v>10</v>
      </c>
      <c r="R35" s="91">
        <v>1</v>
      </c>
      <c r="S35" s="67"/>
      <c r="T35" s="67"/>
      <c r="U35" s="67"/>
      <c r="V35" s="67"/>
      <c r="W35" s="67"/>
      <c r="X35" s="67"/>
      <c r="Y35" s="67"/>
      <c r="Z35" s="67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41"/>
      <c r="AL35" s="41"/>
      <c r="AM35" s="41"/>
      <c r="AN35" s="41"/>
    </row>
  </sheetData>
  <sheetProtection selectLockedCells="1" selectUnlockedCells="1"/>
  <sortState xmlns:xlrd2="http://schemas.microsoft.com/office/spreadsheetml/2017/richdata2" ref="A24:AN35">
    <sortCondition descending="1" ref="D24:D35"/>
  </sortState>
  <mergeCells count="10">
    <mergeCell ref="G21:I21"/>
    <mergeCell ref="K21:R21"/>
    <mergeCell ref="S21:Z21"/>
    <mergeCell ref="AK21:AN21"/>
    <mergeCell ref="AA21:AJ21"/>
    <mergeCell ref="G3:I3"/>
    <mergeCell ref="S3:Z3"/>
    <mergeCell ref="AK3:AN3"/>
    <mergeCell ref="K3:R3"/>
    <mergeCell ref="AA3:AJ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E533D-492F-4387-8B00-DF6B6B24E1D9}">
  <sheetPr>
    <tabColor rgb="FFFFC000"/>
  </sheetPr>
  <dimension ref="A2:AP27"/>
  <sheetViews>
    <sheetView topLeftCell="A7" zoomScale="89" zoomScaleNormal="89" workbookViewId="0">
      <pane xSplit="3" topLeftCell="D1" activePane="topRight" state="frozen"/>
      <selection activeCell="A19" sqref="A19"/>
      <selection pane="topRight" activeCell="AE40" sqref="AE40"/>
    </sheetView>
  </sheetViews>
  <sheetFormatPr defaultColWidth="9.21875" defaultRowHeight="13.2" x14ac:dyDescent="0.25"/>
  <cols>
    <col min="1" max="1" width="3.6640625" style="1" customWidth="1"/>
    <col min="2" max="2" width="28.5546875" style="1" customWidth="1"/>
    <col min="3" max="6" width="4.6640625" style="1" customWidth="1"/>
    <col min="7" max="7" width="7.6640625" customWidth="1"/>
    <col min="8" max="8" width="3.6640625" customWidth="1"/>
    <col min="9" max="9" width="8.21875" customWidth="1"/>
    <col min="10" max="10" width="3.6640625" customWidth="1"/>
    <col min="11" max="11" width="7.6640625" customWidth="1"/>
    <col min="12" max="12" width="3.6640625" customWidth="1"/>
    <col min="13" max="13" width="7.6640625" customWidth="1"/>
    <col min="14" max="14" width="3.6640625" customWidth="1"/>
    <col min="15" max="15" width="7.6640625" customWidth="1"/>
    <col min="16" max="16" width="3.6640625" customWidth="1"/>
    <col min="17" max="17" width="7.6640625" customWidth="1"/>
    <col min="18" max="18" width="3.6640625" customWidth="1"/>
    <col min="19" max="19" width="8.109375" style="1" customWidth="1"/>
    <col min="20" max="20" width="3.6640625" style="2" customWidth="1"/>
    <col min="21" max="21" width="7.44140625" style="2" customWidth="1"/>
    <col min="22" max="22" width="4.5546875" style="2" customWidth="1"/>
    <col min="23" max="23" width="7.6640625" style="1" customWidth="1"/>
    <col min="24" max="24" width="3.6640625" style="1" customWidth="1"/>
    <col min="25" max="25" width="7.6640625" style="1" customWidth="1"/>
    <col min="26" max="26" width="3.6640625" style="1" customWidth="1"/>
    <col min="27" max="27" width="7.6640625" style="1" customWidth="1"/>
    <col min="28" max="28" width="3.6640625" style="1" customWidth="1"/>
    <col min="29" max="29" width="8.109375" style="1" customWidth="1"/>
    <col min="30" max="30" width="3.6640625" style="2" customWidth="1"/>
    <col min="31" max="31" width="7.6640625" style="1" customWidth="1"/>
    <col min="32" max="32" width="3.6640625" style="1" customWidth="1"/>
    <col min="33" max="33" width="7.6640625" style="1" customWidth="1"/>
    <col min="34" max="34" width="3.6640625" style="1" customWidth="1"/>
    <col min="35" max="35" width="7.6640625" style="1" customWidth="1"/>
    <col min="36" max="36" width="3.6640625" style="1" customWidth="1"/>
    <col min="37" max="37" width="7.6640625" style="1" customWidth="1"/>
    <col min="38" max="38" width="3.6640625" style="1" customWidth="1"/>
    <col min="39" max="39" width="9" style="1" customWidth="1"/>
    <col min="40" max="40" width="3.6640625" style="1" customWidth="1"/>
    <col min="41" max="41" width="7.6640625" style="1" customWidth="1"/>
    <col min="42" max="42" width="3.6640625" style="1" customWidth="1"/>
    <col min="43" max="16384" width="9.21875" style="1"/>
  </cols>
  <sheetData>
    <row r="2" spans="1:42" ht="13.8" thickBot="1" x14ac:dyDescent="0.3"/>
    <row r="3" spans="1:42" s="7" customFormat="1" ht="13.8" thickBot="1" x14ac:dyDescent="0.3">
      <c r="A3" s="3"/>
      <c r="B3" s="29" t="s">
        <v>290</v>
      </c>
      <c r="C3" s="4"/>
      <c r="D3" s="5"/>
      <c r="E3" s="6"/>
      <c r="F3" s="6"/>
      <c r="G3" s="161" t="s">
        <v>277</v>
      </c>
      <c r="H3" s="162"/>
      <c r="I3" s="162"/>
      <c r="J3" s="81"/>
      <c r="K3" s="170" t="s">
        <v>280</v>
      </c>
      <c r="L3" s="171"/>
      <c r="M3" s="171"/>
      <c r="N3" s="171"/>
      <c r="O3" s="171"/>
      <c r="P3" s="171"/>
      <c r="Q3" s="171"/>
      <c r="R3" s="172"/>
      <c r="S3" s="164" t="s">
        <v>281</v>
      </c>
      <c r="T3" s="164"/>
      <c r="U3" s="164"/>
      <c r="V3" s="164"/>
      <c r="W3" s="164"/>
      <c r="X3" s="164"/>
      <c r="Y3" s="164"/>
      <c r="Z3" s="164"/>
      <c r="AA3" s="164"/>
      <c r="AB3" s="163"/>
      <c r="AC3" s="161" t="s">
        <v>177</v>
      </c>
      <c r="AD3" s="162"/>
      <c r="AE3" s="162"/>
      <c r="AF3" s="162"/>
      <c r="AG3" s="162"/>
      <c r="AH3" s="162"/>
      <c r="AI3" s="162"/>
      <c r="AJ3" s="162"/>
      <c r="AK3" s="162"/>
      <c r="AL3" s="173"/>
      <c r="AM3" s="166" t="s">
        <v>282</v>
      </c>
      <c r="AN3" s="166"/>
      <c r="AO3" s="166"/>
      <c r="AP3" s="167"/>
    </row>
    <row r="4" spans="1:42" x14ac:dyDescent="0.25">
      <c r="A4" s="8"/>
      <c r="B4" s="9" t="s">
        <v>298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3" t="s">
        <v>3</v>
      </c>
      <c r="R4" s="63"/>
      <c r="S4" s="64" t="s">
        <v>3</v>
      </c>
      <c r="T4" s="65"/>
      <c r="U4" s="64" t="s">
        <v>3</v>
      </c>
      <c r="V4" s="65"/>
      <c r="W4" s="64" t="s">
        <v>3</v>
      </c>
      <c r="X4" s="64"/>
      <c r="Y4" s="64" t="s">
        <v>3</v>
      </c>
      <c r="Z4" s="64"/>
      <c r="AA4" s="64" t="s">
        <v>3</v>
      </c>
      <c r="AB4" s="66"/>
      <c r="AC4" s="53" t="s">
        <v>3</v>
      </c>
      <c r="AD4" s="54"/>
      <c r="AE4" s="53" t="s">
        <v>3</v>
      </c>
      <c r="AF4" s="53"/>
      <c r="AG4" s="53" t="s">
        <v>3</v>
      </c>
      <c r="AH4" s="53"/>
      <c r="AI4" s="53" t="s">
        <v>3</v>
      </c>
      <c r="AJ4" s="55"/>
      <c r="AK4" s="53" t="s">
        <v>3</v>
      </c>
      <c r="AL4" s="55"/>
      <c r="AM4" s="44" t="s">
        <v>3</v>
      </c>
      <c r="AN4" s="45"/>
      <c r="AO4" s="45" t="s">
        <v>3</v>
      </c>
      <c r="AP4" s="46"/>
    </row>
    <row r="5" spans="1:42" s="18" customFormat="1" ht="12" customHeight="1" x14ac:dyDescent="0.25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285</v>
      </c>
      <c r="J5" s="69" t="s">
        <v>5</v>
      </c>
      <c r="K5" s="70" t="s">
        <v>8</v>
      </c>
      <c r="L5" s="71" t="s">
        <v>5</v>
      </c>
      <c r="M5" s="72" t="s">
        <v>11</v>
      </c>
      <c r="N5" s="73" t="s">
        <v>5</v>
      </c>
      <c r="O5" s="74" t="s">
        <v>10</v>
      </c>
      <c r="P5" s="75" t="s">
        <v>5</v>
      </c>
      <c r="Q5" s="74" t="s">
        <v>71</v>
      </c>
      <c r="R5" s="75" t="s">
        <v>5</v>
      </c>
      <c r="S5" s="76" t="s">
        <v>8</v>
      </c>
      <c r="T5" s="77" t="s">
        <v>5</v>
      </c>
      <c r="U5" s="76" t="s">
        <v>9</v>
      </c>
      <c r="V5" s="77" t="s">
        <v>5</v>
      </c>
      <c r="W5" s="76" t="s">
        <v>11</v>
      </c>
      <c r="X5" s="77" t="s">
        <v>5</v>
      </c>
      <c r="Y5" s="76" t="s">
        <v>10</v>
      </c>
      <c r="Z5" s="77" t="s">
        <v>5</v>
      </c>
      <c r="AA5" s="76" t="s">
        <v>71</v>
      </c>
      <c r="AB5" s="77" t="s">
        <v>5</v>
      </c>
      <c r="AC5" s="78" t="s">
        <v>47</v>
      </c>
      <c r="AD5" s="79" t="s">
        <v>5</v>
      </c>
      <c r="AE5" s="78" t="s">
        <v>46</v>
      </c>
      <c r="AF5" s="79" t="s">
        <v>5</v>
      </c>
      <c r="AG5" s="78" t="s">
        <v>249</v>
      </c>
      <c r="AH5" s="79" t="s">
        <v>5</v>
      </c>
      <c r="AI5" s="78" t="s">
        <v>250</v>
      </c>
      <c r="AJ5" s="79" t="s">
        <v>5</v>
      </c>
      <c r="AK5" s="78" t="s">
        <v>251</v>
      </c>
      <c r="AL5" s="79" t="s">
        <v>5</v>
      </c>
      <c r="AM5" s="51" t="s">
        <v>263</v>
      </c>
      <c r="AN5" s="80" t="s">
        <v>5</v>
      </c>
      <c r="AO5" s="51" t="s">
        <v>264</v>
      </c>
      <c r="AP5" s="80" t="s">
        <v>5</v>
      </c>
    </row>
    <row r="6" spans="1:42" x14ac:dyDescent="0.25">
      <c r="A6" s="24">
        <v>1</v>
      </c>
      <c r="B6" s="27" t="s">
        <v>107</v>
      </c>
      <c r="C6" s="36" t="s">
        <v>61</v>
      </c>
      <c r="D6" s="19">
        <f t="shared" ref="D6:D10" si="0">SUM(E6+F6)</f>
        <v>135</v>
      </c>
      <c r="E6" s="20">
        <f>SUM(L6+N6+T6+AD6+AF6)</f>
        <v>114</v>
      </c>
      <c r="F6" s="50">
        <v>21</v>
      </c>
      <c r="G6" s="60">
        <v>1</v>
      </c>
      <c r="H6" s="85">
        <v>21</v>
      </c>
      <c r="I6" s="60">
        <v>1</v>
      </c>
      <c r="J6" s="60">
        <v>21</v>
      </c>
      <c r="K6" s="42">
        <v>1</v>
      </c>
      <c r="L6" s="89">
        <v>25</v>
      </c>
      <c r="M6" s="42">
        <v>1</v>
      </c>
      <c r="N6" s="90">
        <v>23</v>
      </c>
      <c r="O6" s="47">
        <v>1</v>
      </c>
      <c r="P6" s="47">
        <v>13</v>
      </c>
      <c r="Q6" s="47">
        <v>1</v>
      </c>
      <c r="R6" s="47">
        <v>12</v>
      </c>
      <c r="S6" s="67">
        <v>1</v>
      </c>
      <c r="T6" s="96">
        <v>23</v>
      </c>
      <c r="U6" s="67">
        <v>1</v>
      </c>
      <c r="V6" s="67">
        <v>20</v>
      </c>
      <c r="W6" s="67">
        <v>1</v>
      </c>
      <c r="X6" s="67">
        <v>17</v>
      </c>
      <c r="Y6" s="67">
        <v>1</v>
      </c>
      <c r="Z6" s="67">
        <v>11</v>
      </c>
      <c r="AA6" s="67">
        <v>1</v>
      </c>
      <c r="AB6" s="67">
        <v>10</v>
      </c>
      <c r="AC6" s="56">
        <v>1</v>
      </c>
      <c r="AD6" s="96">
        <v>22</v>
      </c>
      <c r="AE6" s="56">
        <v>1</v>
      </c>
      <c r="AF6" s="96">
        <v>21</v>
      </c>
      <c r="AG6" s="56">
        <v>1</v>
      </c>
      <c r="AH6" s="56">
        <v>20</v>
      </c>
      <c r="AI6" s="56">
        <v>1</v>
      </c>
      <c r="AJ6" s="56">
        <v>12</v>
      </c>
      <c r="AK6" s="56">
        <v>1</v>
      </c>
      <c r="AL6" s="56">
        <v>13</v>
      </c>
      <c r="AM6" s="41"/>
      <c r="AN6" s="41"/>
      <c r="AO6" s="41"/>
      <c r="AP6" s="41"/>
    </row>
    <row r="7" spans="1:42" x14ac:dyDescent="0.25">
      <c r="A7" s="24">
        <v>2</v>
      </c>
      <c r="B7" s="27" t="s">
        <v>106</v>
      </c>
      <c r="C7" s="36" t="s">
        <v>83</v>
      </c>
      <c r="D7" s="19">
        <f t="shared" si="0"/>
        <v>73</v>
      </c>
      <c r="E7" s="20">
        <f>SUM(S35+L7+N7+T7+V7+AD7)</f>
        <v>69</v>
      </c>
      <c r="F7" s="50">
        <v>4</v>
      </c>
      <c r="G7" s="60">
        <v>11</v>
      </c>
      <c r="H7" s="85">
        <v>4</v>
      </c>
      <c r="I7" s="60">
        <v>11</v>
      </c>
      <c r="J7" s="60">
        <v>4</v>
      </c>
      <c r="K7" s="42">
        <v>4</v>
      </c>
      <c r="L7" s="89">
        <v>15</v>
      </c>
      <c r="M7" s="42">
        <v>4</v>
      </c>
      <c r="N7" s="90">
        <v>13</v>
      </c>
      <c r="O7" s="47"/>
      <c r="P7" s="47"/>
      <c r="Q7" s="47"/>
      <c r="R7" s="47"/>
      <c r="S7" s="67">
        <v>3</v>
      </c>
      <c r="T7" s="96">
        <v>15</v>
      </c>
      <c r="U7" s="67">
        <v>3</v>
      </c>
      <c r="V7" s="96">
        <v>12</v>
      </c>
      <c r="W7" s="67">
        <v>3</v>
      </c>
      <c r="X7" s="67">
        <v>9</v>
      </c>
      <c r="Y7" s="67">
        <v>6</v>
      </c>
      <c r="Z7" s="67">
        <v>1</v>
      </c>
      <c r="AA7" s="67">
        <v>5</v>
      </c>
      <c r="AB7" s="67">
        <v>1</v>
      </c>
      <c r="AC7" s="56">
        <v>3</v>
      </c>
      <c r="AD7" s="96">
        <v>14</v>
      </c>
      <c r="AE7" s="56">
        <v>9</v>
      </c>
      <c r="AF7" s="56">
        <v>6</v>
      </c>
      <c r="AG7" s="56">
        <v>9</v>
      </c>
      <c r="AH7" s="56">
        <v>5</v>
      </c>
      <c r="AI7" s="56"/>
      <c r="AJ7" s="56"/>
      <c r="AK7" s="56"/>
      <c r="AL7" s="56"/>
      <c r="AM7" s="41"/>
      <c r="AN7" s="41"/>
      <c r="AO7" s="41"/>
      <c r="AP7" s="41"/>
    </row>
    <row r="8" spans="1:42" x14ac:dyDescent="0.25">
      <c r="A8" s="24">
        <v>3</v>
      </c>
      <c r="B8" s="27" t="s">
        <v>105</v>
      </c>
      <c r="C8" s="36" t="s">
        <v>13</v>
      </c>
      <c r="D8" s="19">
        <f t="shared" si="0"/>
        <v>78</v>
      </c>
      <c r="E8" s="20">
        <f>SUM(L8+N8+T8+V8+AD8)</f>
        <v>67</v>
      </c>
      <c r="F8" s="50">
        <v>11</v>
      </c>
      <c r="G8" s="60">
        <v>4</v>
      </c>
      <c r="H8" s="85">
        <v>11</v>
      </c>
      <c r="I8" s="60">
        <v>5</v>
      </c>
      <c r="J8" s="60">
        <v>10</v>
      </c>
      <c r="K8" s="42">
        <v>9</v>
      </c>
      <c r="L8" s="89">
        <v>10</v>
      </c>
      <c r="M8" s="42">
        <v>7</v>
      </c>
      <c r="N8" s="90">
        <v>10</v>
      </c>
      <c r="O8" s="47">
        <v>3</v>
      </c>
      <c r="P8" s="47">
        <v>7</v>
      </c>
      <c r="Q8" s="47">
        <v>3</v>
      </c>
      <c r="R8" s="47">
        <v>6</v>
      </c>
      <c r="S8" s="67">
        <v>4</v>
      </c>
      <c r="T8" s="96">
        <v>13</v>
      </c>
      <c r="U8" s="67">
        <v>2</v>
      </c>
      <c r="V8" s="96">
        <v>16</v>
      </c>
      <c r="W8" s="67"/>
      <c r="X8" s="67"/>
      <c r="Y8" s="67">
        <v>4</v>
      </c>
      <c r="Z8" s="67">
        <v>3</v>
      </c>
      <c r="AA8" s="67">
        <v>3</v>
      </c>
      <c r="AB8" s="67">
        <v>4</v>
      </c>
      <c r="AC8" s="56">
        <v>2</v>
      </c>
      <c r="AD8" s="96">
        <v>18</v>
      </c>
      <c r="AE8" s="56"/>
      <c r="AF8" s="56"/>
      <c r="AG8" s="56">
        <v>4</v>
      </c>
      <c r="AH8" s="56">
        <v>10</v>
      </c>
      <c r="AI8" s="56">
        <v>2</v>
      </c>
      <c r="AJ8" s="56">
        <v>9</v>
      </c>
      <c r="AK8" s="56">
        <v>4</v>
      </c>
      <c r="AL8" s="56">
        <v>5</v>
      </c>
      <c r="AM8" s="41"/>
      <c r="AN8" s="41"/>
      <c r="AO8" s="41"/>
      <c r="AP8" s="41"/>
    </row>
    <row r="9" spans="1:42" x14ac:dyDescent="0.25">
      <c r="A9" s="24">
        <v>4</v>
      </c>
      <c r="B9" s="27" t="s">
        <v>108</v>
      </c>
      <c r="C9" s="36" t="s">
        <v>64</v>
      </c>
      <c r="D9" s="19">
        <f t="shared" si="0"/>
        <v>30</v>
      </c>
      <c r="E9" s="20">
        <f>SUM(L9+N9+AD9+AF9+AL9)</f>
        <v>28</v>
      </c>
      <c r="F9" s="50">
        <v>2</v>
      </c>
      <c r="G9" s="60">
        <v>14</v>
      </c>
      <c r="H9" s="60">
        <v>1</v>
      </c>
      <c r="I9" s="60">
        <v>13</v>
      </c>
      <c r="J9" s="85">
        <v>2</v>
      </c>
      <c r="K9" s="42">
        <v>7</v>
      </c>
      <c r="L9" s="89">
        <v>12</v>
      </c>
      <c r="M9" s="42">
        <v>12</v>
      </c>
      <c r="N9" s="90">
        <v>5</v>
      </c>
      <c r="O9" s="47">
        <v>8</v>
      </c>
      <c r="P9" s="47">
        <v>1</v>
      </c>
      <c r="Q9" s="47">
        <v>7</v>
      </c>
      <c r="R9" s="47">
        <v>1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56">
        <v>9</v>
      </c>
      <c r="AD9" s="96">
        <v>7</v>
      </c>
      <c r="AE9" s="56">
        <v>13</v>
      </c>
      <c r="AF9" s="96">
        <v>2</v>
      </c>
      <c r="AG9" s="56"/>
      <c r="AH9" s="56"/>
      <c r="AI9" s="56">
        <v>7</v>
      </c>
      <c r="AJ9" s="56">
        <v>1</v>
      </c>
      <c r="AK9" s="56">
        <v>7</v>
      </c>
      <c r="AL9" s="96">
        <v>2</v>
      </c>
      <c r="AM9" s="41"/>
      <c r="AN9" s="41"/>
      <c r="AO9" s="41"/>
      <c r="AP9" s="41"/>
    </row>
    <row r="10" spans="1:42" x14ac:dyDescent="0.25">
      <c r="A10" s="24">
        <v>5</v>
      </c>
      <c r="B10" s="25" t="s">
        <v>207</v>
      </c>
      <c r="C10" s="88" t="s">
        <v>57</v>
      </c>
      <c r="D10" s="19">
        <f t="shared" si="0"/>
        <v>12</v>
      </c>
      <c r="E10" s="20">
        <f>SUM(L10+N10+T10+V10+X10)</f>
        <v>10</v>
      </c>
      <c r="F10" s="50">
        <v>2</v>
      </c>
      <c r="G10" s="60">
        <v>13</v>
      </c>
      <c r="H10" s="85">
        <v>2</v>
      </c>
      <c r="I10" s="60">
        <v>14</v>
      </c>
      <c r="J10" s="60">
        <v>1</v>
      </c>
      <c r="K10" s="42">
        <v>17</v>
      </c>
      <c r="L10" s="89">
        <v>2</v>
      </c>
      <c r="M10" s="42">
        <v>14</v>
      </c>
      <c r="N10" s="90">
        <v>3</v>
      </c>
      <c r="O10" s="47"/>
      <c r="P10" s="47"/>
      <c r="Q10" s="47"/>
      <c r="R10" s="47"/>
      <c r="S10" s="67">
        <v>15</v>
      </c>
      <c r="T10" s="96">
        <v>2</v>
      </c>
      <c r="U10" s="67">
        <v>12</v>
      </c>
      <c r="V10" s="96">
        <v>2</v>
      </c>
      <c r="W10" s="67">
        <v>10</v>
      </c>
      <c r="X10" s="96">
        <v>1</v>
      </c>
      <c r="Y10" s="67"/>
      <c r="Z10" s="67"/>
      <c r="AA10" s="67"/>
      <c r="AB10" s="67"/>
      <c r="AC10" s="56">
        <v>15</v>
      </c>
      <c r="AD10" s="56">
        <v>1</v>
      </c>
      <c r="AE10" s="56">
        <v>14</v>
      </c>
      <c r="AF10" s="56">
        <v>1</v>
      </c>
      <c r="AG10" s="56">
        <v>13</v>
      </c>
      <c r="AH10" s="56">
        <v>1</v>
      </c>
      <c r="AI10" s="56"/>
      <c r="AJ10" s="56"/>
      <c r="AK10" s="56"/>
      <c r="AL10" s="56"/>
      <c r="AM10" s="41"/>
      <c r="AN10" s="41"/>
      <c r="AO10" s="41"/>
      <c r="AP10" s="41"/>
    </row>
    <row r="12" spans="1:42" ht="13.8" thickBot="1" x14ac:dyDescent="0.3"/>
    <row r="13" spans="1:42" s="7" customFormat="1" ht="13.8" thickBot="1" x14ac:dyDescent="0.3">
      <c r="A13" s="3"/>
      <c r="B13" s="29" t="s">
        <v>289</v>
      </c>
      <c r="C13" s="4"/>
      <c r="D13" s="5"/>
      <c r="E13" s="6"/>
      <c r="F13" s="6"/>
      <c r="G13" s="161" t="s">
        <v>277</v>
      </c>
      <c r="H13" s="162"/>
      <c r="I13" s="162"/>
      <c r="J13" s="103"/>
      <c r="K13" s="170" t="s">
        <v>280</v>
      </c>
      <c r="L13" s="171"/>
      <c r="M13" s="171"/>
      <c r="N13" s="171"/>
      <c r="O13" s="171"/>
      <c r="P13" s="171"/>
      <c r="Q13" s="171"/>
      <c r="R13" s="172"/>
      <c r="S13" s="164" t="s">
        <v>281</v>
      </c>
      <c r="T13" s="164"/>
      <c r="U13" s="164"/>
      <c r="V13" s="164"/>
      <c r="W13" s="164"/>
      <c r="X13" s="164"/>
      <c r="Y13" s="164"/>
      <c r="Z13" s="164"/>
      <c r="AA13" s="164"/>
      <c r="AB13" s="163"/>
      <c r="AC13" s="161" t="s">
        <v>177</v>
      </c>
      <c r="AD13" s="162"/>
      <c r="AE13" s="162"/>
      <c r="AF13" s="162"/>
      <c r="AG13" s="162"/>
      <c r="AH13" s="162"/>
      <c r="AI13" s="162"/>
      <c r="AJ13" s="162"/>
      <c r="AK13" s="162"/>
      <c r="AL13" s="173"/>
      <c r="AM13" s="166" t="s">
        <v>282</v>
      </c>
      <c r="AN13" s="166"/>
      <c r="AO13" s="166"/>
      <c r="AP13" s="167"/>
    </row>
    <row r="14" spans="1:42" x14ac:dyDescent="0.25">
      <c r="A14" s="8"/>
      <c r="B14" s="9" t="s">
        <v>298</v>
      </c>
      <c r="C14" s="10"/>
      <c r="D14" s="11" t="s">
        <v>0</v>
      </c>
      <c r="E14" s="12" t="s">
        <v>1</v>
      </c>
      <c r="F14" s="12" t="s">
        <v>2</v>
      </c>
      <c r="G14" s="57" t="s">
        <v>3</v>
      </c>
      <c r="H14" s="58"/>
      <c r="I14" s="59" t="s">
        <v>3</v>
      </c>
      <c r="J14" s="58"/>
      <c r="K14" s="61" t="s">
        <v>3</v>
      </c>
      <c r="L14" s="62"/>
      <c r="M14" s="62" t="s">
        <v>3</v>
      </c>
      <c r="N14" s="62"/>
      <c r="O14" s="63" t="s">
        <v>3</v>
      </c>
      <c r="P14" s="63"/>
      <c r="Q14" s="63" t="s">
        <v>3</v>
      </c>
      <c r="R14" s="63"/>
      <c r="S14" s="64" t="s">
        <v>3</v>
      </c>
      <c r="T14" s="65"/>
      <c r="U14" s="64" t="s">
        <v>3</v>
      </c>
      <c r="V14" s="65"/>
      <c r="W14" s="64" t="s">
        <v>3</v>
      </c>
      <c r="X14" s="64"/>
      <c r="Y14" s="64" t="s">
        <v>3</v>
      </c>
      <c r="Z14" s="64"/>
      <c r="AA14" s="64" t="s">
        <v>3</v>
      </c>
      <c r="AB14" s="66"/>
      <c r="AC14" s="53" t="s">
        <v>3</v>
      </c>
      <c r="AD14" s="54"/>
      <c r="AE14" s="53" t="s">
        <v>3</v>
      </c>
      <c r="AF14" s="53"/>
      <c r="AG14" s="53" t="s">
        <v>3</v>
      </c>
      <c r="AH14" s="53"/>
      <c r="AI14" s="53" t="s">
        <v>3</v>
      </c>
      <c r="AJ14" s="55"/>
      <c r="AK14" s="53" t="s">
        <v>3</v>
      </c>
      <c r="AL14" s="55"/>
      <c r="AM14" s="44" t="s">
        <v>3</v>
      </c>
      <c r="AN14" s="45"/>
      <c r="AO14" s="45" t="s">
        <v>3</v>
      </c>
      <c r="AP14" s="46"/>
    </row>
    <row r="15" spans="1:42" s="18" customFormat="1" ht="12" customHeight="1" x14ac:dyDescent="0.25">
      <c r="A15" s="13"/>
      <c r="B15" s="14" t="s">
        <v>133</v>
      </c>
      <c r="C15" s="15" t="s">
        <v>4</v>
      </c>
      <c r="D15" s="16" t="s">
        <v>5</v>
      </c>
      <c r="E15" s="17" t="s">
        <v>5</v>
      </c>
      <c r="F15" s="17" t="s">
        <v>5</v>
      </c>
      <c r="G15" s="68" t="s">
        <v>291</v>
      </c>
      <c r="H15" s="69" t="s">
        <v>5</v>
      </c>
      <c r="I15" s="68" t="s">
        <v>294</v>
      </c>
      <c r="J15" s="69" t="s">
        <v>5</v>
      </c>
      <c r="K15" s="70" t="s">
        <v>47</v>
      </c>
      <c r="L15" s="71" t="s">
        <v>5</v>
      </c>
      <c r="M15" s="72" t="s">
        <v>249</v>
      </c>
      <c r="N15" s="73" t="s">
        <v>5</v>
      </c>
      <c r="O15" s="74" t="s">
        <v>250</v>
      </c>
      <c r="P15" s="75" t="s">
        <v>5</v>
      </c>
      <c r="Q15" s="74" t="s">
        <v>251</v>
      </c>
      <c r="R15" s="75" t="s">
        <v>5</v>
      </c>
      <c r="S15" s="76" t="s">
        <v>399</v>
      </c>
      <c r="T15" s="77" t="s">
        <v>5</v>
      </c>
      <c r="U15" s="76" t="s">
        <v>46</v>
      </c>
      <c r="V15" s="77" t="s">
        <v>5</v>
      </c>
      <c r="W15" s="76" t="s">
        <v>249</v>
      </c>
      <c r="X15" s="77" t="s">
        <v>5</v>
      </c>
      <c r="Y15" s="76" t="s">
        <v>250</v>
      </c>
      <c r="Z15" s="77" t="s">
        <v>5</v>
      </c>
      <c r="AA15" s="76" t="s">
        <v>251</v>
      </c>
      <c r="AB15" s="77" t="s">
        <v>5</v>
      </c>
      <c r="AC15" s="78" t="s">
        <v>47</v>
      </c>
      <c r="AD15" s="79" t="s">
        <v>5</v>
      </c>
      <c r="AE15" s="78" t="s">
        <v>46</v>
      </c>
      <c r="AF15" s="79" t="s">
        <v>5</v>
      </c>
      <c r="AG15" s="78" t="s">
        <v>249</v>
      </c>
      <c r="AH15" s="79" t="s">
        <v>5</v>
      </c>
      <c r="AI15" s="78" t="s">
        <v>250</v>
      </c>
      <c r="AJ15" s="79" t="s">
        <v>5</v>
      </c>
      <c r="AK15" s="78" t="s">
        <v>251</v>
      </c>
      <c r="AL15" s="79" t="s">
        <v>5</v>
      </c>
      <c r="AM15" s="51" t="s">
        <v>263</v>
      </c>
      <c r="AN15" s="80" t="s">
        <v>5</v>
      </c>
      <c r="AO15" s="51" t="s">
        <v>264</v>
      </c>
      <c r="AP15" s="80" t="s">
        <v>5</v>
      </c>
    </row>
    <row r="16" spans="1:42" x14ac:dyDescent="0.25">
      <c r="A16" s="113">
        <v>1</v>
      </c>
      <c r="B16" s="127" t="s">
        <v>50</v>
      </c>
      <c r="C16" s="106" t="s">
        <v>13</v>
      </c>
      <c r="D16" s="19">
        <f t="shared" ref="D16:D27" si="1">SUM(E16+F16)</f>
        <v>92</v>
      </c>
      <c r="E16" s="20">
        <f>SUM(N16+P16+X16+AF16+AH16)</f>
        <v>75</v>
      </c>
      <c r="F16" s="50">
        <v>17</v>
      </c>
      <c r="G16" s="60">
        <v>2</v>
      </c>
      <c r="H16" s="85">
        <v>17</v>
      </c>
      <c r="I16" s="60">
        <v>2</v>
      </c>
      <c r="J16" s="60">
        <v>17</v>
      </c>
      <c r="K16" s="42">
        <v>10</v>
      </c>
      <c r="L16" s="42">
        <v>9</v>
      </c>
      <c r="M16" s="42">
        <v>2</v>
      </c>
      <c r="N16" s="90">
        <v>19</v>
      </c>
      <c r="O16" s="47">
        <v>2</v>
      </c>
      <c r="P16" s="91">
        <v>10</v>
      </c>
      <c r="Q16" s="47">
        <v>2</v>
      </c>
      <c r="R16" s="47">
        <v>9</v>
      </c>
      <c r="S16" s="67">
        <v>8</v>
      </c>
      <c r="T16" s="67">
        <v>9</v>
      </c>
      <c r="U16" s="67">
        <v>4</v>
      </c>
      <c r="V16" s="67">
        <v>10</v>
      </c>
      <c r="W16" s="67">
        <v>2</v>
      </c>
      <c r="X16" s="96">
        <v>13</v>
      </c>
      <c r="Y16" s="67">
        <v>2</v>
      </c>
      <c r="Z16" s="67">
        <v>8</v>
      </c>
      <c r="AA16" s="67">
        <v>2</v>
      </c>
      <c r="AB16" s="67">
        <v>7</v>
      </c>
      <c r="AC16" s="56">
        <v>8</v>
      </c>
      <c r="AD16" s="56">
        <v>8</v>
      </c>
      <c r="AE16" s="56">
        <v>2</v>
      </c>
      <c r="AF16" s="96">
        <v>17</v>
      </c>
      <c r="AG16" s="56">
        <v>2</v>
      </c>
      <c r="AH16" s="96">
        <v>16</v>
      </c>
      <c r="AI16" s="56">
        <v>3</v>
      </c>
      <c r="AJ16" s="56">
        <v>6</v>
      </c>
      <c r="AK16" s="56">
        <v>5</v>
      </c>
      <c r="AL16" s="56">
        <v>4</v>
      </c>
      <c r="AM16" s="41"/>
      <c r="AN16" s="41"/>
      <c r="AO16" s="41"/>
      <c r="AP16" s="41"/>
    </row>
    <row r="17" spans="1:42" x14ac:dyDescent="0.25">
      <c r="A17" s="113">
        <v>2</v>
      </c>
      <c r="B17" s="127" t="s">
        <v>165</v>
      </c>
      <c r="C17" s="106" t="s">
        <v>61</v>
      </c>
      <c r="D17" s="19">
        <f t="shared" si="1"/>
        <v>73</v>
      </c>
      <c r="E17" s="20">
        <f>SUM(P17+R17+AH17+AJ17+AL17)</f>
        <v>62</v>
      </c>
      <c r="F17" s="50">
        <v>11</v>
      </c>
      <c r="G17" s="60">
        <v>5</v>
      </c>
      <c r="H17" s="60">
        <v>10</v>
      </c>
      <c r="I17" s="60">
        <v>4</v>
      </c>
      <c r="J17" s="85">
        <v>11</v>
      </c>
      <c r="K17" s="42">
        <v>12</v>
      </c>
      <c r="L17" s="42">
        <v>7</v>
      </c>
      <c r="M17" s="42">
        <v>8</v>
      </c>
      <c r="N17" s="43">
        <v>9</v>
      </c>
      <c r="O17" s="47">
        <v>1</v>
      </c>
      <c r="P17" s="91">
        <v>13</v>
      </c>
      <c r="Q17" s="47">
        <v>1</v>
      </c>
      <c r="R17" s="91">
        <v>12</v>
      </c>
      <c r="S17" s="67">
        <v>10</v>
      </c>
      <c r="T17" s="67">
        <v>7</v>
      </c>
      <c r="U17" s="67">
        <v>5</v>
      </c>
      <c r="V17" s="67">
        <v>9</v>
      </c>
      <c r="W17" s="67">
        <v>4</v>
      </c>
      <c r="X17" s="67">
        <v>7</v>
      </c>
      <c r="Y17" s="67">
        <v>1</v>
      </c>
      <c r="Z17" s="67">
        <v>11</v>
      </c>
      <c r="AA17" s="67">
        <v>1</v>
      </c>
      <c r="AB17" s="67">
        <v>10</v>
      </c>
      <c r="AC17" s="56">
        <v>6</v>
      </c>
      <c r="AD17" s="56">
        <v>10</v>
      </c>
      <c r="AE17" s="56">
        <v>4</v>
      </c>
      <c r="AF17" s="56">
        <v>11</v>
      </c>
      <c r="AG17" s="56">
        <v>3</v>
      </c>
      <c r="AH17" s="96">
        <v>12</v>
      </c>
      <c r="AI17" s="56">
        <v>1</v>
      </c>
      <c r="AJ17" s="96">
        <v>12</v>
      </c>
      <c r="AK17" s="56">
        <v>1</v>
      </c>
      <c r="AL17" s="96">
        <v>13</v>
      </c>
      <c r="AM17" s="41"/>
      <c r="AN17" s="41"/>
      <c r="AO17" s="41"/>
      <c r="AP17" s="41"/>
    </row>
    <row r="18" spans="1:42" x14ac:dyDescent="0.25">
      <c r="A18" s="113">
        <v>3</v>
      </c>
      <c r="B18" s="127" t="s">
        <v>48</v>
      </c>
      <c r="C18" s="106" t="s">
        <v>13</v>
      </c>
      <c r="D18" s="19">
        <f t="shared" si="1"/>
        <v>70</v>
      </c>
      <c r="E18" s="20">
        <f>SUM(L18+N18+T18+AD18+AF18)</f>
        <v>62</v>
      </c>
      <c r="F18" s="50">
        <v>8</v>
      </c>
      <c r="G18" s="60">
        <v>7</v>
      </c>
      <c r="H18" s="85">
        <v>8</v>
      </c>
      <c r="I18" s="60">
        <v>8</v>
      </c>
      <c r="J18" s="60">
        <v>7</v>
      </c>
      <c r="K18" s="42">
        <v>8</v>
      </c>
      <c r="L18" s="89">
        <v>11</v>
      </c>
      <c r="M18" s="42">
        <v>3</v>
      </c>
      <c r="N18" s="90">
        <v>15</v>
      </c>
      <c r="O18" s="47">
        <v>2</v>
      </c>
      <c r="P18" s="47">
        <v>10</v>
      </c>
      <c r="Q18" s="47">
        <v>2</v>
      </c>
      <c r="R18" s="47">
        <v>9</v>
      </c>
      <c r="S18" s="67">
        <v>5</v>
      </c>
      <c r="T18" s="96">
        <v>12</v>
      </c>
      <c r="U18" s="67">
        <v>8</v>
      </c>
      <c r="V18" s="67">
        <v>6</v>
      </c>
      <c r="W18" s="67">
        <v>6</v>
      </c>
      <c r="X18" s="67">
        <v>5</v>
      </c>
      <c r="Y18" s="67">
        <v>2</v>
      </c>
      <c r="Z18" s="67">
        <v>8</v>
      </c>
      <c r="AA18" s="67">
        <v>2</v>
      </c>
      <c r="AB18" s="67">
        <v>7</v>
      </c>
      <c r="AC18" s="56">
        <v>5</v>
      </c>
      <c r="AD18" s="96">
        <v>11</v>
      </c>
      <c r="AE18" s="56">
        <v>3</v>
      </c>
      <c r="AF18" s="96">
        <v>13</v>
      </c>
      <c r="AG18" s="56">
        <v>5</v>
      </c>
      <c r="AH18" s="56">
        <v>9</v>
      </c>
      <c r="AI18" s="56">
        <v>3</v>
      </c>
      <c r="AJ18" s="56">
        <v>6</v>
      </c>
      <c r="AK18" s="56">
        <v>5</v>
      </c>
      <c r="AL18" s="56">
        <v>4</v>
      </c>
      <c r="AM18" s="41"/>
      <c r="AN18" s="41"/>
      <c r="AO18" s="41"/>
      <c r="AP18" s="41"/>
    </row>
    <row r="19" spans="1:42" x14ac:dyDescent="0.25">
      <c r="A19" s="113">
        <v>4</v>
      </c>
      <c r="B19" s="127" t="s">
        <v>49</v>
      </c>
      <c r="C19" s="106" t="s">
        <v>13</v>
      </c>
      <c r="D19" s="19">
        <f t="shared" si="1"/>
        <v>64</v>
      </c>
      <c r="E19" s="20">
        <f>SUM(L19+N19+T19+AD19+AJ19)</f>
        <v>51</v>
      </c>
      <c r="F19" s="50">
        <v>13</v>
      </c>
      <c r="G19" s="60">
        <v>3</v>
      </c>
      <c r="H19" s="85">
        <v>13</v>
      </c>
      <c r="I19" s="60">
        <v>3</v>
      </c>
      <c r="J19" s="60">
        <v>13</v>
      </c>
      <c r="K19" s="42">
        <v>6</v>
      </c>
      <c r="L19" s="89">
        <v>13</v>
      </c>
      <c r="M19" s="42">
        <v>5</v>
      </c>
      <c r="N19" s="90">
        <v>12</v>
      </c>
      <c r="O19" s="47">
        <v>3</v>
      </c>
      <c r="P19" s="47">
        <v>7</v>
      </c>
      <c r="Q19" s="47">
        <v>3</v>
      </c>
      <c r="R19" s="47">
        <v>6</v>
      </c>
      <c r="S19" s="67">
        <v>9</v>
      </c>
      <c r="T19" s="96">
        <v>8</v>
      </c>
      <c r="U19" s="67">
        <v>11</v>
      </c>
      <c r="V19" s="67">
        <v>3</v>
      </c>
      <c r="W19" s="67">
        <v>7</v>
      </c>
      <c r="X19" s="67">
        <v>4</v>
      </c>
      <c r="Y19" s="67">
        <v>4</v>
      </c>
      <c r="Z19" s="67">
        <v>3</v>
      </c>
      <c r="AA19" s="67">
        <v>3</v>
      </c>
      <c r="AB19" s="67">
        <v>4</v>
      </c>
      <c r="AC19" s="56">
        <v>7</v>
      </c>
      <c r="AD19" s="96">
        <v>9</v>
      </c>
      <c r="AE19" s="56">
        <v>8</v>
      </c>
      <c r="AF19" s="56">
        <v>7</v>
      </c>
      <c r="AG19" s="56">
        <v>6</v>
      </c>
      <c r="AH19" s="56">
        <v>8</v>
      </c>
      <c r="AI19" s="56">
        <v>2</v>
      </c>
      <c r="AJ19" s="96">
        <v>9</v>
      </c>
      <c r="AK19" s="56">
        <v>4</v>
      </c>
      <c r="AL19" s="56">
        <v>5</v>
      </c>
      <c r="AM19" s="41"/>
      <c r="AN19" s="41"/>
      <c r="AO19" s="41"/>
      <c r="AP19" s="41"/>
    </row>
    <row r="20" spans="1:42" x14ac:dyDescent="0.25">
      <c r="A20" s="113">
        <v>5</v>
      </c>
      <c r="B20" s="127" t="s">
        <v>54</v>
      </c>
      <c r="C20" s="106" t="s">
        <v>64</v>
      </c>
      <c r="D20" s="19">
        <f>SUM(E20+F20)</f>
        <v>58</v>
      </c>
      <c r="E20" s="20">
        <f>SUM(L20+T20+V20+AD20+AF20)</f>
        <v>50</v>
      </c>
      <c r="F20" s="50">
        <v>8</v>
      </c>
      <c r="G20" s="60">
        <v>8</v>
      </c>
      <c r="H20" s="60">
        <v>7</v>
      </c>
      <c r="I20" s="60">
        <v>7</v>
      </c>
      <c r="J20" s="85">
        <v>8</v>
      </c>
      <c r="K20" s="42">
        <v>5</v>
      </c>
      <c r="L20" s="89">
        <v>14</v>
      </c>
      <c r="M20" s="42"/>
      <c r="N20" s="43"/>
      <c r="O20" s="47">
        <v>6</v>
      </c>
      <c r="P20" s="47">
        <v>3</v>
      </c>
      <c r="Q20" s="47">
        <v>5</v>
      </c>
      <c r="R20" s="47">
        <v>3</v>
      </c>
      <c r="S20" s="67">
        <v>6</v>
      </c>
      <c r="T20" s="96">
        <v>11</v>
      </c>
      <c r="U20" s="67">
        <v>9</v>
      </c>
      <c r="V20" s="96">
        <v>5</v>
      </c>
      <c r="W20" s="67"/>
      <c r="X20" s="67"/>
      <c r="Y20" s="67">
        <v>5</v>
      </c>
      <c r="Z20" s="67">
        <v>2</v>
      </c>
      <c r="AA20" s="67">
        <v>4</v>
      </c>
      <c r="AB20" s="67">
        <v>2</v>
      </c>
      <c r="AC20" s="56">
        <v>4</v>
      </c>
      <c r="AD20" s="96">
        <v>12</v>
      </c>
      <c r="AE20" s="56">
        <v>7</v>
      </c>
      <c r="AF20" s="96">
        <v>8</v>
      </c>
      <c r="AG20" s="56"/>
      <c r="AH20" s="56"/>
      <c r="AI20" s="56">
        <v>6</v>
      </c>
      <c r="AJ20" s="56">
        <v>2</v>
      </c>
      <c r="AK20" s="56"/>
      <c r="AL20" s="56"/>
      <c r="AM20" s="41"/>
      <c r="AN20" s="41"/>
      <c r="AO20" s="41"/>
      <c r="AP20" s="41"/>
    </row>
    <row r="21" spans="1:42" x14ac:dyDescent="0.25">
      <c r="A21" s="24">
        <v>6</v>
      </c>
      <c r="B21" s="27" t="s">
        <v>59</v>
      </c>
      <c r="C21" s="24" t="s">
        <v>13</v>
      </c>
      <c r="D21" s="19">
        <f t="shared" si="1"/>
        <v>53</v>
      </c>
      <c r="E21" s="20">
        <f>SUM(L21+N21+V21+AF21+AH21)</f>
        <v>44</v>
      </c>
      <c r="F21" s="50">
        <v>9</v>
      </c>
      <c r="G21" s="60">
        <v>6</v>
      </c>
      <c r="H21" s="85">
        <v>9</v>
      </c>
      <c r="I21" s="60">
        <v>6</v>
      </c>
      <c r="J21" s="60">
        <v>9</v>
      </c>
      <c r="K21" s="42">
        <v>11</v>
      </c>
      <c r="L21" s="89">
        <v>8</v>
      </c>
      <c r="M21" s="42">
        <v>6</v>
      </c>
      <c r="N21" s="90">
        <v>11</v>
      </c>
      <c r="O21" s="47"/>
      <c r="P21" s="47"/>
      <c r="Q21" s="47"/>
      <c r="R21" s="47"/>
      <c r="S21" s="67">
        <v>11</v>
      </c>
      <c r="T21" s="67">
        <v>6</v>
      </c>
      <c r="U21" s="67">
        <v>6</v>
      </c>
      <c r="V21" s="96">
        <v>8</v>
      </c>
      <c r="W21" s="67">
        <v>5</v>
      </c>
      <c r="X21" s="67">
        <v>6</v>
      </c>
      <c r="Y21" s="67"/>
      <c r="Z21" s="67"/>
      <c r="AA21" s="67"/>
      <c r="AB21" s="67"/>
      <c r="AC21" s="56">
        <v>12</v>
      </c>
      <c r="AD21" s="56">
        <v>4</v>
      </c>
      <c r="AE21" s="56">
        <v>5</v>
      </c>
      <c r="AF21" s="96">
        <v>10</v>
      </c>
      <c r="AG21" s="56">
        <v>7</v>
      </c>
      <c r="AH21" s="96">
        <v>7</v>
      </c>
      <c r="AI21" s="56">
        <v>5</v>
      </c>
      <c r="AJ21" s="56">
        <v>3</v>
      </c>
      <c r="AK21" s="56">
        <v>6</v>
      </c>
      <c r="AL21" s="56">
        <v>3</v>
      </c>
      <c r="AM21" s="41"/>
      <c r="AN21" s="41"/>
      <c r="AO21" s="41"/>
      <c r="AP21" s="41"/>
    </row>
    <row r="22" spans="1:42" x14ac:dyDescent="0.25">
      <c r="A22" s="24">
        <v>7</v>
      </c>
      <c r="B22" s="25" t="s">
        <v>166</v>
      </c>
      <c r="C22" s="25" t="s">
        <v>61</v>
      </c>
      <c r="D22" s="19">
        <f t="shared" si="1"/>
        <v>41</v>
      </c>
      <c r="E22" s="20">
        <f>SUM(L22+N22+V22+AD22+AF22)</f>
        <v>35</v>
      </c>
      <c r="F22" s="50">
        <v>6</v>
      </c>
      <c r="G22" s="60">
        <v>10</v>
      </c>
      <c r="H22" s="60">
        <v>5</v>
      </c>
      <c r="I22" s="60">
        <v>9</v>
      </c>
      <c r="J22" s="85">
        <v>6</v>
      </c>
      <c r="K22" s="42">
        <v>13</v>
      </c>
      <c r="L22" s="89">
        <v>6</v>
      </c>
      <c r="M22" s="42">
        <v>10</v>
      </c>
      <c r="N22" s="90">
        <v>7</v>
      </c>
      <c r="O22" s="47">
        <v>5</v>
      </c>
      <c r="P22" s="47">
        <v>4</v>
      </c>
      <c r="Q22" s="47">
        <v>4</v>
      </c>
      <c r="R22" s="47">
        <v>4</v>
      </c>
      <c r="S22" s="67">
        <v>12</v>
      </c>
      <c r="T22" s="67">
        <v>5</v>
      </c>
      <c r="U22" s="67">
        <v>7</v>
      </c>
      <c r="V22" s="96">
        <v>7</v>
      </c>
      <c r="W22" s="67">
        <v>8</v>
      </c>
      <c r="X22" s="67">
        <v>3</v>
      </c>
      <c r="Y22" s="67">
        <v>6</v>
      </c>
      <c r="Z22" s="67">
        <v>1</v>
      </c>
      <c r="AA22" s="67">
        <v>5</v>
      </c>
      <c r="AB22" s="67">
        <v>1</v>
      </c>
      <c r="AC22" s="56">
        <v>10</v>
      </c>
      <c r="AD22" s="96">
        <v>6</v>
      </c>
      <c r="AE22" s="56">
        <v>6</v>
      </c>
      <c r="AF22" s="96">
        <v>9</v>
      </c>
      <c r="AG22" s="56">
        <v>8</v>
      </c>
      <c r="AH22" s="56">
        <v>6</v>
      </c>
      <c r="AI22" s="56"/>
      <c r="AJ22" s="56"/>
      <c r="AK22" s="56">
        <v>8</v>
      </c>
      <c r="AL22" s="56">
        <v>1</v>
      </c>
      <c r="AM22" s="41"/>
      <c r="AN22" s="41"/>
      <c r="AO22" s="41"/>
      <c r="AP22" s="41"/>
    </row>
    <row r="23" spans="1:42" x14ac:dyDescent="0.25">
      <c r="A23" s="24">
        <v>8</v>
      </c>
      <c r="B23" s="27" t="s">
        <v>56</v>
      </c>
      <c r="C23" s="24" t="s">
        <v>64</v>
      </c>
      <c r="D23" s="19">
        <f t="shared" si="1"/>
        <v>25</v>
      </c>
      <c r="E23" s="20">
        <f>SUM(T23+V23+AD23+AF23+AH23)</f>
        <v>22</v>
      </c>
      <c r="F23" s="50">
        <v>3</v>
      </c>
      <c r="G23" s="60">
        <v>12</v>
      </c>
      <c r="H23" s="85">
        <v>3</v>
      </c>
      <c r="I23" s="60">
        <v>12</v>
      </c>
      <c r="J23" s="60">
        <v>3</v>
      </c>
      <c r="K23" s="42">
        <v>15</v>
      </c>
      <c r="L23" s="42">
        <v>4</v>
      </c>
      <c r="M23" s="42"/>
      <c r="N23" s="43"/>
      <c r="O23" s="47">
        <v>6</v>
      </c>
      <c r="P23" s="47">
        <v>3</v>
      </c>
      <c r="Q23" s="47">
        <v>5</v>
      </c>
      <c r="R23" s="47">
        <v>3</v>
      </c>
      <c r="S23" s="67">
        <v>13</v>
      </c>
      <c r="T23" s="96">
        <v>4</v>
      </c>
      <c r="U23" s="67">
        <v>10</v>
      </c>
      <c r="V23" s="96">
        <v>4</v>
      </c>
      <c r="W23" s="67"/>
      <c r="X23" s="67"/>
      <c r="Y23" s="67">
        <v>5</v>
      </c>
      <c r="Z23" s="67">
        <v>2</v>
      </c>
      <c r="AA23" s="67">
        <v>4</v>
      </c>
      <c r="AB23" s="67">
        <v>2</v>
      </c>
      <c r="AC23" s="56">
        <v>11</v>
      </c>
      <c r="AD23" s="96">
        <v>5</v>
      </c>
      <c r="AE23" s="56">
        <v>10</v>
      </c>
      <c r="AF23" s="96">
        <v>5</v>
      </c>
      <c r="AG23" s="56">
        <v>10</v>
      </c>
      <c r="AH23" s="96">
        <v>4</v>
      </c>
      <c r="AI23" s="56">
        <v>6</v>
      </c>
      <c r="AJ23" s="56">
        <v>2</v>
      </c>
      <c r="AK23" s="56"/>
      <c r="AL23" s="56"/>
      <c r="AM23" s="41"/>
      <c r="AN23" s="41"/>
      <c r="AO23" s="41"/>
      <c r="AP23" s="41"/>
    </row>
    <row r="24" spans="1:42" x14ac:dyDescent="0.25">
      <c r="A24" s="24">
        <v>9</v>
      </c>
      <c r="B24" s="25" t="s">
        <v>67</v>
      </c>
      <c r="C24" s="25" t="s">
        <v>26</v>
      </c>
      <c r="D24" s="19">
        <f t="shared" si="1"/>
        <v>23</v>
      </c>
      <c r="E24" s="20">
        <f>SUM(N24+P24+AF24+AJ24+AL24)</f>
        <v>17</v>
      </c>
      <c r="F24" s="50">
        <v>6</v>
      </c>
      <c r="G24" s="60">
        <v>9</v>
      </c>
      <c r="H24" s="85">
        <v>6</v>
      </c>
      <c r="I24" s="60">
        <v>10</v>
      </c>
      <c r="J24" s="60">
        <v>5</v>
      </c>
      <c r="K24" s="42">
        <v>18</v>
      </c>
      <c r="L24" s="42">
        <v>1</v>
      </c>
      <c r="M24" s="42">
        <v>11</v>
      </c>
      <c r="N24" s="90">
        <v>6</v>
      </c>
      <c r="O24" s="47">
        <v>7</v>
      </c>
      <c r="P24" s="91">
        <v>2</v>
      </c>
      <c r="Q24" s="47">
        <v>6</v>
      </c>
      <c r="R24" s="47">
        <v>2</v>
      </c>
      <c r="S24" s="67">
        <v>16</v>
      </c>
      <c r="T24" s="67">
        <v>1</v>
      </c>
      <c r="U24" s="67">
        <v>13</v>
      </c>
      <c r="V24" s="67">
        <v>1</v>
      </c>
      <c r="W24" s="67">
        <v>9</v>
      </c>
      <c r="X24" s="67">
        <v>2</v>
      </c>
      <c r="Y24" s="67"/>
      <c r="Z24" s="67"/>
      <c r="AA24" s="67"/>
      <c r="AB24" s="67"/>
      <c r="AC24" s="56">
        <v>14</v>
      </c>
      <c r="AD24" s="56">
        <v>2</v>
      </c>
      <c r="AE24" s="56">
        <v>12</v>
      </c>
      <c r="AF24" s="96">
        <v>3</v>
      </c>
      <c r="AG24" s="56">
        <v>12</v>
      </c>
      <c r="AH24" s="56">
        <v>2</v>
      </c>
      <c r="AI24" s="56">
        <v>5</v>
      </c>
      <c r="AJ24" s="96">
        <v>3</v>
      </c>
      <c r="AK24" s="56">
        <v>6</v>
      </c>
      <c r="AL24" s="96">
        <v>3</v>
      </c>
      <c r="AM24" s="41"/>
      <c r="AN24" s="41"/>
      <c r="AO24" s="41"/>
      <c r="AP24" s="41"/>
    </row>
    <row r="25" spans="1:42" x14ac:dyDescent="0.25">
      <c r="A25" s="24">
        <v>10</v>
      </c>
      <c r="B25" s="25" t="s">
        <v>131</v>
      </c>
      <c r="C25" s="25" t="s">
        <v>61</v>
      </c>
      <c r="D25" s="22">
        <f t="shared" si="1"/>
        <v>17</v>
      </c>
      <c r="E25" s="20">
        <f>SUM(L25+N25+P25+R25)</f>
        <v>17</v>
      </c>
      <c r="F25" s="50">
        <v>0</v>
      </c>
      <c r="G25" s="60"/>
      <c r="H25" s="60"/>
      <c r="I25" s="60"/>
      <c r="J25" s="60"/>
      <c r="K25" s="42">
        <v>14</v>
      </c>
      <c r="L25" s="89">
        <v>5</v>
      </c>
      <c r="M25" s="42">
        <v>13</v>
      </c>
      <c r="N25" s="90">
        <v>4</v>
      </c>
      <c r="O25" s="47">
        <v>5</v>
      </c>
      <c r="P25" s="91">
        <v>4</v>
      </c>
      <c r="Q25" s="47">
        <v>4</v>
      </c>
      <c r="R25" s="91">
        <v>4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41"/>
      <c r="AN25" s="41"/>
      <c r="AO25" s="41"/>
      <c r="AP25" s="41"/>
    </row>
    <row r="26" spans="1:42" x14ac:dyDescent="0.25">
      <c r="A26" s="24">
        <v>11</v>
      </c>
      <c r="B26" s="27" t="s">
        <v>63</v>
      </c>
      <c r="C26" s="24" t="s">
        <v>64</v>
      </c>
      <c r="D26" s="22">
        <f t="shared" si="1"/>
        <v>14</v>
      </c>
      <c r="E26" s="20">
        <f>SUM(L26+N26+P26+AF26+AH26)</f>
        <v>14</v>
      </c>
      <c r="F26" s="50">
        <v>0</v>
      </c>
      <c r="G26" s="60"/>
      <c r="H26" s="60"/>
      <c r="I26" s="60"/>
      <c r="J26" s="60"/>
      <c r="K26" s="42">
        <v>16</v>
      </c>
      <c r="L26" s="89">
        <v>3</v>
      </c>
      <c r="M26" s="42">
        <v>15</v>
      </c>
      <c r="N26" s="90">
        <v>2</v>
      </c>
      <c r="O26" s="47">
        <v>7</v>
      </c>
      <c r="P26" s="91">
        <v>2</v>
      </c>
      <c r="Q26" s="47">
        <v>6</v>
      </c>
      <c r="R26" s="47">
        <v>2</v>
      </c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56">
        <v>13</v>
      </c>
      <c r="AD26" s="56">
        <v>3</v>
      </c>
      <c r="AE26" s="56">
        <v>11</v>
      </c>
      <c r="AF26" s="96">
        <v>4</v>
      </c>
      <c r="AG26" s="56">
        <v>11</v>
      </c>
      <c r="AH26" s="96">
        <v>3</v>
      </c>
      <c r="AI26" s="56">
        <v>7</v>
      </c>
      <c r="AJ26" s="56">
        <v>1</v>
      </c>
      <c r="AK26" s="56">
        <v>7</v>
      </c>
      <c r="AL26" s="56">
        <v>2</v>
      </c>
      <c r="AM26" s="41"/>
      <c r="AN26" s="41"/>
      <c r="AO26" s="41"/>
      <c r="AP26" s="41"/>
    </row>
    <row r="27" spans="1:42" x14ac:dyDescent="0.25">
      <c r="A27" s="24">
        <v>12</v>
      </c>
      <c r="B27" s="27" t="s">
        <v>65</v>
      </c>
      <c r="C27" s="24" t="s">
        <v>64</v>
      </c>
      <c r="D27" s="22">
        <f t="shared" si="1"/>
        <v>3</v>
      </c>
      <c r="E27" s="20">
        <v>3</v>
      </c>
      <c r="F27" s="50">
        <v>0</v>
      </c>
      <c r="G27" s="60"/>
      <c r="H27" s="60"/>
      <c r="I27" s="60"/>
      <c r="J27" s="60"/>
      <c r="K27" s="42"/>
      <c r="L27" s="42"/>
      <c r="M27" s="42">
        <v>16</v>
      </c>
      <c r="N27" s="90">
        <v>1</v>
      </c>
      <c r="O27" s="47">
        <v>8</v>
      </c>
      <c r="P27" s="91">
        <v>1</v>
      </c>
      <c r="Q27" s="47">
        <v>7</v>
      </c>
      <c r="R27" s="91">
        <v>1</v>
      </c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41"/>
      <c r="AN27" s="41"/>
      <c r="AO27" s="41"/>
      <c r="AP27" s="41"/>
    </row>
  </sheetData>
  <sheetProtection selectLockedCells="1" selectUnlockedCells="1"/>
  <sortState xmlns:xlrd2="http://schemas.microsoft.com/office/spreadsheetml/2017/richdata2" ref="A6:AP10">
    <sortCondition descending="1" ref="D6:D10"/>
  </sortState>
  <mergeCells count="10">
    <mergeCell ref="G13:I13"/>
    <mergeCell ref="K13:R13"/>
    <mergeCell ref="S13:AB13"/>
    <mergeCell ref="AC13:AL13"/>
    <mergeCell ref="AM13:AP13"/>
    <mergeCell ref="G3:I3"/>
    <mergeCell ref="K3:R3"/>
    <mergeCell ref="S3:AB3"/>
    <mergeCell ref="AC3:AL3"/>
    <mergeCell ref="AM3:AP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08-09D </vt:lpstr>
      <vt:lpstr>06-07D </vt:lpstr>
      <vt:lpstr>04-05D</vt:lpstr>
      <vt:lpstr>08-09K</vt:lpstr>
      <vt:lpstr>06-07K</vt:lpstr>
      <vt:lpstr>04-05K</vt:lpstr>
      <vt:lpstr>08-09C</vt:lpstr>
      <vt:lpstr>06-07C</vt:lpstr>
      <vt:lpstr>04-05C</vt:lpstr>
      <vt:lpstr>kanoistky 08-04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Zdeněk Krpata</cp:lastModifiedBy>
  <cp:revision>3</cp:revision>
  <cp:lastPrinted>2021-09-14T11:41:42Z</cp:lastPrinted>
  <dcterms:created xsi:type="dcterms:W3CDTF">2005-06-15T07:41:54Z</dcterms:created>
  <dcterms:modified xsi:type="dcterms:W3CDTF">2022-09-14T11:55:22Z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