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heckCompatibility="1"/>
  <bookViews>
    <workbookView xWindow="-110" yWindow="-110" windowWidth="19420" windowHeight="11020" tabRatio="500" activeTab="1"/>
  </bookViews>
  <sheets>
    <sheet name="09D " sheetId="54" r:id="rId1"/>
    <sheet name="08D " sheetId="43" r:id="rId2"/>
    <sheet name="07D " sheetId="55" r:id="rId3"/>
    <sheet name="06D " sheetId="45" r:id="rId4"/>
    <sheet name="05D " sheetId="56" r:id="rId5"/>
    <sheet name="04D" sheetId="46" r:id="rId6"/>
    <sheet name="09K " sheetId="57" r:id="rId7"/>
    <sheet name="08K" sheetId="47" r:id="rId8"/>
    <sheet name="07K" sheetId="58" r:id="rId9"/>
    <sheet name="06K" sheetId="48" r:id="rId10"/>
    <sheet name="05K " sheetId="59" r:id="rId11"/>
    <sheet name="04K" sheetId="49" r:id="rId12"/>
    <sheet name="09C " sheetId="60" r:id="rId13"/>
    <sheet name="08C" sheetId="50" r:id="rId14"/>
    <sheet name="07C" sheetId="61" r:id="rId15"/>
    <sheet name="06C" sheetId="51" r:id="rId16"/>
    <sheet name="05C" sheetId="62" r:id="rId17"/>
    <sheet name="04C" sheetId="52" r:id="rId18"/>
    <sheet name="kanoistky 08-04" sheetId="53" r:id="rId1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62"/>
  <c r="D16"/>
  <c r="E15"/>
  <c r="D15" s="1"/>
  <c r="E14"/>
  <c r="D14" s="1"/>
  <c r="E13"/>
  <c r="D13" s="1"/>
  <c r="E12"/>
  <c r="D12" s="1"/>
  <c r="E11"/>
  <c r="D11" s="1"/>
  <c r="E10"/>
  <c r="D10" s="1"/>
  <c r="E9"/>
  <c r="D9" s="1"/>
  <c r="E8"/>
  <c r="D8"/>
  <c r="E7"/>
  <c r="D7" s="1"/>
  <c r="E6"/>
  <c r="D6" s="1"/>
  <c r="D17" i="61"/>
  <c r="D16"/>
  <c r="D15"/>
  <c r="D14"/>
  <c r="E13"/>
  <c r="D13" s="1"/>
  <c r="E12"/>
  <c r="D12" s="1"/>
  <c r="E11"/>
  <c r="D11"/>
  <c r="E10"/>
  <c r="D10" s="1"/>
  <c r="E9"/>
  <c r="D9"/>
  <c r="E8"/>
  <c r="D8" s="1"/>
  <c r="E7"/>
  <c r="D7" s="1"/>
  <c r="E6"/>
  <c r="D6" s="1"/>
  <c r="D15" i="60"/>
  <c r="D14"/>
  <c r="D13"/>
  <c r="D12"/>
  <c r="D11"/>
  <c r="E10"/>
  <c r="D10" s="1"/>
  <c r="E9"/>
  <c r="D9"/>
  <c r="E8"/>
  <c r="D8" s="1"/>
  <c r="E7"/>
  <c r="D7" s="1"/>
  <c r="E6"/>
  <c r="D6" s="1"/>
  <c r="D21" i="59"/>
  <c r="D20"/>
  <c r="E19"/>
  <c r="D19" s="1"/>
  <c r="E18"/>
  <c r="D18" s="1"/>
  <c r="D17"/>
  <c r="E16"/>
  <c r="D16" s="1"/>
  <c r="E15"/>
  <c r="D15" s="1"/>
  <c r="E14"/>
  <c r="D14"/>
  <c r="E13"/>
  <c r="D13" s="1"/>
  <c r="E12"/>
  <c r="D12"/>
  <c r="E11"/>
  <c r="D11" s="1"/>
  <c r="E10"/>
  <c r="D10" s="1"/>
  <c r="E9"/>
  <c r="D9" s="1"/>
  <c r="E8"/>
  <c r="D8"/>
  <c r="E7"/>
  <c r="D7" s="1"/>
  <c r="E6"/>
  <c r="D6"/>
  <c r="D20" i="58"/>
  <c r="D19"/>
  <c r="D18"/>
  <c r="D17"/>
  <c r="D16"/>
  <c r="D15"/>
  <c r="E14"/>
  <c r="D14" s="1"/>
  <c r="D13"/>
  <c r="E12"/>
  <c r="D12"/>
  <c r="E11"/>
  <c r="D11" s="1"/>
  <c r="E10"/>
  <c r="D10" s="1"/>
  <c r="E9"/>
  <c r="D9" s="1"/>
  <c r="E8"/>
  <c r="D8" s="1"/>
  <c r="E7"/>
  <c r="D7" s="1"/>
  <c r="E6"/>
  <c r="D6" s="1"/>
  <c r="E37" i="57"/>
  <c r="D37" s="1"/>
  <c r="E36"/>
  <c r="D36" s="1"/>
  <c r="E35"/>
  <c r="D35"/>
  <c r="E34"/>
  <c r="D34" s="1"/>
  <c r="E33"/>
  <c r="D33" s="1"/>
  <c r="E32"/>
  <c r="D32" s="1"/>
  <c r="E31"/>
  <c r="D31" s="1"/>
  <c r="E30"/>
  <c r="D30" s="1"/>
  <c r="E29"/>
  <c r="D29" s="1"/>
  <c r="E28"/>
  <c r="D28" s="1"/>
  <c r="E27"/>
  <c r="D27"/>
  <c r="E26"/>
  <c r="D26" s="1"/>
  <c r="E25"/>
  <c r="D25" s="1"/>
  <c r="E24"/>
  <c r="D24" s="1"/>
  <c r="E23"/>
  <c r="D23" s="1"/>
  <c r="E22"/>
  <c r="D22" s="1"/>
  <c r="E21"/>
  <c r="D21" s="1"/>
  <c r="E20"/>
  <c r="D20" s="1"/>
  <c r="E19"/>
  <c r="D19"/>
  <c r="E18"/>
  <c r="D18" s="1"/>
  <c r="E17"/>
  <c r="D17" s="1"/>
  <c r="E16"/>
  <c r="D16" s="1"/>
  <c r="E15"/>
  <c r="D15" s="1"/>
  <c r="E14"/>
  <c r="D14" s="1"/>
  <c r="E13"/>
  <c r="D13" s="1"/>
  <c r="E12"/>
  <c r="D12" s="1"/>
  <c r="E11"/>
  <c r="D11" s="1"/>
  <c r="E10"/>
  <c r="D10" s="1"/>
  <c r="E9"/>
  <c r="D9" s="1"/>
  <c r="E8"/>
  <c r="D8" s="1"/>
  <c r="E7"/>
  <c r="D7"/>
  <c r="E6"/>
  <c r="D6" s="1"/>
  <c r="D20" i="56"/>
  <c r="D19"/>
  <c r="D18"/>
  <c r="D17"/>
  <c r="D16"/>
  <c r="E15"/>
  <c r="D15" s="1"/>
  <c r="E14"/>
  <c r="D14" s="1"/>
  <c r="E13"/>
  <c r="D13" s="1"/>
  <c r="E12"/>
  <c r="D12" s="1"/>
  <c r="E11"/>
  <c r="D11" s="1"/>
  <c r="E10"/>
  <c r="D10" s="1"/>
  <c r="E9"/>
  <c r="D9" s="1"/>
  <c r="E8"/>
  <c r="D8" s="1"/>
  <c r="E7"/>
  <c r="D7" s="1"/>
  <c r="E6"/>
  <c r="D6" s="1"/>
  <c r="D21" i="55"/>
  <c r="D20"/>
  <c r="D19"/>
  <c r="D18"/>
  <c r="D17"/>
  <c r="D16"/>
  <c r="D15"/>
  <c r="D14"/>
  <c r="D13"/>
  <c r="E12"/>
  <c r="D12" s="1"/>
  <c r="E11"/>
  <c r="D11"/>
  <c r="E10"/>
  <c r="D10" s="1"/>
  <c r="E9"/>
  <c r="D9"/>
  <c r="E8"/>
  <c r="D8" s="1"/>
  <c r="E7"/>
  <c r="D7"/>
  <c r="E6"/>
  <c r="D6"/>
  <c r="D32" i="54"/>
  <c r="D31"/>
  <c r="D30"/>
  <c r="D29"/>
  <c r="D28"/>
  <c r="D27"/>
  <c r="D26"/>
  <c r="D25"/>
  <c r="D24"/>
  <c r="D23"/>
  <c r="D22"/>
  <c r="D21"/>
  <c r="E20"/>
  <c r="D20"/>
  <c r="E19"/>
  <c r="D19" s="1"/>
  <c r="E18"/>
  <c r="D18" s="1"/>
  <c r="E17"/>
  <c r="D17" s="1"/>
  <c r="E16"/>
  <c r="D16" s="1"/>
  <c r="E15"/>
  <c r="D15" s="1"/>
  <c r="E14"/>
  <c r="D14" s="1"/>
  <c r="E13"/>
  <c r="D13" s="1"/>
  <c r="E12"/>
  <c r="D12"/>
  <c r="E11"/>
  <c r="D11" s="1"/>
  <c r="E10"/>
  <c r="D10" s="1"/>
  <c r="E9"/>
  <c r="D9" s="1"/>
  <c r="E8"/>
  <c r="D8"/>
  <c r="E7"/>
  <c r="D7" s="1"/>
  <c r="E6"/>
  <c r="D6" s="1"/>
  <c r="D16" i="51"/>
  <c r="E11"/>
  <c r="D11" s="1"/>
  <c r="E9"/>
  <c r="D9" s="1"/>
  <c r="E8"/>
  <c r="D8" s="1"/>
  <c r="E15"/>
  <c r="D15" s="1"/>
  <c r="E14"/>
  <c r="D14" s="1"/>
  <c r="E13"/>
  <c r="D13" s="1"/>
  <c r="E12"/>
  <c r="D12" s="1"/>
  <c r="E10"/>
  <c r="D10" s="1"/>
  <c r="E7"/>
  <c r="D7" s="1"/>
  <c r="E6"/>
  <c r="D6" s="1"/>
  <c r="E10" i="52"/>
  <c r="D10" s="1"/>
  <c r="E9"/>
  <c r="D9" s="1"/>
  <c r="E7"/>
  <c r="E8"/>
  <c r="E6"/>
  <c r="D6" s="1"/>
  <c r="E14" i="50"/>
  <c r="E13"/>
  <c r="D13" s="1"/>
  <c r="E12"/>
  <c r="D12" s="1"/>
  <c r="E11"/>
  <c r="E6"/>
  <c r="D6" s="1"/>
  <c r="E10"/>
  <c r="D10" s="1"/>
  <c r="E9"/>
  <c r="D9" s="1"/>
  <c r="E8"/>
  <c r="D8" s="1"/>
  <c r="E7"/>
  <c r="D17" i="51"/>
  <c r="E13" i="46"/>
  <c r="D13" s="1"/>
  <c r="E12"/>
  <c r="D12" s="1"/>
  <c r="E11"/>
  <c r="E9"/>
  <c r="E10"/>
  <c r="D10" s="1"/>
  <c r="E8"/>
  <c r="D8" s="1"/>
  <c r="E7"/>
  <c r="D7" s="1"/>
  <c r="E6"/>
  <c r="E20" i="43"/>
  <c r="D20" s="1"/>
  <c r="E24"/>
  <c r="D24" s="1"/>
  <c r="E21"/>
  <c r="D21" s="1"/>
  <c r="E22"/>
  <c r="D22" s="1"/>
  <c r="E23"/>
  <c r="D23" s="1"/>
  <c r="E19"/>
  <c r="E17"/>
  <c r="D17" s="1"/>
  <c r="E15"/>
  <c r="D15" s="1"/>
  <c r="E12"/>
  <c r="D12" s="1"/>
  <c r="E16"/>
  <c r="D16" s="1"/>
  <c r="E18"/>
  <c r="D18" s="1"/>
  <c r="E7"/>
  <c r="D7" s="1"/>
  <c r="E14"/>
  <c r="D14" s="1"/>
  <c r="E13"/>
  <c r="D13" s="1"/>
  <c r="E10"/>
  <c r="D10" s="1"/>
  <c r="E11"/>
  <c r="D11" s="1"/>
  <c r="E8"/>
  <c r="D8" s="1"/>
  <c r="E9"/>
  <c r="E6"/>
  <c r="E18" i="45"/>
  <c r="D18" s="1"/>
  <c r="E17"/>
  <c r="D17" s="1"/>
  <c r="E16"/>
  <c r="D16" s="1"/>
  <c r="E15"/>
  <c r="E12"/>
  <c r="D12" s="1"/>
  <c r="E13"/>
  <c r="E10"/>
  <c r="D10" s="1"/>
  <c r="E14"/>
  <c r="D14" s="1"/>
  <c r="E11"/>
  <c r="D11" s="1"/>
  <c r="E9"/>
  <c r="D9" s="1"/>
  <c r="E7"/>
  <c r="E8"/>
  <c r="E6"/>
  <c r="D6" s="1"/>
  <c r="E26" i="47"/>
  <c r="E24"/>
  <c r="D24" s="1"/>
  <c r="E25"/>
  <c r="D25" s="1"/>
  <c r="E19"/>
  <c r="D19" s="1"/>
  <c r="E16"/>
  <c r="D16" s="1"/>
  <c r="E18"/>
  <c r="E20"/>
  <c r="D20" s="1"/>
  <c r="E23"/>
  <c r="E15"/>
  <c r="E17"/>
  <c r="D17" s="1"/>
  <c r="E12"/>
  <c r="E14"/>
  <c r="E13"/>
  <c r="D13" s="1"/>
  <c r="E11"/>
  <c r="D11" s="1"/>
  <c r="E9"/>
  <c r="D9" s="1"/>
  <c r="E10"/>
  <c r="E8"/>
  <c r="D8" s="1"/>
  <c r="E21" i="53"/>
  <c r="D21" s="1"/>
  <c r="E17"/>
  <c r="D17" s="1"/>
  <c r="E20"/>
  <c r="D20" s="1"/>
  <c r="E9"/>
  <c r="D9" s="1"/>
  <c r="E19"/>
  <c r="D19" s="1"/>
  <c r="E10"/>
  <c r="D10" s="1"/>
  <c r="E24"/>
  <c r="D24" s="1"/>
  <c r="E8"/>
  <c r="D8" s="1"/>
  <c r="E7"/>
  <c r="D7" s="1"/>
  <c r="E16"/>
  <c r="D16" s="1"/>
  <c r="E15"/>
  <c r="D15" s="1"/>
  <c r="E14"/>
  <c r="D14" s="1"/>
  <c r="E26"/>
  <c r="D26" s="1"/>
  <c r="E6"/>
  <c r="D6" s="1"/>
  <c r="E13"/>
  <c r="D13" s="1"/>
  <c r="E12"/>
  <c r="D12" s="1"/>
  <c r="E15" i="49"/>
  <c r="D15" s="1"/>
  <c r="E12"/>
  <c r="D12" s="1"/>
  <c r="E16"/>
  <c r="D16" s="1"/>
  <c r="E13"/>
  <c r="D13" s="1"/>
  <c r="E14"/>
  <c r="D14" s="1"/>
  <c r="E11"/>
  <c r="D11" s="1"/>
  <c r="E9"/>
  <c r="D9" s="1"/>
  <c r="E10"/>
  <c r="D10" s="1"/>
  <c r="E8"/>
  <c r="E6"/>
  <c r="D6" s="1"/>
  <c r="E7"/>
  <c r="D7" s="1"/>
  <c r="E18" i="48"/>
  <c r="D18" s="1"/>
  <c r="E16"/>
  <c r="D16" s="1"/>
  <c r="E11"/>
  <c r="D11" s="1"/>
  <c r="E15"/>
  <c r="D15" s="1"/>
  <c r="E14"/>
  <c r="D14" s="1"/>
  <c r="E9"/>
  <c r="E13"/>
  <c r="D13" s="1"/>
  <c r="E8"/>
  <c r="D8" s="1"/>
  <c r="E12"/>
  <c r="D12" s="1"/>
  <c r="E10"/>
  <c r="D10" s="1"/>
  <c r="E7"/>
  <c r="D7" s="1"/>
  <c r="E6"/>
  <c r="D6" s="1"/>
  <c r="D31" i="43"/>
  <c r="D30"/>
  <c r="D25"/>
  <c r="D32"/>
  <c r="D28"/>
  <c r="D29"/>
  <c r="D27"/>
  <c r="D19"/>
  <c r="D6"/>
  <c r="D14" i="46"/>
  <c r="D11"/>
  <c r="D18" i="51"/>
  <c r="D7" i="52"/>
  <c r="D8"/>
  <c r="D19" i="50"/>
  <c r="D18"/>
  <c r="D15"/>
  <c r="D14"/>
  <c r="D11"/>
  <c r="D7"/>
  <c r="D21" i="48"/>
  <c r="D20"/>
  <c r="D17"/>
  <c r="D9"/>
  <c r="D26" i="47"/>
  <c r="D28"/>
  <c r="D22"/>
  <c r="D31"/>
  <c r="D30"/>
  <c r="D14"/>
  <c r="D15"/>
  <c r="D18"/>
  <c r="D29"/>
  <c r="D27"/>
  <c r="D12"/>
  <c r="D23"/>
  <c r="D21"/>
  <c r="D10"/>
  <c r="D19" i="49"/>
  <c r="D18"/>
  <c r="D17"/>
  <c r="D8"/>
  <c r="D16" i="50"/>
  <c r="D17"/>
  <c r="D22" i="48"/>
  <c r="D19"/>
  <c r="D32" i="47"/>
  <c r="D9" i="46"/>
  <c r="D6"/>
  <c r="D13" i="45"/>
  <c r="D19"/>
  <c r="D15"/>
  <c r="D8"/>
  <c r="D7"/>
  <c r="D26" i="43"/>
  <c r="D9"/>
</calcChain>
</file>

<file path=xl/sharedStrings.xml><?xml version="1.0" encoding="utf-8"?>
<sst xmlns="http://schemas.openxmlformats.org/spreadsheetml/2006/main" count="1776" uniqueCount="410">
  <si>
    <t>celk.</t>
  </si>
  <si>
    <t>kr.tr.</t>
  </si>
  <si>
    <t>dl.tr.</t>
  </si>
  <si>
    <t>umístění</t>
  </si>
  <si>
    <t>odd.</t>
  </si>
  <si>
    <t>b.</t>
  </si>
  <si>
    <t>K1 5km</t>
  </si>
  <si>
    <t>K2 5km</t>
  </si>
  <si>
    <t>K1 200</t>
  </si>
  <si>
    <t>K1 500</t>
  </si>
  <si>
    <t>K2 500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</si>
  <si>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</si>
  <si>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</si>
  <si>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</si>
  <si>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</si>
  <si>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</si>
  <si>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</si>
  <si>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</si>
  <si>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UNL</t>
  </si>
  <si>
    <t>SLH</t>
  </si>
  <si>
    <t>Blechová Kateřina 05</t>
  </si>
  <si>
    <t>TYN</t>
  </si>
  <si>
    <t>Voříšková Veronika 06</t>
  </si>
  <si>
    <t>VPL</t>
  </si>
  <si>
    <t>SHK</t>
  </si>
  <si>
    <t>LSB</t>
  </si>
  <si>
    <t>TSE</t>
  </si>
  <si>
    <t>CHO</t>
  </si>
  <si>
    <t>Sýkorová Helena 06</t>
  </si>
  <si>
    <t>SPA</t>
  </si>
  <si>
    <t>Hajná Veronika 05</t>
  </si>
  <si>
    <t>Kočandrlová Johana 06</t>
  </si>
  <si>
    <t>SED</t>
  </si>
  <si>
    <t>Kočandrlová Nella 06</t>
  </si>
  <si>
    <t>Koubová Kateřina 05</t>
  </si>
  <si>
    <t>Voříšková Karolína 06</t>
  </si>
  <si>
    <t>Bartáková Kateřina 05</t>
  </si>
  <si>
    <t>Kleinová Štěpánka 05</t>
  </si>
  <si>
    <t>FRM</t>
  </si>
  <si>
    <t>Redondo Florencia Susana 06</t>
  </si>
  <si>
    <t>USK</t>
  </si>
  <si>
    <t>Kotková Lenka 05</t>
  </si>
  <si>
    <t>PRV</t>
  </si>
  <si>
    <t>DEC</t>
  </si>
  <si>
    <t>ZBR</t>
  </si>
  <si>
    <t>ZVS</t>
  </si>
  <si>
    <t>C1 500</t>
  </si>
  <si>
    <t>C1 200</t>
  </si>
  <si>
    <t>Šafařík Filip 05</t>
  </si>
  <si>
    <t>Hájek Tomáš 05</t>
  </si>
  <si>
    <t>Pták Zbyněk 05</t>
  </si>
  <si>
    <t>Kocman Anthony 06</t>
  </si>
  <si>
    <t>HRA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</si>
  <si>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</si>
  <si>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</si>
  <si>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</si>
  <si>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</si>
  <si>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</si>
  <si>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</si>
  <si>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</si>
  <si>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</si>
  <si>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</si>
  <si>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SKD</t>
  </si>
  <si>
    <t>Tichý Jan 05</t>
  </si>
  <si>
    <t>PPL</t>
  </si>
  <si>
    <t>Tobiášek Daniel 05</t>
  </si>
  <si>
    <t>Novák Jan 06</t>
  </si>
  <si>
    <t>Malina Tomáš 05</t>
  </si>
  <si>
    <t>PIS</t>
  </si>
  <si>
    <t>ONV</t>
  </si>
  <si>
    <t>Vyčítal Tomáš 06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</si>
  <si>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</si>
  <si>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</si>
  <si>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</si>
  <si>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</si>
  <si>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</si>
  <si>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</si>
  <si>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</si>
  <si>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</si>
  <si>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</si>
  <si>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</si>
  <si>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</si>
  <si>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</si>
  <si>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</si>
  <si>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</si>
  <si>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</si>
  <si>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</si>
  <si>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</si>
  <si>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</si>
  <si>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</si>
  <si>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</si>
  <si>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</si>
  <si>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ZAM</t>
  </si>
  <si>
    <t>Jahoda Matouš 06</t>
  </si>
  <si>
    <t>Vičař Mikuláš 06</t>
  </si>
  <si>
    <t>Cícha Tomáš  06</t>
  </si>
  <si>
    <t>Hofbauer Ondřej 06</t>
  </si>
  <si>
    <t>Kliment Lukáš 06</t>
  </si>
  <si>
    <t>Petráčková Magdaléna 04</t>
  </si>
  <si>
    <t>Vodičková Klára 04</t>
  </si>
  <si>
    <t>Málková Karolína 04</t>
  </si>
  <si>
    <t>Kukačková Natálie 04</t>
  </si>
  <si>
    <t>Málková Nikola 04</t>
  </si>
  <si>
    <t>Ondrová Vendula 04</t>
  </si>
  <si>
    <t>Davidová Veronika 04</t>
  </si>
  <si>
    <t>Janďourek Šimon 04</t>
  </si>
  <si>
    <t>Milo Vojtěch 04</t>
  </si>
  <si>
    <t>Rudolf Adam 04</t>
  </si>
  <si>
    <t>Fojtík Adam 04</t>
  </si>
  <si>
    <t>Niebauer Jakub 04</t>
  </si>
  <si>
    <t>Jahoda Filip 04</t>
  </si>
  <si>
    <t>Macháček Vojtěch 04</t>
  </si>
  <si>
    <t>Plhoň Jan 04</t>
  </si>
  <si>
    <t>Bartoška Daniel 04</t>
  </si>
  <si>
    <t>Kučírek Lukáš 04</t>
  </si>
  <si>
    <t>Ždárský Hubert 04</t>
  </si>
  <si>
    <t>Svrček Radovan 04</t>
  </si>
  <si>
    <t>LIB</t>
  </si>
  <si>
    <t>Bien Matouš 04</t>
  </si>
  <si>
    <t>Dědič Stanislav 04</t>
  </si>
  <si>
    <t>Kysilka Matouš 04</t>
  </si>
  <si>
    <t>Bassiouni Adam 04</t>
  </si>
  <si>
    <t>MOD</t>
  </si>
  <si>
    <t>Janáčková Denisa 06</t>
  </si>
  <si>
    <t>Janatová Adéla 04</t>
  </si>
  <si>
    <t>Šloufová Kristýna 05</t>
  </si>
  <si>
    <t>Andrýsková Simona 05</t>
  </si>
  <si>
    <t>Šímová Kamila 06</t>
  </si>
  <si>
    <t>Břízová Veronika 06</t>
  </si>
  <si>
    <t>Studničková Klára 05</t>
  </si>
  <si>
    <t>Rodl Robert 06</t>
  </si>
  <si>
    <t>Hovorka Matěj 05</t>
  </si>
  <si>
    <t>Vaculíková Vendula 06</t>
  </si>
  <si>
    <t xml:space="preserve">JMÉNO </t>
  </si>
  <si>
    <t>Neužilová Jitka 06</t>
  </si>
  <si>
    <t>STE</t>
  </si>
  <si>
    <t>Válková Barbora 06</t>
  </si>
  <si>
    <t>Zendulková Klára 07</t>
  </si>
  <si>
    <t>Ammerová Patricie 07</t>
  </si>
  <si>
    <t>Mihalová Silvie 06</t>
  </si>
  <si>
    <t>Hanušová Zuzana 07</t>
  </si>
  <si>
    <t>Kadlečková Barbora 07</t>
  </si>
  <si>
    <t>Humhalová Lucie 06</t>
  </si>
  <si>
    <t>Činovcová Lucie 07</t>
  </si>
  <si>
    <t>Balcarová Nikola 06</t>
  </si>
  <si>
    <t>Pokludová Beáta 07</t>
  </si>
  <si>
    <t>Černohousová Silvie 06</t>
  </si>
  <si>
    <t>Brabcová Barbora 06</t>
  </si>
  <si>
    <t>Živný Cyril 07</t>
  </si>
  <si>
    <t>Král Jakub 06</t>
  </si>
  <si>
    <t>Šindel Jakub 07</t>
  </si>
  <si>
    <t>Dvořák Brutus 06</t>
  </si>
  <si>
    <t>Kapoun Tomáš 07</t>
  </si>
  <si>
    <t>Filip Lukáš 07</t>
  </si>
  <si>
    <t>Janeček Patrik 07</t>
  </si>
  <si>
    <t>Koula Adam 07</t>
  </si>
  <si>
    <t>Nováček Martin 07</t>
  </si>
  <si>
    <t>Sedlák Ondřej 07</t>
  </si>
  <si>
    <t>Příkopa Vít 07</t>
  </si>
  <si>
    <t>Hirsch Robin 07</t>
  </si>
  <si>
    <t>Zálešák Lukáš 07</t>
  </si>
  <si>
    <t>Calta Matěj 07</t>
  </si>
  <si>
    <t>Knotek Daniel 07</t>
  </si>
  <si>
    <t>Škrob Marek 07</t>
  </si>
  <si>
    <t>Kozel Tadeáš 06</t>
  </si>
  <si>
    <t>Hrádek Adam 05</t>
  </si>
  <si>
    <t>Pavlis Jakub 05</t>
  </si>
  <si>
    <t>Kodetová Tereza 06</t>
  </si>
  <si>
    <t>Kurťák Šimon 05</t>
  </si>
  <si>
    <t>Tonder Matěj 07</t>
  </si>
  <si>
    <t>Valsová Veronika 07</t>
  </si>
  <si>
    <t>Valenta Štěpán 07</t>
  </si>
  <si>
    <t>Čermák Ondřej 06</t>
  </si>
  <si>
    <t>Vísner Ondřej 06</t>
  </si>
  <si>
    <t>Vituj František 06</t>
  </si>
  <si>
    <t>Fléglová Alžběta 07</t>
  </si>
  <si>
    <t>Suchý Matěj 06</t>
  </si>
  <si>
    <t>4. ČP RAČICE (MČR krátké tratě)</t>
  </si>
  <si>
    <t>žákyně 08</t>
  </si>
  <si>
    <t>dorostenky 06</t>
  </si>
  <si>
    <t>juniorky 04</t>
  </si>
  <si>
    <t>žáci 08</t>
  </si>
  <si>
    <t>dorostenci 06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</si>
  <si>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</si>
  <si>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</si>
  <si>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</si>
  <si>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</si>
  <si>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</si>
  <si>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</si>
  <si>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</si>
  <si>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</si>
  <si>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Neumanová Natálie 08</t>
  </si>
  <si>
    <t>KKK</t>
  </si>
  <si>
    <t>Hradilová Tereza 08</t>
  </si>
  <si>
    <t>Mensová Hana 08</t>
  </si>
  <si>
    <t>Ščuková Sára 08</t>
  </si>
  <si>
    <t>Hegedüsová Lucie 08</t>
  </si>
  <si>
    <t>PDM</t>
  </si>
  <si>
    <t>Válková Karolína 08</t>
  </si>
  <si>
    <t>KAD</t>
  </si>
  <si>
    <t>Straková Karolína 08</t>
  </si>
  <si>
    <t>Veselá Hana 07</t>
  </si>
  <si>
    <t>Křížová Ester 07</t>
  </si>
  <si>
    <t>Mádlíková Lucie 07</t>
  </si>
  <si>
    <t>Rzymanová Veronika 07</t>
  </si>
  <si>
    <t>Líbalová Michaela 07</t>
  </si>
  <si>
    <t>Beneš Vojtěch 04</t>
  </si>
  <si>
    <t>Tláskal Martin 04</t>
  </si>
  <si>
    <t>Popelka Matyáš 05</t>
  </si>
  <si>
    <t>Řezníček Šimon 08</t>
  </si>
  <si>
    <t>Řezáč Adam 08</t>
  </si>
  <si>
    <t>Faltus Tomáš 08</t>
  </si>
  <si>
    <t>Hojný Václav 08</t>
  </si>
  <si>
    <t>Waldhauser Rafael 08</t>
  </si>
  <si>
    <t>Konečný Šimon 08</t>
  </si>
  <si>
    <t>Hlaváč Ondřej 08</t>
  </si>
  <si>
    <t>Řezníček Jakub 08</t>
  </si>
  <si>
    <t>Tischer Vojtěch 08</t>
  </si>
  <si>
    <t>Dvořák František 08</t>
  </si>
  <si>
    <t>Veselý Robert 08</t>
  </si>
  <si>
    <t>Puš Ondřej 08</t>
  </si>
  <si>
    <t>Hronek Mikuláš 08</t>
  </si>
  <si>
    <t>Pogorelov Leonid 08</t>
  </si>
  <si>
    <t>Gerhát Josef 08</t>
  </si>
  <si>
    <t>Řihořek Tomáš 08</t>
  </si>
  <si>
    <t>Nykl Marek 07</t>
  </si>
  <si>
    <t>Lovíšek Adam 07</t>
  </si>
  <si>
    <t>Kofroň Vojtěch 07</t>
  </si>
  <si>
    <t>Exler Štěpán 07</t>
  </si>
  <si>
    <t>Kerner Kryštof 07</t>
  </si>
  <si>
    <t>Tichý Matyáš 07</t>
  </si>
  <si>
    <t>Uher Jan 07</t>
  </si>
  <si>
    <t>Houda Vítek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</si>
  <si>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</si>
  <si>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</si>
  <si>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</si>
  <si>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</si>
  <si>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</si>
  <si>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</si>
  <si>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</si>
  <si>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Zalubil Ondřej 08</t>
  </si>
  <si>
    <t>Takáč Jan 08</t>
  </si>
  <si>
    <t>Bouma Viktor 08</t>
  </si>
  <si>
    <t>Žalkovský Adam 07</t>
  </si>
  <si>
    <t>Žaba Daniel 08</t>
  </si>
  <si>
    <t>Mašík Štěpán 08</t>
  </si>
  <si>
    <t>Nováková Eliška 04</t>
  </si>
  <si>
    <t>Šárová Ema 08</t>
  </si>
  <si>
    <t>LOB</t>
  </si>
  <si>
    <t>C1 1km</t>
  </si>
  <si>
    <t>C2 500</t>
  </si>
  <si>
    <t>C2 1km</t>
  </si>
  <si>
    <t>Jiskrová Tereza 08</t>
  </si>
  <si>
    <t>Slováková Alžběta 05</t>
  </si>
  <si>
    <t>Šulitková Kateřina 05</t>
  </si>
  <si>
    <t>Barešová Judita 05</t>
  </si>
  <si>
    <t>Jančová Tereza Marie 08</t>
  </si>
  <si>
    <t>Mudrová Karla 08</t>
  </si>
  <si>
    <t>Rejnová Anežka 08</t>
  </si>
  <si>
    <t>Rochová Justýna 07</t>
  </si>
  <si>
    <t>Barabáš Ondřej 08</t>
  </si>
  <si>
    <t>Kunt Martin 07</t>
  </si>
  <si>
    <t>Valenta Lukáš 08</t>
  </si>
  <si>
    <t>C1 5km</t>
  </si>
  <si>
    <t>C2 5km</t>
  </si>
  <si>
    <t>Červenaková Amálie 07</t>
  </si>
  <si>
    <t>Zezulka Antonín 08</t>
  </si>
  <si>
    <t>Bartek Vít 08</t>
  </si>
  <si>
    <t>Mach David 08</t>
  </si>
  <si>
    <t>Černohousz Kryštof</t>
  </si>
  <si>
    <t>Drozda Hynek 08</t>
  </si>
  <si>
    <t>Honců Anna 08</t>
  </si>
  <si>
    <t xml:space="preserve">Janotová Barbora 08 </t>
  </si>
  <si>
    <t>Kroutil Milan 08</t>
  </si>
  <si>
    <t>Slezák Cyril 08</t>
  </si>
  <si>
    <t>Schánělová Karolína 08</t>
  </si>
  <si>
    <t>žákyně 09</t>
  </si>
  <si>
    <t>1. ČP Kojetín</t>
  </si>
  <si>
    <t>K1 int.</t>
  </si>
  <si>
    <t>K1 3km</t>
  </si>
  <si>
    <t>2.ČP RAČICE (NZ juniorů + U23)</t>
  </si>
  <si>
    <t xml:space="preserve">3. ČP RAČICE </t>
  </si>
  <si>
    <t xml:space="preserve"> 5.ČP (MČR 5 km)</t>
  </si>
  <si>
    <t>K1 6km</t>
  </si>
  <si>
    <t>dorostenky 07</t>
  </si>
  <si>
    <t>K1 9km</t>
  </si>
  <si>
    <t>juniorky 05</t>
  </si>
  <si>
    <t>žáci 09</t>
  </si>
  <si>
    <t>dorostenci 07</t>
  </si>
  <si>
    <t>junioři 05</t>
  </si>
  <si>
    <t>junioři 04</t>
  </si>
  <si>
    <t>C1 int.</t>
  </si>
  <si>
    <t>C1 3km</t>
  </si>
  <si>
    <t>C1 6km</t>
  </si>
  <si>
    <t>C1 9km</t>
  </si>
  <si>
    <t>C1 500m</t>
  </si>
  <si>
    <t>Nykl Michal 05</t>
  </si>
  <si>
    <t>Reh Václav 05</t>
  </si>
  <si>
    <t>1 dlouhá + 4 krátké tratě</t>
  </si>
  <si>
    <t>1 dlouhá + 5 krátké tratě</t>
  </si>
  <si>
    <t>1 dlouhá + 4 krátké tratě (pouze C1)</t>
  </si>
  <si>
    <t>Artušová Ema 05</t>
  </si>
  <si>
    <t>Procházková Barbora 04</t>
  </si>
  <si>
    <t>Pecharová Martina 05</t>
  </si>
  <si>
    <t>Suk David 09</t>
  </si>
  <si>
    <t>Kincl Jáchym 09</t>
  </si>
  <si>
    <t>Uher Josef 09</t>
  </si>
  <si>
    <t>Martinek Daniel 09</t>
  </si>
  <si>
    <t>Uvíra Jiří 09</t>
  </si>
  <si>
    <t>Holub Ondřej 09</t>
  </si>
  <si>
    <t>Borecký Tadeáš 09</t>
  </si>
  <si>
    <t>Vičař Josef 09</t>
  </si>
  <si>
    <t>Larisch Jakub 09</t>
  </si>
  <si>
    <t>Čermák Jakub 09</t>
  </si>
  <si>
    <t>Hladík Jáchym 09</t>
  </si>
  <si>
    <t>Doležal Petr 09</t>
  </si>
  <si>
    <t>Šulc Jan 09</t>
  </si>
  <si>
    <t>Rolenc Václav 09</t>
  </si>
  <si>
    <t>Šamšula Filip 09</t>
  </si>
  <si>
    <t>Lebduška Matěj 09</t>
  </si>
  <si>
    <t>Stránský Tomáš 09</t>
  </si>
  <si>
    <t>Hošek Dominik 09</t>
  </si>
  <si>
    <t>Horák Štěpán 06</t>
  </si>
  <si>
    <t>Svatošová Barbora 08</t>
  </si>
  <si>
    <t>Studničková Tereza 09</t>
  </si>
  <si>
    <t>Vymazalová Ema 09</t>
  </si>
  <si>
    <t>Průšová Jůlie 09</t>
  </si>
  <si>
    <t>Hesová Anežka 09</t>
  </si>
  <si>
    <t>Kůsová Barbora 09</t>
  </si>
  <si>
    <t>Pěkná Laura 09</t>
  </si>
  <si>
    <t>Junková Oliva 09</t>
  </si>
  <si>
    <t>Sklenářová Anna 09</t>
  </si>
  <si>
    <t>Fialová Markéta 09</t>
  </si>
  <si>
    <t>CHE</t>
  </si>
  <si>
    <t>Husinecká Anna 09</t>
  </si>
  <si>
    <t>Źalkovská Barbora 09</t>
  </si>
  <si>
    <t>Rochová Matylda 09</t>
  </si>
  <si>
    <t>Elisová Leontýna 09</t>
  </si>
  <si>
    <t>Kopečná Andrea 09</t>
  </si>
  <si>
    <t>Maršíková Marie 09</t>
  </si>
  <si>
    <t>Cimlová Johana 09</t>
  </si>
  <si>
    <t>Pilařová Kateřina 09</t>
  </si>
  <si>
    <t>Tomaštíková Kristýna 09</t>
  </si>
  <si>
    <t>Hamouzová Viktorie 09</t>
  </si>
  <si>
    <t>Kubová Dorka 09</t>
  </si>
  <si>
    <t>Zelinková Ema 09</t>
  </si>
  <si>
    <t>Vávrová Emanuela 08</t>
  </si>
  <si>
    <t>Pokorný Čestmír 09</t>
  </si>
  <si>
    <t>Kučera Radek 09</t>
  </si>
  <si>
    <t>Bříza Patrik 09</t>
  </si>
  <si>
    <t>Havel Vít 09</t>
  </si>
  <si>
    <t>Pomazal Petr 09</t>
  </si>
  <si>
    <t>Schorný František 09</t>
  </si>
  <si>
    <t>Mulačová Emma 09</t>
  </si>
  <si>
    <t>Štěpánlová Stella 06</t>
  </si>
  <si>
    <t>Vrátný Tomáš 09</t>
  </si>
  <si>
    <t>Nikl Adam 09</t>
  </si>
  <si>
    <t>Vais Matyáš 09</t>
  </si>
  <si>
    <t>Kuchár Zdeněk 04</t>
  </si>
  <si>
    <t>Treybal Jonáš 05</t>
  </si>
  <si>
    <t>Cakl Filip 05</t>
  </si>
  <si>
    <t>Svoboda Josef 09</t>
  </si>
  <si>
    <t>Milo Štěpán Jan 09</t>
  </si>
  <si>
    <t>Němeček Martin 09</t>
  </si>
  <si>
    <t>Granát Jonáš 09</t>
  </si>
  <si>
    <t>Fiala Matyáš 09</t>
  </si>
  <si>
    <t>Klouda Matyáš 09</t>
  </si>
  <si>
    <t xml:space="preserve">Čížek Tobiáš 09 </t>
  </si>
  <si>
    <t>Vašina Josef 08</t>
  </si>
  <si>
    <t>Palashavets Sofya 06</t>
  </si>
  <si>
    <t>10 jun.</t>
  </si>
  <si>
    <t>Hlavatá Markéta 07</t>
  </si>
  <si>
    <t>3 jky</t>
  </si>
  <si>
    <t>C2 200</t>
  </si>
  <si>
    <t>Mohaupt Matyáš 09</t>
  </si>
  <si>
    <t>2 jři</t>
  </si>
  <si>
    <t>3 jři</t>
  </si>
  <si>
    <t>Švábová Julie 05</t>
  </si>
  <si>
    <t>Boumová Aneta 05</t>
  </si>
  <si>
    <t>Flajzarová Natálie 05</t>
  </si>
  <si>
    <t>Pavlíčková Karolína 08</t>
  </si>
  <si>
    <t>Buršová Veronika 08</t>
  </si>
  <si>
    <t>Fibigrová Ema 09</t>
  </si>
  <si>
    <t>Bradnová Adéla 09</t>
  </si>
  <si>
    <t>Breňová Anna Ráchel 09</t>
  </si>
  <si>
    <t>Vamberová Kateřina 09</t>
  </si>
  <si>
    <t>Sýkorová Linda 09</t>
  </si>
  <si>
    <t>Dostálová Kateřina 08</t>
  </si>
  <si>
    <t>Kubátová Natálie 08</t>
  </si>
  <si>
    <t>Všetečka Jan 06</t>
  </si>
  <si>
    <t>13 jři</t>
  </si>
  <si>
    <t>K1 1 km</t>
  </si>
  <si>
    <t>Wertheimová Ema 08</t>
  </si>
  <si>
    <t>C2 500m</t>
  </si>
  <si>
    <t>Kurka Štěpán 08</t>
  </si>
  <si>
    <t>Křikava Vítěslav 09</t>
  </si>
  <si>
    <t>Janouš Jakub 09</t>
  </si>
  <si>
    <t>Čech David 09</t>
  </si>
  <si>
    <t>David Patrik 09</t>
  </si>
  <si>
    <t>Fedorjáková Lucie 09</t>
  </si>
  <si>
    <t>Dostál Tobiáš 09</t>
  </si>
  <si>
    <t>Kutsyn Petro 06</t>
  </si>
  <si>
    <t>4.+Z28+AA25</t>
  </si>
  <si>
    <t>C1200</t>
  </si>
  <si>
    <t>7 jři</t>
  </si>
  <si>
    <t>14 jři</t>
  </si>
  <si>
    <t>C2 200m</t>
  </si>
  <si>
    <t>Allas Olivier 06</t>
  </si>
  <si>
    <t>Tichý Michal 07</t>
  </si>
  <si>
    <t>kanoistky 08 - 04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</si>
</sst>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212529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00B05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41"/>
      </patternFill>
    </fill>
    <fill>
      <patternFill patternType="solid">
        <fgColor rgb="FFFF000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6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3" fillId="3" borderId="29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3" fillId="3" borderId="30" xfId="0" applyFont="1" applyFill="1" applyBorder="1" applyAlignment="1">
      <alignment vertical="top"/>
    </xf>
    <xf numFmtId="0" fontId="1" fillId="5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9" fillId="0" borderId="1" xfId="0" applyFont="1" applyFill="1" applyBorder="1"/>
    <xf numFmtId="0" fontId="3" fillId="6" borderId="22" xfId="0" applyFont="1" applyFill="1" applyBorder="1" applyAlignment="1">
      <alignment vertical="top"/>
    </xf>
    <xf numFmtId="0" fontId="4" fillId="6" borderId="22" xfId="0" applyFont="1" applyFill="1" applyBorder="1" applyAlignment="1">
      <alignment vertical="top"/>
    </xf>
    <xf numFmtId="0" fontId="1" fillId="6" borderId="22" xfId="0" applyFont="1" applyFill="1" applyBorder="1" applyAlignment="1">
      <alignment vertical="top"/>
    </xf>
    <xf numFmtId="0" fontId="1" fillId="6" borderId="19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vertical="top"/>
    </xf>
    <xf numFmtId="0" fontId="4" fillId="7" borderId="22" xfId="0" applyFont="1" applyFill="1" applyBorder="1" applyAlignment="1">
      <alignment vertical="top"/>
    </xf>
    <xf numFmtId="0" fontId="3" fillId="7" borderId="22" xfId="0" applyFont="1" applyFill="1" applyBorder="1" applyAlignment="1">
      <alignment vertical="top"/>
    </xf>
    <xf numFmtId="0" fontId="1" fillId="7" borderId="19" xfId="0" applyFont="1" applyFill="1" applyBorder="1" applyAlignment="1">
      <alignment horizontal="center" vertical="top"/>
    </xf>
    <xf numFmtId="0" fontId="3" fillId="8" borderId="8" xfId="0" applyFont="1" applyFill="1" applyBorder="1" applyAlignment="1">
      <alignment vertical="top"/>
    </xf>
    <xf numFmtId="0" fontId="3" fillId="8" borderId="7" xfId="0" applyFont="1" applyFill="1" applyBorder="1" applyAlignment="1">
      <alignment vertical="top"/>
    </xf>
    <xf numFmtId="0" fontId="3" fillId="8" borderId="22" xfId="0" applyFont="1" applyFill="1" applyBorder="1" applyAlignment="1">
      <alignment vertical="top"/>
    </xf>
    <xf numFmtId="0" fontId="3" fillId="9" borderId="22" xfId="0" applyFont="1" applyFill="1" applyBorder="1" applyAlignment="1">
      <alignment vertical="top"/>
    </xf>
    <xf numFmtId="0" fontId="4" fillId="9" borderId="22" xfId="0" applyFont="1" applyFill="1" applyBorder="1" applyAlignment="1">
      <alignment vertical="top"/>
    </xf>
    <xf numFmtId="0" fontId="1" fillId="9" borderId="22" xfId="0" applyFont="1" applyFill="1" applyBorder="1" applyAlignment="1">
      <alignment vertical="top"/>
    </xf>
    <xf numFmtId="0" fontId="1" fillId="9" borderId="19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top"/>
    </xf>
    <xf numFmtId="0" fontId="8" fillId="8" borderId="14" xfId="0" applyFont="1" applyFill="1" applyBorder="1" applyAlignment="1">
      <alignment horizontal="center" vertical="top"/>
    </xf>
    <xf numFmtId="0" fontId="11" fillId="8" borderId="13" xfId="0" applyFont="1" applyFill="1" applyBorder="1" applyAlignment="1">
      <alignment horizontal="center" vertical="top"/>
    </xf>
    <xf numFmtId="0" fontId="8" fillId="8" borderId="13" xfId="0" applyFont="1" applyFill="1" applyBorder="1" applyAlignment="1">
      <alignment horizontal="center" vertical="top"/>
    </xf>
    <xf numFmtId="0" fontId="11" fillId="8" borderId="15" xfId="0" applyFont="1" applyFill="1" applyBorder="1" applyAlignment="1">
      <alignment horizontal="center" vertical="top"/>
    </xf>
    <xf numFmtId="0" fontId="8" fillId="8" borderId="19" xfId="0" applyFont="1" applyFill="1" applyBorder="1" applyAlignment="1">
      <alignment horizontal="center" vertical="top"/>
    </xf>
    <xf numFmtId="0" fontId="11" fillId="8" borderId="19" xfId="0" applyFont="1" applyFill="1" applyBorder="1" applyAlignment="1">
      <alignment horizontal="center" vertical="top"/>
    </xf>
    <xf numFmtId="0" fontId="8" fillId="9" borderId="19" xfId="0" applyFont="1" applyFill="1" applyBorder="1" applyAlignment="1">
      <alignment horizontal="center" vertical="top"/>
    </xf>
    <xf numFmtId="0" fontId="12" fillId="9" borderId="19" xfId="0" applyFont="1" applyFill="1" applyBorder="1" applyAlignment="1">
      <alignment horizontal="center" vertical="top"/>
    </xf>
    <xf numFmtId="0" fontId="8" fillId="6" borderId="19" xfId="0" applyFont="1" applyFill="1" applyBorder="1" applyAlignment="1">
      <alignment horizontal="center" vertical="top"/>
    </xf>
    <xf numFmtId="0" fontId="12" fillId="6" borderId="19" xfId="0" applyFont="1" applyFill="1" applyBorder="1" applyAlignment="1">
      <alignment horizontal="center" vertical="top"/>
    </xf>
    <xf numFmtId="0" fontId="11" fillId="3" borderId="19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/>
    </xf>
    <xf numFmtId="0" fontId="3" fillId="10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/>
    <xf numFmtId="0" fontId="1" fillId="12" borderId="1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5" fillId="0" borderId="19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12" borderId="19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10" borderId="25" xfId="0" applyFont="1" applyFill="1" applyBorder="1" applyAlignment="1">
      <alignment horizontal="center" vertical="top"/>
    </xf>
    <xf numFmtId="0" fontId="1" fillId="0" borderId="37" xfId="0" applyFont="1" applyFill="1" applyBorder="1"/>
    <xf numFmtId="0" fontId="1" fillId="0" borderId="38" xfId="0" applyFont="1" applyFill="1" applyBorder="1"/>
    <xf numFmtId="0" fontId="1" fillId="1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left"/>
    </xf>
    <xf numFmtId="0" fontId="9" fillId="15" borderId="1" xfId="0" applyFont="1" applyFill="1" applyBorder="1"/>
    <xf numFmtId="0" fontId="1" fillId="15" borderId="0" xfId="0" applyFont="1" applyFill="1" applyBorder="1" applyAlignment="1">
      <alignment horizontal="left"/>
    </xf>
    <xf numFmtId="0" fontId="1" fillId="15" borderId="22" xfId="0" applyFont="1" applyFill="1" applyBorder="1" applyAlignment="1">
      <alignment horizontal="center"/>
    </xf>
    <xf numFmtId="0" fontId="1" fillId="15" borderId="19" xfId="0" applyFont="1" applyFill="1" applyBorder="1" applyAlignment="1">
      <alignment horizontal="left"/>
    </xf>
    <xf numFmtId="0" fontId="1" fillId="15" borderId="19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top"/>
    </xf>
    <xf numFmtId="0" fontId="1" fillId="15" borderId="16" xfId="0" applyFont="1" applyFill="1" applyBorder="1"/>
    <xf numFmtId="1" fontId="6" fillId="15" borderId="1" xfId="0" applyNumberFormat="1" applyFont="1" applyFill="1" applyBorder="1" applyAlignment="1">
      <alignment horizontal="center"/>
    </xf>
    <xf numFmtId="0" fontId="1" fillId="15" borderId="21" xfId="0" applyFont="1" applyFill="1" applyBorder="1"/>
    <xf numFmtId="0" fontId="1" fillId="15" borderId="14" xfId="0" applyFont="1" applyFill="1" applyBorder="1"/>
    <xf numFmtId="0" fontId="1" fillId="15" borderId="19" xfId="0" applyFont="1" applyFill="1" applyBorder="1"/>
    <xf numFmtId="1" fontId="6" fillId="15" borderId="16" xfId="0" applyNumberFormat="1" applyFont="1" applyFill="1" applyBorder="1" applyAlignment="1">
      <alignment horizontal="center"/>
    </xf>
    <xf numFmtId="0" fontId="1" fillId="15" borderId="16" xfId="0" applyFont="1" applyFill="1" applyBorder="1" applyAlignment="1"/>
    <xf numFmtId="0" fontId="1" fillId="15" borderId="16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1" fillId="15" borderId="13" xfId="0" applyFont="1" applyFill="1" applyBorder="1"/>
    <xf numFmtId="0" fontId="1" fillId="15" borderId="1" xfId="0" applyFont="1" applyFill="1" applyBorder="1" applyAlignment="1"/>
    <xf numFmtId="0" fontId="5" fillId="0" borderId="3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19" xfId="0" applyFont="1" applyBorder="1" applyAlignment="1"/>
    <xf numFmtId="0" fontId="7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10" borderId="24" xfId="0" applyFont="1" applyFill="1" applyBorder="1" applyAlignment="1">
      <alignment horizontal="center" vertical="top"/>
    </xf>
    <xf numFmtId="0" fontId="3" fillId="10" borderId="23" xfId="0" applyFont="1" applyFill="1" applyBorder="1" applyAlignment="1">
      <alignment horizontal="center" vertical="top"/>
    </xf>
    <xf numFmtId="0" fontId="3" fillId="10" borderId="27" xfId="0" applyFont="1" applyFill="1" applyBorder="1" applyAlignment="1">
      <alignment horizontal="center" vertical="top"/>
    </xf>
    <xf numFmtId="0" fontId="3" fillId="10" borderId="2" xfId="0" applyFont="1" applyFill="1" applyBorder="1" applyAlignment="1">
      <alignment horizontal="center" vertical="top"/>
    </xf>
    <xf numFmtId="0" fontId="3" fillId="10" borderId="32" xfId="0" applyFont="1" applyFill="1" applyBorder="1" applyAlignment="1">
      <alignment horizontal="center" vertical="top"/>
    </xf>
    <xf numFmtId="0" fontId="3" fillId="10" borderId="33" xfId="0" applyFont="1" applyFill="1" applyBorder="1" applyAlignment="1">
      <alignment horizontal="center" vertical="top"/>
    </xf>
    <xf numFmtId="0" fontId="3" fillId="10" borderId="26" xfId="0" applyFont="1" applyFill="1" applyBorder="1" applyAlignment="1">
      <alignment horizontal="center" vertical="top"/>
    </xf>
    <xf numFmtId="0" fontId="3" fillId="9" borderId="35" xfId="0" applyFont="1" applyFill="1" applyBorder="1" applyAlignment="1">
      <alignment horizontal="center" vertical="top"/>
    </xf>
    <xf numFmtId="0" fontId="3" fillId="9" borderId="36" xfId="0" applyFont="1" applyFill="1" applyBorder="1" applyAlignment="1">
      <alignment horizontal="center" vertical="top"/>
    </xf>
    <xf numFmtId="0" fontId="3" fillId="10" borderId="34" xfId="0" applyFont="1" applyFill="1" applyBorder="1" applyAlignment="1">
      <alignment horizontal="center" vertical="top"/>
    </xf>
    <xf numFmtId="0" fontId="3" fillId="10" borderId="18" xfId="0" applyFont="1" applyFill="1" applyBorder="1" applyAlignment="1">
      <alignment horizontal="center" vertical="top"/>
    </xf>
    <xf numFmtId="0" fontId="3" fillId="10" borderId="17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13" fillId="10" borderId="24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2"/>
  <sheetViews>
    <sheetView workbookViewId="0">
      <pane xSplit="3" topLeftCell="D1" activePane="topRight" state="frozen"/>
      <selection activeCell="A58" sqref="A58"/>
      <selection pane="topRight" activeCell="G39" sqref="G3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2" spans="1:32" ht="13" thickBot="1"/>
    <row r="3" spans="1:32" s="7" customFormat="1" ht="13.5" thickBot="1">
      <c r="A3" s="3"/>
      <c r="B3" s="29" t="s">
        <v>276</v>
      </c>
      <c r="C3" s="4"/>
      <c r="D3" s="5"/>
      <c r="E3" s="6"/>
      <c r="F3" s="6"/>
      <c r="G3" s="136" t="s">
        <v>277</v>
      </c>
      <c r="H3" s="137"/>
      <c r="I3" s="137"/>
      <c r="J3" s="104"/>
      <c r="K3" s="138" t="s">
        <v>280</v>
      </c>
      <c r="L3" s="138"/>
      <c r="M3" s="138"/>
      <c r="N3" s="138"/>
      <c r="O3" s="138"/>
      <c r="P3" s="138"/>
      <c r="Q3" s="139" t="s">
        <v>281</v>
      </c>
      <c r="R3" s="139"/>
      <c r="S3" s="139"/>
      <c r="T3" s="139"/>
      <c r="U3" s="139"/>
      <c r="V3" s="139"/>
      <c r="W3" s="139" t="s">
        <v>177</v>
      </c>
      <c r="X3" s="139"/>
      <c r="Y3" s="139"/>
      <c r="Z3" s="139"/>
      <c r="AA3" s="139"/>
      <c r="AB3" s="139"/>
      <c r="AC3" s="140" t="s">
        <v>282</v>
      </c>
      <c r="AD3" s="141"/>
      <c r="AE3" s="141"/>
      <c r="AF3" s="142"/>
    </row>
    <row r="4" spans="1:32" ht="13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279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4" t="s">
        <v>10</v>
      </c>
      <c r="P5" s="75" t="s">
        <v>5</v>
      </c>
      <c r="Q5" s="76" t="s">
        <v>8</v>
      </c>
      <c r="R5" s="77" t="s">
        <v>5</v>
      </c>
      <c r="S5" s="76" t="s">
        <v>9</v>
      </c>
      <c r="T5" s="77" t="s">
        <v>5</v>
      </c>
      <c r="U5" s="76" t="s">
        <v>10</v>
      </c>
      <c r="V5" s="77" t="s">
        <v>5</v>
      </c>
      <c r="W5" s="78" t="s">
        <v>8</v>
      </c>
      <c r="X5" s="79" t="s">
        <v>5</v>
      </c>
      <c r="Y5" s="78" t="s">
        <v>9</v>
      </c>
      <c r="Z5" s="79" t="s">
        <v>5</v>
      </c>
      <c r="AA5" s="78" t="s">
        <v>10</v>
      </c>
      <c r="AB5" s="79" t="s">
        <v>5</v>
      </c>
      <c r="AC5" s="51" t="s">
        <v>6</v>
      </c>
      <c r="AD5" s="80" t="s">
        <v>5</v>
      </c>
      <c r="AE5" s="51" t="s">
        <v>7</v>
      </c>
      <c r="AF5" s="80" t="s">
        <v>5</v>
      </c>
    </row>
    <row r="6" spans="1:32" ht="13">
      <c r="A6" s="24">
        <v>1</v>
      </c>
      <c r="B6" s="28" t="s">
        <v>325</v>
      </c>
      <c r="C6" s="24" t="s">
        <v>69</v>
      </c>
      <c r="D6" s="19">
        <f t="shared" ref="D6:D32" si="0">SUM(E6+F6)</f>
        <v>113</v>
      </c>
      <c r="E6" s="20">
        <f t="shared" ref="E6:E20" si="1">SUM(L6+N6+R6+T6)</f>
        <v>88</v>
      </c>
      <c r="F6" s="50">
        <v>25</v>
      </c>
      <c r="G6" s="60">
        <v>1</v>
      </c>
      <c r="H6" s="85">
        <v>25</v>
      </c>
      <c r="I6" s="60">
        <v>1</v>
      </c>
      <c r="J6" s="60">
        <v>25</v>
      </c>
      <c r="K6" s="97">
        <v>2</v>
      </c>
      <c r="L6" s="100">
        <v>21</v>
      </c>
      <c r="M6" s="97">
        <v>3</v>
      </c>
      <c r="N6" s="101">
        <v>17</v>
      </c>
      <c r="O6" s="99">
        <v>7</v>
      </c>
      <c r="P6" s="99">
        <v>5</v>
      </c>
      <c r="Q6" s="67">
        <v>1</v>
      </c>
      <c r="R6" s="96">
        <v>25</v>
      </c>
      <c r="S6" s="67">
        <v>1</v>
      </c>
      <c r="T6" s="96">
        <v>25</v>
      </c>
      <c r="U6" s="67">
        <v>10</v>
      </c>
      <c r="V6" s="67">
        <v>2</v>
      </c>
      <c r="W6" s="56"/>
      <c r="X6" s="56"/>
      <c r="Y6" s="56"/>
      <c r="Z6" s="56"/>
      <c r="AA6" s="56"/>
      <c r="AB6" s="56"/>
      <c r="AC6" s="41"/>
      <c r="AD6" s="41"/>
      <c r="AE6" s="41"/>
      <c r="AF6" s="41"/>
    </row>
    <row r="7" spans="1:32" ht="13">
      <c r="A7" s="24">
        <v>2</v>
      </c>
      <c r="B7" s="28" t="s">
        <v>326</v>
      </c>
      <c r="C7" s="24" t="s">
        <v>27</v>
      </c>
      <c r="D7" s="19">
        <f t="shared" si="0"/>
        <v>99</v>
      </c>
      <c r="E7" s="20">
        <f t="shared" si="1"/>
        <v>78</v>
      </c>
      <c r="F7" s="50">
        <v>21</v>
      </c>
      <c r="G7" s="60">
        <v>3</v>
      </c>
      <c r="H7" s="60">
        <v>17</v>
      </c>
      <c r="I7" s="60">
        <v>2</v>
      </c>
      <c r="J7" s="85">
        <v>21</v>
      </c>
      <c r="K7" s="97">
        <v>1</v>
      </c>
      <c r="L7" s="100">
        <v>25</v>
      </c>
      <c r="M7" s="97">
        <v>1</v>
      </c>
      <c r="N7" s="101">
        <v>25</v>
      </c>
      <c r="O7" s="99"/>
      <c r="P7" s="99"/>
      <c r="Q7" s="67">
        <v>6</v>
      </c>
      <c r="R7" s="96">
        <v>13</v>
      </c>
      <c r="S7" s="67">
        <v>4</v>
      </c>
      <c r="T7" s="96">
        <v>15</v>
      </c>
      <c r="U7" s="67"/>
      <c r="V7" s="67"/>
      <c r="W7" s="56"/>
      <c r="X7" s="56"/>
      <c r="Y7" s="56"/>
      <c r="Z7" s="56"/>
      <c r="AA7" s="56"/>
      <c r="AB7" s="56"/>
      <c r="AC7" s="41"/>
      <c r="AD7" s="41"/>
      <c r="AE7" s="41"/>
      <c r="AF7" s="41"/>
    </row>
    <row r="8" spans="1:32" ht="13">
      <c r="A8" s="24">
        <v>3</v>
      </c>
      <c r="B8" s="28" t="s">
        <v>332</v>
      </c>
      <c r="C8" s="24" t="s">
        <v>333</v>
      </c>
      <c r="D8" s="19">
        <f t="shared" si="0"/>
        <v>81</v>
      </c>
      <c r="E8" s="20">
        <f t="shared" si="1"/>
        <v>71</v>
      </c>
      <c r="F8" s="50">
        <v>10</v>
      </c>
      <c r="G8" s="60">
        <v>9</v>
      </c>
      <c r="H8" s="85">
        <v>10</v>
      </c>
      <c r="I8" s="60"/>
      <c r="J8" s="60"/>
      <c r="K8" s="97">
        <v>7</v>
      </c>
      <c r="L8" s="100">
        <v>12</v>
      </c>
      <c r="M8" s="97">
        <v>2</v>
      </c>
      <c r="N8" s="101">
        <v>21</v>
      </c>
      <c r="O8" s="99"/>
      <c r="P8" s="99"/>
      <c r="Q8" s="67">
        <v>3</v>
      </c>
      <c r="R8" s="96">
        <v>17</v>
      </c>
      <c r="S8" s="67">
        <v>2</v>
      </c>
      <c r="T8" s="96">
        <v>21</v>
      </c>
      <c r="U8" s="67">
        <v>6</v>
      </c>
      <c r="V8" s="67">
        <v>6</v>
      </c>
      <c r="W8" s="56"/>
      <c r="X8" s="56"/>
      <c r="Y8" s="56"/>
      <c r="Z8" s="56"/>
      <c r="AA8" s="56"/>
      <c r="AB8" s="56"/>
      <c r="AC8" s="41"/>
      <c r="AD8" s="41"/>
      <c r="AE8" s="41"/>
      <c r="AF8" s="41"/>
    </row>
    <row r="9" spans="1:32" ht="13">
      <c r="A9" s="24">
        <v>4</v>
      </c>
      <c r="B9" s="28" t="s">
        <v>331</v>
      </c>
      <c r="C9" s="21" t="s">
        <v>13</v>
      </c>
      <c r="D9" s="19">
        <f t="shared" si="0"/>
        <v>76</v>
      </c>
      <c r="E9" s="20">
        <f t="shared" si="1"/>
        <v>63</v>
      </c>
      <c r="F9" s="50">
        <v>13</v>
      </c>
      <c r="G9" s="60">
        <v>8</v>
      </c>
      <c r="H9" s="60">
        <v>11</v>
      </c>
      <c r="I9" s="60">
        <v>6</v>
      </c>
      <c r="J9" s="85">
        <v>13</v>
      </c>
      <c r="K9" s="97">
        <v>8</v>
      </c>
      <c r="L9" s="100">
        <v>11</v>
      </c>
      <c r="M9" s="97">
        <v>5</v>
      </c>
      <c r="N9" s="101">
        <v>14</v>
      </c>
      <c r="O9" s="99">
        <v>8</v>
      </c>
      <c r="P9" s="99">
        <v>4</v>
      </c>
      <c r="Q9" s="67">
        <v>2</v>
      </c>
      <c r="R9" s="96">
        <v>21</v>
      </c>
      <c r="S9" s="67">
        <v>3</v>
      </c>
      <c r="T9" s="96">
        <v>17</v>
      </c>
      <c r="U9" s="67"/>
      <c r="V9" s="67"/>
      <c r="W9" s="56"/>
      <c r="X9" s="56"/>
      <c r="Y9" s="56"/>
      <c r="Z9" s="56"/>
      <c r="AA9" s="56"/>
      <c r="AB9" s="56"/>
      <c r="AC9" s="41"/>
      <c r="AD9" s="41"/>
      <c r="AE9" s="41"/>
      <c r="AF9" s="41"/>
    </row>
    <row r="10" spans="1:32" ht="13">
      <c r="A10" s="24">
        <v>5</v>
      </c>
      <c r="B10" s="28" t="s">
        <v>324</v>
      </c>
      <c r="C10" s="24" t="s">
        <v>69</v>
      </c>
      <c r="D10" s="19">
        <f t="shared" si="0"/>
        <v>73</v>
      </c>
      <c r="E10" s="20">
        <f t="shared" si="1"/>
        <v>52</v>
      </c>
      <c r="F10" s="50">
        <v>21</v>
      </c>
      <c r="G10" s="60">
        <v>2</v>
      </c>
      <c r="H10" s="85">
        <v>21</v>
      </c>
      <c r="I10" s="60">
        <v>10</v>
      </c>
      <c r="J10" s="60">
        <v>9</v>
      </c>
      <c r="K10" s="97">
        <v>6</v>
      </c>
      <c r="L10" s="100">
        <v>13</v>
      </c>
      <c r="M10" s="97">
        <v>8</v>
      </c>
      <c r="N10" s="101">
        <v>11</v>
      </c>
      <c r="O10" s="99"/>
      <c r="P10" s="99"/>
      <c r="Q10" s="67">
        <v>4</v>
      </c>
      <c r="R10" s="96">
        <v>15</v>
      </c>
      <c r="S10" s="67">
        <v>6</v>
      </c>
      <c r="T10" s="96">
        <v>13</v>
      </c>
      <c r="U10" s="67"/>
      <c r="V10" s="67"/>
      <c r="W10" s="56"/>
      <c r="X10" s="56"/>
      <c r="Y10" s="56"/>
      <c r="Z10" s="56"/>
      <c r="AA10" s="56"/>
      <c r="AB10" s="56"/>
      <c r="AC10" s="41"/>
      <c r="AD10" s="41"/>
      <c r="AE10" s="41"/>
      <c r="AF10" s="41"/>
    </row>
    <row r="11" spans="1:32" ht="13">
      <c r="A11" s="24">
        <v>6</v>
      </c>
      <c r="B11" s="28" t="s">
        <v>329</v>
      </c>
      <c r="C11" s="24" t="s">
        <v>13</v>
      </c>
      <c r="D11" s="19">
        <f t="shared" si="0"/>
        <v>66</v>
      </c>
      <c r="E11" s="20">
        <f t="shared" si="1"/>
        <v>52</v>
      </c>
      <c r="F11" s="50">
        <v>14</v>
      </c>
      <c r="G11" s="60">
        <v>6</v>
      </c>
      <c r="H11" s="60">
        <v>13</v>
      </c>
      <c r="I11" s="60">
        <v>5</v>
      </c>
      <c r="J11" s="85">
        <v>14</v>
      </c>
      <c r="K11" s="97">
        <v>5</v>
      </c>
      <c r="L11" s="100">
        <v>14</v>
      </c>
      <c r="M11" s="97">
        <v>4</v>
      </c>
      <c r="N11" s="101">
        <v>15</v>
      </c>
      <c r="O11" s="99">
        <v>9</v>
      </c>
      <c r="P11" s="99">
        <v>3</v>
      </c>
      <c r="Q11" s="67">
        <v>8</v>
      </c>
      <c r="R11" s="96">
        <v>11</v>
      </c>
      <c r="S11" s="67">
        <v>7</v>
      </c>
      <c r="T11" s="96">
        <v>12</v>
      </c>
      <c r="U11" s="67">
        <v>9</v>
      </c>
      <c r="V11" s="67">
        <v>3</v>
      </c>
      <c r="W11" s="56"/>
      <c r="X11" s="56"/>
      <c r="Y11" s="56"/>
      <c r="Z11" s="56"/>
      <c r="AA11" s="56"/>
      <c r="AB11" s="56"/>
      <c r="AC11" s="41"/>
      <c r="AD11" s="41"/>
      <c r="AE11" s="41"/>
      <c r="AF11" s="41"/>
    </row>
    <row r="12" spans="1:32" ht="13">
      <c r="A12" s="24">
        <v>7</v>
      </c>
      <c r="B12" s="28" t="s">
        <v>336</v>
      </c>
      <c r="C12" s="24" t="s">
        <v>40</v>
      </c>
      <c r="D12" s="19">
        <f t="shared" si="0"/>
        <v>56</v>
      </c>
      <c r="E12" s="20">
        <f t="shared" si="1"/>
        <v>48</v>
      </c>
      <c r="F12" s="50">
        <v>8</v>
      </c>
      <c r="G12" s="60">
        <v>12</v>
      </c>
      <c r="H12" s="60">
        <v>7</v>
      </c>
      <c r="I12" s="60">
        <v>11</v>
      </c>
      <c r="J12" s="85">
        <v>8</v>
      </c>
      <c r="K12" s="97">
        <v>4</v>
      </c>
      <c r="L12" s="100">
        <v>15</v>
      </c>
      <c r="M12" s="97">
        <v>11</v>
      </c>
      <c r="N12" s="101">
        <v>8</v>
      </c>
      <c r="O12" s="99"/>
      <c r="P12" s="99"/>
      <c r="Q12" s="67">
        <v>5</v>
      </c>
      <c r="R12" s="96">
        <v>14</v>
      </c>
      <c r="S12" s="67">
        <v>8</v>
      </c>
      <c r="T12" s="96">
        <v>11</v>
      </c>
      <c r="U12" s="67"/>
      <c r="V12" s="67"/>
      <c r="W12" s="56"/>
      <c r="X12" s="56"/>
      <c r="Y12" s="56"/>
      <c r="Z12" s="56"/>
      <c r="AA12" s="56"/>
      <c r="AB12" s="56"/>
      <c r="AC12" s="41"/>
      <c r="AD12" s="41"/>
      <c r="AE12" s="41"/>
      <c r="AF12" s="41"/>
    </row>
    <row r="13" spans="1:32" ht="13">
      <c r="A13" s="24">
        <v>8</v>
      </c>
      <c r="B13" s="52" t="s">
        <v>330</v>
      </c>
      <c r="C13" s="24" t="s">
        <v>40</v>
      </c>
      <c r="D13" s="19">
        <f t="shared" si="0"/>
        <v>55</v>
      </c>
      <c r="E13" s="20">
        <f t="shared" si="1"/>
        <v>43</v>
      </c>
      <c r="F13" s="50">
        <v>12</v>
      </c>
      <c r="G13" s="60">
        <v>7</v>
      </c>
      <c r="H13" s="85">
        <v>12</v>
      </c>
      <c r="I13" s="60">
        <v>9</v>
      </c>
      <c r="J13" s="60">
        <v>10</v>
      </c>
      <c r="K13" s="97">
        <v>14</v>
      </c>
      <c r="L13" s="100">
        <v>5</v>
      </c>
      <c r="M13" s="97">
        <v>7</v>
      </c>
      <c r="N13" s="101">
        <v>12</v>
      </c>
      <c r="O13" s="99">
        <v>11</v>
      </c>
      <c r="P13" s="99">
        <v>1</v>
      </c>
      <c r="Q13" s="67">
        <v>7</v>
      </c>
      <c r="R13" s="96">
        <v>12</v>
      </c>
      <c r="S13" s="67">
        <v>5</v>
      </c>
      <c r="T13" s="96">
        <v>14</v>
      </c>
      <c r="U13" s="67">
        <v>11</v>
      </c>
      <c r="V13" s="67">
        <v>1</v>
      </c>
      <c r="W13" s="56"/>
      <c r="X13" s="56"/>
      <c r="Y13" s="56"/>
      <c r="Z13" s="56"/>
      <c r="AA13" s="56"/>
      <c r="AB13" s="56"/>
      <c r="AC13" s="41"/>
      <c r="AD13" s="41"/>
      <c r="AE13" s="41"/>
      <c r="AF13" s="41"/>
    </row>
    <row r="14" spans="1:32" ht="13">
      <c r="A14" s="24">
        <v>9</v>
      </c>
      <c r="B14" s="49" t="s">
        <v>327</v>
      </c>
      <c r="C14" s="103" t="s">
        <v>26</v>
      </c>
      <c r="D14" s="19">
        <f t="shared" si="0"/>
        <v>40</v>
      </c>
      <c r="E14" s="20">
        <f t="shared" si="1"/>
        <v>25</v>
      </c>
      <c r="F14" s="50">
        <v>15</v>
      </c>
      <c r="G14" s="60">
        <v>4</v>
      </c>
      <c r="H14" s="85">
        <v>15</v>
      </c>
      <c r="I14" s="60">
        <v>7</v>
      </c>
      <c r="J14" s="60">
        <v>12</v>
      </c>
      <c r="K14" s="97">
        <v>10</v>
      </c>
      <c r="L14" s="100">
        <v>9</v>
      </c>
      <c r="M14" s="97">
        <v>16</v>
      </c>
      <c r="N14" s="101">
        <v>3</v>
      </c>
      <c r="O14" s="99"/>
      <c r="P14" s="99"/>
      <c r="Q14" s="67">
        <v>12</v>
      </c>
      <c r="R14" s="96">
        <v>7</v>
      </c>
      <c r="S14" s="67">
        <v>13</v>
      </c>
      <c r="T14" s="96">
        <v>6</v>
      </c>
      <c r="U14" s="67"/>
      <c r="V14" s="67"/>
      <c r="W14" s="56"/>
      <c r="X14" s="56"/>
      <c r="Y14" s="56"/>
      <c r="Z14" s="56"/>
      <c r="AA14" s="56"/>
      <c r="AB14" s="56"/>
      <c r="AC14" s="41"/>
      <c r="AD14" s="41"/>
      <c r="AE14" s="41"/>
      <c r="AF14" s="41"/>
    </row>
    <row r="15" spans="1:32" ht="13">
      <c r="A15" s="24">
        <v>10</v>
      </c>
      <c r="B15" s="40" t="s">
        <v>335</v>
      </c>
      <c r="C15" s="31" t="s">
        <v>25</v>
      </c>
      <c r="D15" s="22">
        <f t="shared" si="0"/>
        <v>39</v>
      </c>
      <c r="E15" s="20">
        <f t="shared" si="1"/>
        <v>28</v>
      </c>
      <c r="F15" s="50">
        <v>11</v>
      </c>
      <c r="G15" s="60">
        <v>11</v>
      </c>
      <c r="H15" s="60">
        <v>8</v>
      </c>
      <c r="I15" s="60">
        <v>8</v>
      </c>
      <c r="J15" s="85">
        <v>11</v>
      </c>
      <c r="K15" s="97">
        <v>16</v>
      </c>
      <c r="L15" s="100">
        <v>3</v>
      </c>
      <c r="M15" s="97">
        <v>12</v>
      </c>
      <c r="N15" s="101">
        <v>7</v>
      </c>
      <c r="O15" s="99"/>
      <c r="P15" s="99"/>
      <c r="Q15" s="67">
        <v>9</v>
      </c>
      <c r="R15" s="96">
        <v>10</v>
      </c>
      <c r="S15" s="67">
        <v>11</v>
      </c>
      <c r="T15" s="96">
        <v>8</v>
      </c>
      <c r="U15" s="67"/>
      <c r="V15" s="67"/>
      <c r="W15" s="56"/>
      <c r="X15" s="56"/>
      <c r="Y15" s="56"/>
      <c r="Z15" s="56"/>
      <c r="AA15" s="56"/>
      <c r="AB15" s="56"/>
      <c r="AC15" s="41"/>
      <c r="AD15" s="41"/>
      <c r="AE15" s="41"/>
      <c r="AF15" s="41"/>
    </row>
    <row r="16" spans="1:32" ht="13">
      <c r="A16" s="24">
        <v>11</v>
      </c>
      <c r="B16" s="40" t="s">
        <v>334</v>
      </c>
      <c r="C16" s="31" t="s">
        <v>27</v>
      </c>
      <c r="D16" s="22">
        <f t="shared" si="0"/>
        <v>36</v>
      </c>
      <c r="E16" s="20">
        <f t="shared" si="1"/>
        <v>19</v>
      </c>
      <c r="F16" s="50">
        <v>17</v>
      </c>
      <c r="G16" s="60">
        <v>10</v>
      </c>
      <c r="H16" s="60">
        <v>9</v>
      </c>
      <c r="I16" s="60">
        <v>3</v>
      </c>
      <c r="J16" s="85">
        <v>17</v>
      </c>
      <c r="K16" s="97">
        <v>9</v>
      </c>
      <c r="L16" s="100">
        <v>10</v>
      </c>
      <c r="M16" s="97">
        <v>10</v>
      </c>
      <c r="N16" s="101">
        <v>9</v>
      </c>
      <c r="O16" s="99"/>
      <c r="P16" s="99"/>
      <c r="Q16" s="67"/>
      <c r="R16" s="67"/>
      <c r="S16" s="67"/>
      <c r="T16" s="67"/>
      <c r="U16" s="67"/>
      <c r="V16" s="67"/>
      <c r="W16" s="56"/>
      <c r="X16" s="56"/>
      <c r="Y16" s="56"/>
      <c r="Z16" s="56"/>
      <c r="AA16" s="56"/>
      <c r="AB16" s="56"/>
      <c r="AC16" s="41"/>
      <c r="AD16" s="41"/>
      <c r="AE16" s="41"/>
      <c r="AF16" s="41"/>
    </row>
    <row r="17" spans="1:32" ht="13">
      <c r="A17" s="24">
        <v>12</v>
      </c>
      <c r="B17" s="40" t="s">
        <v>384</v>
      </c>
      <c r="C17" s="31" t="s">
        <v>15</v>
      </c>
      <c r="D17" s="22">
        <f t="shared" si="0"/>
        <v>35</v>
      </c>
      <c r="E17" s="20">
        <f t="shared" si="1"/>
        <v>35</v>
      </c>
      <c r="F17" s="50">
        <v>0</v>
      </c>
      <c r="G17" s="60"/>
      <c r="H17" s="60"/>
      <c r="I17" s="60"/>
      <c r="J17" s="60"/>
      <c r="K17" s="97">
        <v>11</v>
      </c>
      <c r="L17" s="100">
        <v>8</v>
      </c>
      <c r="M17" s="97">
        <v>6</v>
      </c>
      <c r="N17" s="101">
        <v>13</v>
      </c>
      <c r="O17" s="99"/>
      <c r="P17" s="99"/>
      <c r="Q17" s="67">
        <v>14</v>
      </c>
      <c r="R17" s="96">
        <v>5</v>
      </c>
      <c r="S17" s="67">
        <v>10</v>
      </c>
      <c r="T17" s="96">
        <v>9</v>
      </c>
      <c r="U17" s="67"/>
      <c r="V17" s="67"/>
      <c r="W17" s="56"/>
      <c r="X17" s="56"/>
      <c r="Y17" s="56"/>
      <c r="Z17" s="56"/>
      <c r="AA17" s="56"/>
      <c r="AB17" s="56"/>
      <c r="AC17" s="41"/>
      <c r="AD17" s="41"/>
      <c r="AE17" s="41"/>
      <c r="AF17" s="41"/>
    </row>
    <row r="18" spans="1:32" ht="13">
      <c r="A18" s="24">
        <v>13</v>
      </c>
      <c r="B18" s="40" t="s">
        <v>328</v>
      </c>
      <c r="C18" s="87" t="s">
        <v>32</v>
      </c>
      <c r="D18" s="22">
        <f t="shared" si="0"/>
        <v>35</v>
      </c>
      <c r="E18" s="20">
        <f t="shared" si="1"/>
        <v>20</v>
      </c>
      <c r="F18" s="50">
        <v>15</v>
      </c>
      <c r="G18" s="60">
        <v>5</v>
      </c>
      <c r="H18" s="60">
        <v>14</v>
      </c>
      <c r="I18" s="60">
        <v>4</v>
      </c>
      <c r="J18" s="85">
        <v>15</v>
      </c>
      <c r="K18" s="97">
        <v>15</v>
      </c>
      <c r="L18" s="100">
        <v>4</v>
      </c>
      <c r="M18" s="97"/>
      <c r="N18" s="98"/>
      <c r="O18" s="99"/>
      <c r="P18" s="99"/>
      <c r="Q18" s="67">
        <v>13</v>
      </c>
      <c r="R18" s="96">
        <v>6</v>
      </c>
      <c r="S18" s="67">
        <v>9</v>
      </c>
      <c r="T18" s="96">
        <v>10</v>
      </c>
      <c r="U18" s="67"/>
      <c r="V18" s="67"/>
      <c r="W18" s="56"/>
      <c r="X18" s="56"/>
      <c r="Y18" s="56"/>
      <c r="Z18" s="56"/>
      <c r="AA18" s="56"/>
      <c r="AB18" s="56"/>
      <c r="AC18" s="41"/>
      <c r="AD18" s="41"/>
      <c r="AE18" s="41"/>
      <c r="AF18" s="41"/>
    </row>
    <row r="19" spans="1:32" ht="13">
      <c r="A19" s="24">
        <v>14</v>
      </c>
      <c r="B19" s="49" t="s">
        <v>385</v>
      </c>
      <c r="C19" s="31" t="s">
        <v>40</v>
      </c>
      <c r="D19" s="22">
        <f t="shared" si="0"/>
        <v>33</v>
      </c>
      <c r="E19" s="20">
        <f t="shared" si="1"/>
        <v>33</v>
      </c>
      <c r="F19" s="50">
        <v>0</v>
      </c>
      <c r="G19" s="60"/>
      <c r="H19" s="60"/>
      <c r="I19" s="60"/>
      <c r="J19" s="60"/>
      <c r="K19" s="97">
        <v>12</v>
      </c>
      <c r="L19" s="100">
        <v>7</v>
      </c>
      <c r="M19" s="97">
        <v>9</v>
      </c>
      <c r="N19" s="101">
        <v>10</v>
      </c>
      <c r="O19" s="99"/>
      <c r="P19" s="99"/>
      <c r="Q19" s="67">
        <v>10</v>
      </c>
      <c r="R19" s="96">
        <v>9</v>
      </c>
      <c r="S19" s="67">
        <v>12</v>
      </c>
      <c r="T19" s="96">
        <v>7</v>
      </c>
      <c r="U19" s="67">
        <v>11</v>
      </c>
      <c r="V19" s="67">
        <v>1</v>
      </c>
      <c r="W19" s="56"/>
      <c r="X19" s="56"/>
      <c r="Y19" s="56"/>
      <c r="Z19" s="56"/>
      <c r="AA19" s="56"/>
      <c r="AB19" s="56"/>
      <c r="AC19" s="41"/>
      <c r="AD19" s="41"/>
      <c r="AE19" s="41"/>
      <c r="AF19" s="41"/>
    </row>
    <row r="20" spans="1:32" ht="13">
      <c r="A20" s="24">
        <v>15</v>
      </c>
      <c r="B20" s="40" t="s">
        <v>342</v>
      </c>
      <c r="C20" s="31" t="s">
        <v>199</v>
      </c>
      <c r="D20" s="22">
        <f t="shared" si="0"/>
        <v>24</v>
      </c>
      <c r="E20" s="20">
        <f t="shared" si="1"/>
        <v>18</v>
      </c>
      <c r="F20" s="50">
        <v>6</v>
      </c>
      <c r="G20" s="60"/>
      <c r="H20" s="60"/>
      <c r="I20" s="60">
        <v>13</v>
      </c>
      <c r="J20" s="85">
        <v>6</v>
      </c>
      <c r="K20" s="97">
        <v>18</v>
      </c>
      <c r="L20" s="100">
        <v>1</v>
      </c>
      <c r="M20" s="97">
        <v>14</v>
      </c>
      <c r="N20" s="101">
        <v>5</v>
      </c>
      <c r="O20" s="99"/>
      <c r="P20" s="99"/>
      <c r="Q20" s="67">
        <v>11</v>
      </c>
      <c r="R20" s="96">
        <v>8</v>
      </c>
      <c r="S20" s="67">
        <v>15</v>
      </c>
      <c r="T20" s="96">
        <v>4</v>
      </c>
      <c r="U20" s="67"/>
      <c r="V20" s="67"/>
      <c r="W20" s="56"/>
      <c r="X20" s="56"/>
      <c r="Y20" s="56"/>
      <c r="Z20" s="56"/>
      <c r="AA20" s="56"/>
      <c r="AB20" s="56"/>
      <c r="AC20" s="41"/>
      <c r="AD20" s="41"/>
      <c r="AE20" s="41"/>
      <c r="AF20" s="41"/>
    </row>
    <row r="21" spans="1:32" ht="13">
      <c r="A21" s="24">
        <v>16</v>
      </c>
      <c r="B21" s="40" t="s">
        <v>382</v>
      </c>
      <c r="C21" s="23" t="s">
        <v>40</v>
      </c>
      <c r="D21" s="22">
        <f t="shared" si="0"/>
        <v>18</v>
      </c>
      <c r="E21" s="20">
        <v>18</v>
      </c>
      <c r="F21" s="50">
        <v>0</v>
      </c>
      <c r="G21" s="60"/>
      <c r="H21" s="60"/>
      <c r="I21" s="60"/>
      <c r="J21" s="60"/>
      <c r="K21" s="97">
        <v>3</v>
      </c>
      <c r="L21" s="100">
        <v>17</v>
      </c>
      <c r="M21" s="97"/>
      <c r="N21" s="98"/>
      <c r="O21" s="99">
        <v>11</v>
      </c>
      <c r="P21" s="102">
        <v>1</v>
      </c>
      <c r="Q21" s="67"/>
      <c r="R21" s="67"/>
      <c r="S21" s="67"/>
      <c r="T21" s="67"/>
      <c r="U21" s="67"/>
      <c r="V21" s="67"/>
      <c r="W21" s="56"/>
      <c r="X21" s="56"/>
      <c r="Y21" s="56"/>
      <c r="Z21" s="56"/>
      <c r="AA21" s="56"/>
      <c r="AB21" s="56"/>
      <c r="AC21" s="41"/>
      <c r="AD21" s="41"/>
      <c r="AE21" s="41"/>
      <c r="AF21" s="41"/>
    </row>
    <row r="22" spans="1:32" ht="13">
      <c r="A22" s="24">
        <v>17</v>
      </c>
      <c r="B22" s="40" t="s">
        <v>343</v>
      </c>
      <c r="C22" s="31" t="s">
        <v>27</v>
      </c>
      <c r="D22" s="22">
        <f t="shared" si="0"/>
        <v>15</v>
      </c>
      <c r="E22" s="20">
        <v>10</v>
      </c>
      <c r="F22" s="50">
        <v>5</v>
      </c>
      <c r="G22" s="60"/>
      <c r="H22" s="60"/>
      <c r="I22" s="60">
        <v>14</v>
      </c>
      <c r="J22" s="85">
        <v>5</v>
      </c>
      <c r="K22" s="97">
        <v>13</v>
      </c>
      <c r="L22" s="100">
        <v>6</v>
      </c>
      <c r="M22" s="97">
        <v>15</v>
      </c>
      <c r="N22" s="101">
        <v>4</v>
      </c>
      <c r="O22" s="99"/>
      <c r="P22" s="99"/>
      <c r="Q22" s="67"/>
      <c r="R22" s="67"/>
      <c r="S22" s="67"/>
      <c r="T22" s="67"/>
      <c r="U22" s="67"/>
      <c r="V22" s="67"/>
      <c r="W22" s="56"/>
      <c r="X22" s="56"/>
      <c r="Y22" s="56"/>
      <c r="Z22" s="56"/>
      <c r="AA22" s="56"/>
      <c r="AB22" s="56"/>
      <c r="AC22" s="41"/>
      <c r="AD22" s="41"/>
      <c r="AE22" s="41"/>
      <c r="AF22" s="41"/>
    </row>
    <row r="23" spans="1:32" ht="13">
      <c r="A23" s="24">
        <v>18</v>
      </c>
      <c r="B23" s="40" t="s">
        <v>339</v>
      </c>
      <c r="C23" s="31" t="s">
        <v>13</v>
      </c>
      <c r="D23" s="22">
        <f t="shared" si="0"/>
        <v>12</v>
      </c>
      <c r="E23" s="20">
        <v>8</v>
      </c>
      <c r="F23" s="50">
        <v>4</v>
      </c>
      <c r="G23" s="60">
        <v>15</v>
      </c>
      <c r="H23" s="85">
        <v>4</v>
      </c>
      <c r="I23" s="60">
        <v>17</v>
      </c>
      <c r="J23" s="60">
        <v>2</v>
      </c>
      <c r="K23" s="97"/>
      <c r="L23" s="97"/>
      <c r="M23" s="97">
        <v>17</v>
      </c>
      <c r="N23" s="101">
        <v>2</v>
      </c>
      <c r="O23" s="99"/>
      <c r="P23" s="99"/>
      <c r="Q23" s="67">
        <v>16</v>
      </c>
      <c r="R23" s="96">
        <v>3</v>
      </c>
      <c r="S23" s="67">
        <v>16</v>
      </c>
      <c r="T23" s="96">
        <v>3</v>
      </c>
      <c r="U23" s="67"/>
      <c r="V23" s="67"/>
      <c r="W23" s="56"/>
      <c r="X23" s="56"/>
      <c r="Y23" s="56"/>
      <c r="Z23" s="56"/>
      <c r="AA23" s="56"/>
      <c r="AB23" s="56"/>
      <c r="AC23" s="41"/>
      <c r="AD23" s="41"/>
      <c r="AE23" s="41"/>
      <c r="AF23" s="41"/>
    </row>
    <row r="24" spans="1:32" ht="13">
      <c r="A24" s="24">
        <v>19</v>
      </c>
      <c r="B24" s="40" t="s">
        <v>340</v>
      </c>
      <c r="C24" s="31" t="s">
        <v>13</v>
      </c>
      <c r="D24" s="22">
        <f t="shared" si="0"/>
        <v>12</v>
      </c>
      <c r="E24" s="20">
        <v>9</v>
      </c>
      <c r="F24" s="50">
        <v>3</v>
      </c>
      <c r="G24" s="60">
        <v>16</v>
      </c>
      <c r="H24" s="85">
        <v>3</v>
      </c>
      <c r="I24" s="60"/>
      <c r="J24" s="60"/>
      <c r="K24" s="97"/>
      <c r="L24" s="97"/>
      <c r="M24" s="97"/>
      <c r="N24" s="98"/>
      <c r="O24" s="99"/>
      <c r="P24" s="99"/>
      <c r="Q24" s="67">
        <v>15</v>
      </c>
      <c r="R24" s="96">
        <v>4</v>
      </c>
      <c r="S24" s="67">
        <v>14</v>
      </c>
      <c r="T24" s="96">
        <v>5</v>
      </c>
      <c r="U24" s="67"/>
      <c r="V24" s="67"/>
      <c r="W24" s="56"/>
      <c r="X24" s="56"/>
      <c r="Y24" s="56"/>
      <c r="Z24" s="56"/>
      <c r="AA24" s="56"/>
      <c r="AB24" s="56"/>
      <c r="AC24" s="41"/>
      <c r="AD24" s="41"/>
      <c r="AE24" s="41"/>
      <c r="AF24" s="41"/>
    </row>
    <row r="25" spans="1:32" ht="13">
      <c r="A25" s="24">
        <v>20</v>
      </c>
      <c r="B25" s="40" t="s">
        <v>386</v>
      </c>
      <c r="C25" s="31" t="s">
        <v>29</v>
      </c>
      <c r="D25" s="22">
        <f t="shared" si="0"/>
        <v>8</v>
      </c>
      <c r="E25" s="20">
        <v>8</v>
      </c>
      <c r="F25" s="50">
        <v>0</v>
      </c>
      <c r="G25" s="60"/>
      <c r="H25" s="60"/>
      <c r="I25" s="60"/>
      <c r="J25" s="60"/>
      <c r="K25" s="97">
        <v>17</v>
      </c>
      <c r="L25" s="100">
        <v>2</v>
      </c>
      <c r="M25" s="97">
        <v>13</v>
      </c>
      <c r="N25" s="101">
        <v>6</v>
      </c>
      <c r="O25" s="99"/>
      <c r="P25" s="99"/>
      <c r="Q25" s="67"/>
      <c r="R25" s="67"/>
      <c r="S25" s="67"/>
      <c r="T25" s="67"/>
      <c r="U25" s="67"/>
      <c r="V25" s="67"/>
      <c r="W25" s="56"/>
      <c r="X25" s="56"/>
      <c r="Y25" s="56"/>
      <c r="Z25" s="56"/>
      <c r="AA25" s="56"/>
      <c r="AB25" s="56"/>
      <c r="AC25" s="41"/>
      <c r="AD25" s="41"/>
      <c r="AE25" s="41"/>
      <c r="AF25" s="41"/>
    </row>
    <row r="26" spans="1:32" ht="13">
      <c r="A26" s="24">
        <v>21</v>
      </c>
      <c r="B26" s="40" t="s">
        <v>337</v>
      </c>
      <c r="C26" s="31" t="s">
        <v>192</v>
      </c>
      <c r="D26" s="22">
        <f t="shared" si="0"/>
        <v>8</v>
      </c>
      <c r="E26" s="20">
        <v>1</v>
      </c>
      <c r="F26" s="50">
        <v>7</v>
      </c>
      <c r="G26" s="60">
        <v>13</v>
      </c>
      <c r="H26" s="60">
        <v>6</v>
      </c>
      <c r="I26" s="60">
        <v>12</v>
      </c>
      <c r="J26" s="85">
        <v>7</v>
      </c>
      <c r="K26" s="97"/>
      <c r="L26" s="97"/>
      <c r="M26" s="97"/>
      <c r="N26" s="98"/>
      <c r="O26" s="99"/>
      <c r="P26" s="99"/>
      <c r="Q26" s="67"/>
      <c r="R26" s="67"/>
      <c r="S26" s="67">
        <v>18</v>
      </c>
      <c r="T26" s="96">
        <v>1</v>
      </c>
      <c r="U26" s="67"/>
      <c r="V26" s="67"/>
      <c r="W26" s="56"/>
      <c r="X26" s="56"/>
      <c r="Y26" s="56"/>
      <c r="Z26" s="56"/>
      <c r="AA26" s="56"/>
      <c r="AB26" s="56"/>
      <c r="AC26" s="41"/>
      <c r="AD26" s="41"/>
      <c r="AE26" s="41"/>
      <c r="AF26" s="41"/>
    </row>
    <row r="27" spans="1:32" ht="13">
      <c r="A27" s="24">
        <v>22</v>
      </c>
      <c r="B27" s="40" t="s">
        <v>338</v>
      </c>
      <c r="C27" s="31" t="s">
        <v>74</v>
      </c>
      <c r="D27" s="22">
        <f t="shared" si="0"/>
        <v>5</v>
      </c>
      <c r="E27" s="20">
        <v>0</v>
      </c>
      <c r="F27" s="50">
        <v>5</v>
      </c>
      <c r="G27" s="60">
        <v>14</v>
      </c>
      <c r="H27" s="85">
        <v>5</v>
      </c>
      <c r="I27" s="60"/>
      <c r="J27" s="60"/>
      <c r="K27" s="97"/>
      <c r="L27" s="97"/>
      <c r="M27" s="97"/>
      <c r="N27" s="98"/>
      <c r="O27" s="99"/>
      <c r="P27" s="99"/>
      <c r="Q27" s="67"/>
      <c r="R27" s="67"/>
      <c r="S27" s="67"/>
      <c r="T27" s="67"/>
      <c r="U27" s="67"/>
      <c r="V27" s="67"/>
      <c r="W27" s="56"/>
      <c r="X27" s="56"/>
      <c r="Y27" s="56"/>
      <c r="Z27" s="56"/>
      <c r="AA27" s="56"/>
      <c r="AB27" s="56"/>
      <c r="AC27" s="41"/>
      <c r="AD27" s="41"/>
      <c r="AE27" s="41"/>
      <c r="AF27" s="41"/>
    </row>
    <row r="28" spans="1:32" ht="13">
      <c r="A28" s="24">
        <v>23</v>
      </c>
      <c r="B28" s="40" t="s">
        <v>344</v>
      </c>
      <c r="C28" s="31" t="s">
        <v>199</v>
      </c>
      <c r="D28" s="22">
        <f t="shared" si="0"/>
        <v>4</v>
      </c>
      <c r="E28" s="20">
        <v>0</v>
      </c>
      <c r="F28" s="50">
        <v>4</v>
      </c>
      <c r="G28" s="60"/>
      <c r="H28" s="60"/>
      <c r="I28" s="60">
        <v>15</v>
      </c>
      <c r="J28" s="85">
        <v>4</v>
      </c>
      <c r="K28" s="97"/>
      <c r="L28" s="97"/>
      <c r="M28" s="97"/>
      <c r="N28" s="98"/>
      <c r="O28" s="99"/>
      <c r="P28" s="99"/>
      <c r="Q28" s="67"/>
      <c r="R28" s="67"/>
      <c r="S28" s="67"/>
      <c r="T28" s="67"/>
      <c r="U28" s="67"/>
      <c r="V28" s="67"/>
      <c r="W28" s="56"/>
      <c r="X28" s="56"/>
      <c r="Y28" s="56"/>
      <c r="Z28" s="56"/>
      <c r="AA28" s="56"/>
      <c r="AB28" s="56"/>
      <c r="AC28" s="41"/>
      <c r="AD28" s="41"/>
      <c r="AE28" s="41"/>
      <c r="AF28" s="41"/>
    </row>
    <row r="29" spans="1:32" ht="13">
      <c r="A29" s="24">
        <v>24</v>
      </c>
      <c r="B29" s="40" t="s">
        <v>341</v>
      </c>
      <c r="C29" s="31" t="s">
        <v>27</v>
      </c>
      <c r="D29" s="22">
        <f t="shared" si="0"/>
        <v>4</v>
      </c>
      <c r="E29" s="20">
        <v>1</v>
      </c>
      <c r="F29" s="50">
        <v>3</v>
      </c>
      <c r="G29" s="60">
        <v>17</v>
      </c>
      <c r="H29" s="60">
        <v>2</v>
      </c>
      <c r="I29" s="60">
        <v>16</v>
      </c>
      <c r="J29" s="85">
        <v>3</v>
      </c>
      <c r="K29" s="97"/>
      <c r="L29" s="97"/>
      <c r="M29" s="97"/>
      <c r="N29" s="98"/>
      <c r="O29" s="99"/>
      <c r="P29" s="99"/>
      <c r="Q29" s="67">
        <v>18</v>
      </c>
      <c r="R29" s="96">
        <v>1</v>
      </c>
      <c r="S29" s="67"/>
      <c r="T29" s="67"/>
      <c r="U29" s="67"/>
      <c r="V29" s="67"/>
      <c r="W29" s="56"/>
      <c r="X29" s="56"/>
      <c r="Y29" s="56"/>
      <c r="Z29" s="56"/>
      <c r="AA29" s="56"/>
      <c r="AB29" s="56"/>
      <c r="AC29" s="41"/>
      <c r="AD29" s="41"/>
      <c r="AE29" s="41"/>
      <c r="AF29" s="41"/>
    </row>
    <row r="30" spans="1:32" ht="13">
      <c r="A30" s="24">
        <v>25</v>
      </c>
      <c r="B30" s="40" t="s">
        <v>345</v>
      </c>
      <c r="C30" s="23" t="s">
        <v>43</v>
      </c>
      <c r="D30" s="22">
        <f t="shared" si="0"/>
        <v>4</v>
      </c>
      <c r="E30" s="20">
        <v>3</v>
      </c>
      <c r="F30" s="50">
        <v>1</v>
      </c>
      <c r="G30" s="60"/>
      <c r="H30" s="60"/>
      <c r="I30" s="60">
        <v>18</v>
      </c>
      <c r="J30" s="85">
        <v>1</v>
      </c>
      <c r="K30" s="97"/>
      <c r="L30" s="97"/>
      <c r="M30" s="97">
        <v>18</v>
      </c>
      <c r="N30" s="101">
        <v>1</v>
      </c>
      <c r="O30" s="99"/>
      <c r="P30" s="99"/>
      <c r="Q30" s="67">
        <v>17</v>
      </c>
      <c r="R30" s="96">
        <v>2</v>
      </c>
      <c r="S30" s="67"/>
      <c r="T30" s="67"/>
      <c r="U30" s="67"/>
      <c r="V30" s="67"/>
      <c r="W30" s="56"/>
      <c r="X30" s="56"/>
      <c r="Y30" s="56"/>
      <c r="Z30" s="56"/>
      <c r="AA30" s="56"/>
      <c r="AB30" s="56"/>
      <c r="AC30" s="41"/>
      <c r="AD30" s="41"/>
      <c r="AE30" s="41"/>
      <c r="AF30" s="41"/>
    </row>
    <row r="31" spans="1:32" ht="13">
      <c r="A31" s="24">
        <v>26</v>
      </c>
      <c r="B31" s="40" t="s">
        <v>399</v>
      </c>
      <c r="C31" s="23" t="s">
        <v>18</v>
      </c>
      <c r="D31" s="22">
        <f t="shared" si="0"/>
        <v>2</v>
      </c>
      <c r="E31" s="20">
        <v>2</v>
      </c>
      <c r="F31" s="50">
        <v>0</v>
      </c>
      <c r="G31" s="60"/>
      <c r="H31" s="60"/>
      <c r="I31" s="60"/>
      <c r="J31" s="60"/>
      <c r="K31" s="97"/>
      <c r="L31" s="97"/>
      <c r="M31" s="97"/>
      <c r="N31" s="98"/>
      <c r="O31" s="99"/>
      <c r="P31" s="99"/>
      <c r="Q31" s="67"/>
      <c r="R31" s="67"/>
      <c r="S31" s="67">
        <v>17</v>
      </c>
      <c r="T31" s="96">
        <v>2</v>
      </c>
      <c r="U31" s="67"/>
      <c r="V31" s="67"/>
      <c r="W31" s="56"/>
      <c r="X31" s="56"/>
      <c r="Y31" s="56"/>
      <c r="Z31" s="56"/>
      <c r="AA31" s="56"/>
      <c r="AB31" s="56"/>
      <c r="AC31" s="41"/>
      <c r="AD31" s="41"/>
      <c r="AE31" s="41"/>
      <c r="AF31" s="41"/>
    </row>
    <row r="32" spans="1:32" ht="13">
      <c r="A32" s="24">
        <v>27</v>
      </c>
      <c r="B32" s="40" t="s">
        <v>383</v>
      </c>
      <c r="C32" s="31" t="s">
        <v>40</v>
      </c>
      <c r="D32" s="22">
        <f t="shared" si="0"/>
        <v>1</v>
      </c>
      <c r="E32" s="20">
        <v>0</v>
      </c>
      <c r="F32" s="50">
        <v>1</v>
      </c>
      <c r="G32" s="60">
        <v>18</v>
      </c>
      <c r="H32" s="85">
        <v>1</v>
      </c>
      <c r="I32" s="60"/>
      <c r="J32" s="60"/>
      <c r="K32" s="42"/>
      <c r="L32" s="42"/>
      <c r="M32" s="42"/>
      <c r="N32" s="43"/>
      <c r="O32" s="47"/>
      <c r="P32" s="47"/>
      <c r="Q32" s="67"/>
      <c r="R32" s="67"/>
      <c r="S32" s="67"/>
      <c r="T32" s="67"/>
      <c r="U32" s="67"/>
      <c r="V32" s="67"/>
      <c r="W32" s="56"/>
      <c r="X32" s="56"/>
      <c r="Y32" s="56"/>
      <c r="Z32" s="56"/>
      <c r="AA32" s="56"/>
      <c r="AB32" s="56"/>
      <c r="AC32" s="41"/>
      <c r="AD32" s="41"/>
      <c r="AE32" s="41"/>
      <c r="AF32" s="41"/>
    </row>
  </sheetData>
  <sheetProtection selectLockedCells="1" selectUnlockedCells="1"/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AL22"/>
  <sheetViews>
    <sheetView workbookViewId="0">
      <pane xSplit="3" topLeftCell="D1" activePane="topRight" state="frozen"/>
      <selection activeCell="A46" sqref="A46"/>
      <selection pane="topRight" activeCell="J26" sqref="J2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6.453125" style="2" customWidth="1"/>
    <col min="24" max="24" width="4.81640625" style="2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182</v>
      </c>
      <c r="C3" s="4"/>
      <c r="D3" s="5"/>
      <c r="E3" s="6"/>
      <c r="F3" s="6"/>
      <c r="G3" s="136" t="s">
        <v>277</v>
      </c>
      <c r="H3" s="137"/>
      <c r="I3" s="137"/>
      <c r="J3" s="81"/>
      <c r="K3" s="138" t="s">
        <v>280</v>
      </c>
      <c r="L3" s="138"/>
      <c r="M3" s="138"/>
      <c r="N3" s="138"/>
      <c r="O3" s="138"/>
      <c r="P3" s="138"/>
      <c r="Q3" s="138"/>
      <c r="R3" s="138"/>
      <c r="S3" s="139" t="s">
        <v>281</v>
      </c>
      <c r="T3" s="139"/>
      <c r="U3" s="139"/>
      <c r="V3" s="139"/>
      <c r="W3" s="139"/>
      <c r="X3" s="139"/>
      <c r="Y3" s="139"/>
      <c r="Z3" s="139"/>
      <c r="AA3" s="139" t="s">
        <v>177</v>
      </c>
      <c r="AB3" s="139"/>
      <c r="AC3" s="139"/>
      <c r="AD3" s="139"/>
      <c r="AE3" s="139"/>
      <c r="AF3" s="139"/>
      <c r="AG3" s="139"/>
      <c r="AH3" s="139"/>
      <c r="AI3" s="140" t="s">
        <v>282</v>
      </c>
      <c r="AJ3" s="141"/>
      <c r="AK3" s="141"/>
      <c r="AL3" s="142"/>
    </row>
    <row r="4" spans="1:38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143" t="s">
        <v>3</v>
      </c>
      <c r="X4" s="14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0" t="s">
        <v>9</v>
      </c>
      <c r="N5" s="71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391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ht="13">
      <c r="A6" s="114">
        <v>1</v>
      </c>
      <c r="B6" s="118" t="s">
        <v>151</v>
      </c>
      <c r="C6" s="107" t="s">
        <v>44</v>
      </c>
      <c r="D6" s="19">
        <f t="shared" ref="D6:D21" si="0">SUM(E6+F6)</f>
        <v>113</v>
      </c>
      <c r="E6" s="20">
        <f>SUM(N6+P6+V6+X6)</f>
        <v>92</v>
      </c>
      <c r="F6" s="50">
        <v>21</v>
      </c>
      <c r="G6" s="60">
        <v>2</v>
      </c>
      <c r="H6" s="85">
        <v>21</v>
      </c>
      <c r="I6" s="60">
        <v>3</v>
      </c>
      <c r="J6" s="60">
        <v>17</v>
      </c>
      <c r="K6" s="42"/>
      <c r="L6" s="42"/>
      <c r="M6" s="42">
        <v>2</v>
      </c>
      <c r="N6" s="89">
        <v>21</v>
      </c>
      <c r="O6" s="42">
        <v>1</v>
      </c>
      <c r="P6" s="90">
        <v>25</v>
      </c>
      <c r="Q6" s="47">
        <v>3</v>
      </c>
      <c r="R6" s="47">
        <v>10</v>
      </c>
      <c r="S6" s="67"/>
      <c r="T6" s="67"/>
      <c r="U6" s="67">
        <v>2</v>
      </c>
      <c r="V6" s="96">
        <v>21</v>
      </c>
      <c r="W6" s="67">
        <v>1</v>
      </c>
      <c r="X6" s="96">
        <v>25</v>
      </c>
      <c r="Y6" s="67">
        <v>7</v>
      </c>
      <c r="Z6" s="67">
        <v>5</v>
      </c>
      <c r="AA6" s="56"/>
      <c r="AB6" s="56"/>
      <c r="AC6" s="56"/>
      <c r="AD6" s="56"/>
      <c r="AE6" s="56"/>
      <c r="AF6" s="56"/>
      <c r="AG6" s="56"/>
      <c r="AH6" s="56"/>
      <c r="AI6" s="41"/>
      <c r="AJ6" s="41"/>
      <c r="AK6" s="41"/>
      <c r="AL6" s="41"/>
    </row>
    <row r="7" spans="1:38" ht="13">
      <c r="A7" s="114">
        <v>2</v>
      </c>
      <c r="B7" s="116" t="s">
        <v>79</v>
      </c>
      <c r="C7" s="116" t="s">
        <v>29</v>
      </c>
      <c r="D7" s="19">
        <f t="shared" si="0"/>
        <v>92</v>
      </c>
      <c r="E7" s="20">
        <f>SUM(N7+P7+R7+Z7)</f>
        <v>67</v>
      </c>
      <c r="F7" s="50">
        <v>25</v>
      </c>
      <c r="G7" s="60">
        <v>3</v>
      </c>
      <c r="H7" s="60">
        <v>17</v>
      </c>
      <c r="I7" s="60">
        <v>1</v>
      </c>
      <c r="J7" s="85">
        <v>25</v>
      </c>
      <c r="K7" s="42"/>
      <c r="L7" s="42"/>
      <c r="M7" s="42">
        <v>5</v>
      </c>
      <c r="N7" s="89">
        <v>14</v>
      </c>
      <c r="O7" s="42">
        <v>2</v>
      </c>
      <c r="P7" s="90">
        <v>21</v>
      </c>
      <c r="Q7" s="47">
        <v>1</v>
      </c>
      <c r="R7" s="91">
        <v>16</v>
      </c>
      <c r="S7" s="67"/>
      <c r="T7" s="67"/>
      <c r="U7" s="67">
        <v>7</v>
      </c>
      <c r="V7" s="67">
        <v>12</v>
      </c>
      <c r="W7" s="67">
        <v>5</v>
      </c>
      <c r="X7" s="67">
        <v>14</v>
      </c>
      <c r="Y7" s="67">
        <v>1</v>
      </c>
      <c r="Z7" s="96">
        <v>16</v>
      </c>
      <c r="AA7" s="56"/>
      <c r="AB7" s="56"/>
      <c r="AC7" s="56"/>
      <c r="AD7" s="56"/>
      <c r="AE7" s="56"/>
      <c r="AF7" s="56"/>
      <c r="AG7" s="56"/>
      <c r="AH7" s="56"/>
      <c r="AI7" s="41"/>
      <c r="AJ7" s="41"/>
      <c r="AK7" s="41"/>
      <c r="AL7" s="41"/>
    </row>
    <row r="8" spans="1:38" ht="13">
      <c r="A8" s="114">
        <v>3</v>
      </c>
      <c r="B8" s="116" t="s">
        <v>149</v>
      </c>
      <c r="C8" s="116" t="s">
        <v>27</v>
      </c>
      <c r="D8" s="19">
        <f t="shared" si="0"/>
        <v>69</v>
      </c>
      <c r="E8" s="20">
        <f>SUM(N8+R8+V8+Z8)</f>
        <v>60</v>
      </c>
      <c r="F8" s="50">
        <v>9</v>
      </c>
      <c r="G8" s="60">
        <v>10</v>
      </c>
      <c r="H8" s="85">
        <v>9</v>
      </c>
      <c r="I8" s="60">
        <v>14</v>
      </c>
      <c r="J8" s="60">
        <v>5</v>
      </c>
      <c r="K8" s="42"/>
      <c r="L8" s="42"/>
      <c r="M8" s="42">
        <v>3</v>
      </c>
      <c r="N8" s="89">
        <v>17</v>
      </c>
      <c r="O8" s="42">
        <v>15</v>
      </c>
      <c r="P8" s="43">
        <v>4</v>
      </c>
      <c r="Q8" s="47">
        <v>2</v>
      </c>
      <c r="R8" s="91">
        <v>13</v>
      </c>
      <c r="S8" s="67"/>
      <c r="T8" s="67"/>
      <c r="U8" s="67">
        <v>3</v>
      </c>
      <c r="V8" s="96">
        <v>17</v>
      </c>
      <c r="W8" s="67">
        <v>7</v>
      </c>
      <c r="X8" s="67">
        <v>12</v>
      </c>
      <c r="Y8" s="67">
        <v>2</v>
      </c>
      <c r="Z8" s="96">
        <v>13</v>
      </c>
      <c r="AA8" s="56"/>
      <c r="AB8" s="56"/>
      <c r="AC8" s="56"/>
      <c r="AD8" s="56"/>
      <c r="AE8" s="56"/>
      <c r="AF8" s="56"/>
      <c r="AG8" s="56"/>
      <c r="AH8" s="56"/>
      <c r="AI8" s="41"/>
      <c r="AJ8" s="41"/>
      <c r="AK8" s="41"/>
      <c r="AL8" s="41"/>
    </row>
    <row r="9" spans="1:38" ht="13">
      <c r="A9" s="114">
        <v>4</v>
      </c>
      <c r="B9" s="116" t="s">
        <v>82</v>
      </c>
      <c r="C9" s="116" t="s">
        <v>83</v>
      </c>
      <c r="D9" s="19">
        <f t="shared" si="0"/>
        <v>68</v>
      </c>
      <c r="E9" s="20">
        <f>SUM(N9+R9+V9+Z9)</f>
        <v>57</v>
      </c>
      <c r="F9" s="50">
        <v>11</v>
      </c>
      <c r="G9" s="60">
        <v>14</v>
      </c>
      <c r="H9" s="60">
        <v>5</v>
      </c>
      <c r="I9" s="60">
        <v>8</v>
      </c>
      <c r="J9" s="85">
        <v>11</v>
      </c>
      <c r="K9" s="42"/>
      <c r="L9" s="42"/>
      <c r="M9" s="42">
        <v>9</v>
      </c>
      <c r="N9" s="89">
        <v>10</v>
      </c>
      <c r="O9" s="42"/>
      <c r="P9" s="43"/>
      <c r="Q9" s="47">
        <v>1</v>
      </c>
      <c r="R9" s="91">
        <v>16</v>
      </c>
      <c r="S9" s="67"/>
      <c r="T9" s="67"/>
      <c r="U9" s="67">
        <v>4</v>
      </c>
      <c r="V9" s="96">
        <v>15</v>
      </c>
      <c r="W9" s="67"/>
      <c r="X9" s="67"/>
      <c r="Y9" s="67">
        <v>1</v>
      </c>
      <c r="Z9" s="96">
        <v>16</v>
      </c>
      <c r="AA9" s="56"/>
      <c r="AB9" s="56"/>
      <c r="AC9" s="56"/>
      <c r="AD9" s="56"/>
      <c r="AE9" s="56"/>
      <c r="AF9" s="56"/>
      <c r="AG9" s="56"/>
      <c r="AH9" s="56"/>
      <c r="AI9" s="41"/>
      <c r="AJ9" s="41"/>
      <c r="AK9" s="41"/>
      <c r="AL9" s="41"/>
    </row>
    <row r="10" spans="1:38" ht="13">
      <c r="A10" s="114">
        <v>5</v>
      </c>
      <c r="B10" s="116" t="s">
        <v>97</v>
      </c>
      <c r="C10" s="116" t="s">
        <v>17</v>
      </c>
      <c r="D10" s="19">
        <f t="shared" si="0"/>
        <v>67</v>
      </c>
      <c r="E10" s="20">
        <f>SUM(N10+P10+R10+Z10)</f>
        <v>54</v>
      </c>
      <c r="F10" s="50">
        <v>13</v>
      </c>
      <c r="G10" s="60">
        <v>13</v>
      </c>
      <c r="H10" s="60">
        <v>6</v>
      </c>
      <c r="I10" s="60">
        <v>6</v>
      </c>
      <c r="J10" s="85">
        <v>13</v>
      </c>
      <c r="K10" s="42"/>
      <c r="L10" s="42"/>
      <c r="M10" s="42">
        <v>6</v>
      </c>
      <c r="N10" s="89">
        <v>13</v>
      </c>
      <c r="O10" s="42">
        <v>4</v>
      </c>
      <c r="P10" s="90">
        <v>15</v>
      </c>
      <c r="Q10" s="47">
        <v>2</v>
      </c>
      <c r="R10" s="91">
        <v>13</v>
      </c>
      <c r="S10" s="67"/>
      <c r="T10" s="67"/>
      <c r="U10" s="67">
        <v>9</v>
      </c>
      <c r="V10" s="67">
        <v>10</v>
      </c>
      <c r="W10" s="67">
        <v>9</v>
      </c>
      <c r="X10" s="67">
        <v>10</v>
      </c>
      <c r="Y10" s="67">
        <v>2</v>
      </c>
      <c r="Z10" s="96">
        <v>13</v>
      </c>
      <c r="AA10" s="56"/>
      <c r="AB10" s="56"/>
      <c r="AC10" s="56"/>
      <c r="AD10" s="56"/>
      <c r="AE10" s="56"/>
      <c r="AF10" s="56"/>
      <c r="AG10" s="56"/>
      <c r="AH10" s="56"/>
      <c r="AI10" s="41"/>
      <c r="AJ10" s="41"/>
      <c r="AK10" s="41"/>
      <c r="AL10" s="41"/>
    </row>
    <row r="11" spans="1:38" ht="13">
      <c r="A11" s="114">
        <v>6</v>
      </c>
      <c r="B11" s="116" t="s">
        <v>90</v>
      </c>
      <c r="C11" s="116" t="s">
        <v>40</v>
      </c>
      <c r="D11" s="19">
        <f t="shared" si="0"/>
        <v>67</v>
      </c>
      <c r="E11" s="20">
        <f>SUM(N11+V11+X11+Z11)</f>
        <v>67</v>
      </c>
      <c r="F11" s="50">
        <v>0</v>
      </c>
      <c r="G11" s="60"/>
      <c r="H11" s="60"/>
      <c r="I11" s="60"/>
      <c r="J11" s="60"/>
      <c r="K11" s="42" t="s">
        <v>370</v>
      </c>
      <c r="L11" s="42">
        <v>9</v>
      </c>
      <c r="M11" s="42">
        <v>1</v>
      </c>
      <c r="N11" s="89">
        <v>25</v>
      </c>
      <c r="O11" s="42"/>
      <c r="P11" s="43"/>
      <c r="Q11" s="47"/>
      <c r="R11" s="47"/>
      <c r="S11" s="67"/>
      <c r="T11" s="67"/>
      <c r="U11" s="67">
        <v>1</v>
      </c>
      <c r="V11" s="96">
        <v>25</v>
      </c>
      <c r="W11" s="67">
        <v>8</v>
      </c>
      <c r="X11" s="96">
        <v>11</v>
      </c>
      <c r="Y11" s="67">
        <v>6</v>
      </c>
      <c r="Z11" s="96">
        <v>6</v>
      </c>
      <c r="AA11" s="56"/>
      <c r="AB11" s="56"/>
      <c r="AC11" s="56"/>
      <c r="AD11" s="56"/>
      <c r="AE11" s="56"/>
      <c r="AF11" s="56"/>
      <c r="AG11" s="56"/>
      <c r="AH11" s="56"/>
      <c r="AI11" s="41"/>
      <c r="AJ11" s="41"/>
      <c r="AK11" s="41"/>
      <c r="AL11" s="41"/>
    </row>
    <row r="12" spans="1:38" ht="13">
      <c r="A12" s="114">
        <v>7</v>
      </c>
      <c r="B12" s="116" t="s">
        <v>84</v>
      </c>
      <c r="C12" s="116" t="s">
        <v>43</v>
      </c>
      <c r="D12" s="19">
        <f t="shared" si="0"/>
        <v>58</v>
      </c>
      <c r="E12" s="20">
        <f>SUM(N12+P12+R12+V12)</f>
        <v>37</v>
      </c>
      <c r="F12" s="50">
        <v>21</v>
      </c>
      <c r="G12" s="60">
        <v>6</v>
      </c>
      <c r="H12" s="60">
        <v>13</v>
      </c>
      <c r="I12" s="60">
        <v>2</v>
      </c>
      <c r="J12" s="85">
        <v>21</v>
      </c>
      <c r="K12" s="42"/>
      <c r="L12" s="42"/>
      <c r="M12" s="42">
        <v>7</v>
      </c>
      <c r="N12" s="89">
        <v>12</v>
      </c>
      <c r="O12" s="42">
        <v>8</v>
      </c>
      <c r="P12" s="90">
        <v>11</v>
      </c>
      <c r="Q12" s="47">
        <v>6</v>
      </c>
      <c r="R12" s="91">
        <v>6</v>
      </c>
      <c r="S12" s="67" t="s">
        <v>390</v>
      </c>
      <c r="T12" s="67">
        <v>6</v>
      </c>
      <c r="U12" s="67">
        <v>11</v>
      </c>
      <c r="V12" s="96">
        <v>8</v>
      </c>
      <c r="W12" s="67">
        <v>13</v>
      </c>
      <c r="X12" s="67">
        <v>6</v>
      </c>
      <c r="Y12" s="67"/>
      <c r="Z12" s="67"/>
      <c r="AA12" s="56"/>
      <c r="AB12" s="56"/>
      <c r="AC12" s="56"/>
      <c r="AD12" s="56"/>
      <c r="AE12" s="56"/>
      <c r="AF12" s="56"/>
      <c r="AG12" s="56"/>
      <c r="AH12" s="56"/>
      <c r="AI12" s="41"/>
      <c r="AJ12" s="41"/>
      <c r="AK12" s="41"/>
      <c r="AL12" s="41"/>
    </row>
    <row r="13" spans="1:38" ht="13">
      <c r="A13" s="114">
        <v>8</v>
      </c>
      <c r="B13" s="116" t="s">
        <v>96</v>
      </c>
      <c r="C13" s="116" t="s">
        <v>29</v>
      </c>
      <c r="D13" s="19">
        <f t="shared" si="0"/>
        <v>56</v>
      </c>
      <c r="E13" s="20">
        <f>SUM(N13+P13+V13+Z13)</f>
        <v>44</v>
      </c>
      <c r="F13" s="50">
        <v>12</v>
      </c>
      <c r="G13" s="60">
        <v>11</v>
      </c>
      <c r="H13" s="60">
        <v>8</v>
      </c>
      <c r="I13" s="60">
        <v>7</v>
      </c>
      <c r="J13" s="85">
        <v>12</v>
      </c>
      <c r="K13" s="42"/>
      <c r="L13" s="42"/>
      <c r="M13" s="42">
        <v>11</v>
      </c>
      <c r="N13" s="89">
        <v>8</v>
      </c>
      <c r="O13" s="42">
        <v>6</v>
      </c>
      <c r="P13" s="90">
        <v>13</v>
      </c>
      <c r="Q13" s="47">
        <v>4</v>
      </c>
      <c r="R13" s="47">
        <v>8</v>
      </c>
      <c r="S13" s="67"/>
      <c r="T13" s="67"/>
      <c r="U13" s="67">
        <v>6</v>
      </c>
      <c r="V13" s="96">
        <v>13</v>
      </c>
      <c r="W13" s="67">
        <v>3</v>
      </c>
      <c r="X13" s="67">
        <v>17</v>
      </c>
      <c r="Y13" s="67">
        <v>3</v>
      </c>
      <c r="Z13" s="96">
        <v>10</v>
      </c>
      <c r="AA13" s="56"/>
      <c r="AB13" s="56"/>
      <c r="AC13" s="56"/>
      <c r="AD13" s="56"/>
      <c r="AE13" s="56"/>
      <c r="AF13" s="56"/>
      <c r="AG13" s="56"/>
      <c r="AH13" s="56"/>
      <c r="AI13" s="41"/>
      <c r="AJ13" s="41"/>
      <c r="AK13" s="41"/>
      <c r="AL13" s="41"/>
    </row>
    <row r="14" spans="1:38" ht="13">
      <c r="A14" s="114">
        <v>9</v>
      </c>
      <c r="B14" s="116" t="s">
        <v>86</v>
      </c>
      <c r="C14" s="116" t="s">
        <v>29</v>
      </c>
      <c r="D14" s="22">
        <f t="shared" si="0"/>
        <v>56</v>
      </c>
      <c r="E14" s="20">
        <f>SUM(R14+V14+X14+Z14)</f>
        <v>42</v>
      </c>
      <c r="F14" s="50">
        <v>14</v>
      </c>
      <c r="G14" s="60">
        <v>9</v>
      </c>
      <c r="H14" s="60">
        <v>10</v>
      </c>
      <c r="I14" s="60">
        <v>5</v>
      </c>
      <c r="J14" s="85">
        <v>14</v>
      </c>
      <c r="K14" s="42"/>
      <c r="L14" s="42"/>
      <c r="M14" s="42">
        <v>14</v>
      </c>
      <c r="N14" s="42">
        <v>5</v>
      </c>
      <c r="O14" s="42">
        <v>13</v>
      </c>
      <c r="P14" s="43">
        <v>6</v>
      </c>
      <c r="Q14" s="47">
        <v>4</v>
      </c>
      <c r="R14" s="91">
        <v>8</v>
      </c>
      <c r="S14" s="67"/>
      <c r="T14" s="67"/>
      <c r="U14" s="67">
        <v>10</v>
      </c>
      <c r="V14" s="96">
        <v>9</v>
      </c>
      <c r="W14" s="67">
        <v>4</v>
      </c>
      <c r="X14" s="96">
        <v>15</v>
      </c>
      <c r="Y14" s="67">
        <v>3</v>
      </c>
      <c r="Z14" s="96">
        <v>10</v>
      </c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  <row r="15" spans="1:38" ht="13">
      <c r="A15" s="114">
        <v>10</v>
      </c>
      <c r="B15" s="116" t="s">
        <v>172</v>
      </c>
      <c r="C15" s="116" t="s">
        <v>40</v>
      </c>
      <c r="D15" s="22">
        <f t="shared" si="0"/>
        <v>43</v>
      </c>
      <c r="E15" s="20">
        <f>SUM(P15+R15+V15+X15)</f>
        <v>33</v>
      </c>
      <c r="F15" s="50">
        <v>10</v>
      </c>
      <c r="G15" s="60"/>
      <c r="H15" s="60"/>
      <c r="I15" s="60">
        <v>9</v>
      </c>
      <c r="J15" s="85">
        <v>10</v>
      </c>
      <c r="K15" s="42"/>
      <c r="L15" s="42"/>
      <c r="M15" s="42">
        <v>16</v>
      </c>
      <c r="N15" s="42">
        <v>3</v>
      </c>
      <c r="O15" s="42">
        <v>9</v>
      </c>
      <c r="P15" s="90">
        <v>10</v>
      </c>
      <c r="Q15" s="47">
        <v>5</v>
      </c>
      <c r="R15" s="91">
        <v>7</v>
      </c>
      <c r="S15" s="67"/>
      <c r="T15" s="67"/>
      <c r="U15" s="67">
        <v>12</v>
      </c>
      <c r="V15" s="96">
        <v>7</v>
      </c>
      <c r="W15" s="67">
        <v>10</v>
      </c>
      <c r="X15" s="96">
        <v>9</v>
      </c>
      <c r="Y15" s="67">
        <v>5</v>
      </c>
      <c r="Z15" s="67">
        <v>7</v>
      </c>
      <c r="AA15" s="56"/>
      <c r="AB15" s="56"/>
      <c r="AC15" s="56"/>
      <c r="AD15" s="56"/>
      <c r="AE15" s="56"/>
      <c r="AF15" s="56"/>
      <c r="AG15" s="56"/>
      <c r="AH15" s="56"/>
      <c r="AI15" s="41"/>
      <c r="AJ15" s="41"/>
      <c r="AK15" s="41"/>
      <c r="AL15" s="41"/>
    </row>
    <row r="16" spans="1:38" ht="13">
      <c r="A16" s="114">
        <v>11</v>
      </c>
      <c r="B16" s="122" t="s">
        <v>93</v>
      </c>
      <c r="C16" s="118" t="s">
        <v>29</v>
      </c>
      <c r="D16" s="22">
        <f t="shared" si="0"/>
        <v>24</v>
      </c>
      <c r="E16" s="20">
        <f>SUM(N16+P16+R16+V16)</f>
        <v>24</v>
      </c>
      <c r="F16" s="50">
        <v>0</v>
      </c>
      <c r="G16" s="60"/>
      <c r="H16" s="60"/>
      <c r="I16" s="60"/>
      <c r="J16" s="60"/>
      <c r="K16" s="42"/>
      <c r="L16" s="42"/>
      <c r="M16" s="42">
        <v>12</v>
      </c>
      <c r="N16" s="89">
        <v>7</v>
      </c>
      <c r="O16" s="42">
        <v>14</v>
      </c>
      <c r="P16" s="90">
        <v>5</v>
      </c>
      <c r="Q16" s="47">
        <v>6</v>
      </c>
      <c r="R16" s="91">
        <v>6</v>
      </c>
      <c r="S16" s="67"/>
      <c r="T16" s="67"/>
      <c r="U16" s="67">
        <v>13</v>
      </c>
      <c r="V16" s="96">
        <v>6</v>
      </c>
      <c r="W16" s="67">
        <v>15</v>
      </c>
      <c r="X16" s="67">
        <v>4</v>
      </c>
      <c r="Y16" s="67"/>
      <c r="Z16" s="67"/>
      <c r="AA16" s="56"/>
      <c r="AB16" s="56"/>
      <c r="AC16" s="56"/>
      <c r="AD16" s="56"/>
      <c r="AE16" s="56"/>
      <c r="AF16" s="56"/>
      <c r="AG16" s="56"/>
      <c r="AH16" s="56"/>
      <c r="AI16" s="41"/>
      <c r="AJ16" s="41"/>
      <c r="AK16" s="41"/>
      <c r="AL16" s="41"/>
    </row>
    <row r="17" spans="1:38" ht="13">
      <c r="A17" s="24">
        <v>12</v>
      </c>
      <c r="B17" s="35" t="s">
        <v>94</v>
      </c>
      <c r="C17" s="34" t="s">
        <v>42</v>
      </c>
      <c r="D17" s="22">
        <f t="shared" si="0"/>
        <v>19</v>
      </c>
      <c r="E17" s="20">
        <v>8</v>
      </c>
      <c r="F17" s="50">
        <v>11</v>
      </c>
      <c r="G17" s="60">
        <v>8</v>
      </c>
      <c r="H17" s="85">
        <v>11</v>
      </c>
      <c r="I17" s="60"/>
      <c r="J17" s="60"/>
      <c r="K17" s="42"/>
      <c r="L17" s="42"/>
      <c r="M17" s="42"/>
      <c r="N17" s="42"/>
      <c r="O17" s="42">
        <v>16</v>
      </c>
      <c r="P17" s="90">
        <v>3</v>
      </c>
      <c r="Q17" s="47"/>
      <c r="R17" s="47"/>
      <c r="S17" s="67"/>
      <c r="T17" s="67"/>
      <c r="U17" s="67"/>
      <c r="V17" s="67"/>
      <c r="W17" s="67">
        <v>14</v>
      </c>
      <c r="X17" s="96">
        <v>5</v>
      </c>
      <c r="Y17" s="67"/>
      <c r="Z17" s="67"/>
      <c r="AA17" s="56"/>
      <c r="AB17" s="56"/>
      <c r="AC17" s="56"/>
      <c r="AD17" s="56"/>
      <c r="AE17" s="56"/>
      <c r="AF17" s="56"/>
      <c r="AG17" s="56"/>
      <c r="AH17" s="56"/>
      <c r="AI17" s="41"/>
      <c r="AJ17" s="41"/>
      <c r="AK17" s="41"/>
      <c r="AL17" s="41"/>
    </row>
    <row r="18" spans="1:38" ht="13">
      <c r="A18" s="24">
        <v>13</v>
      </c>
      <c r="B18" s="23" t="s">
        <v>389</v>
      </c>
      <c r="C18" s="23" t="s">
        <v>44</v>
      </c>
      <c r="D18" s="19">
        <f t="shared" si="0"/>
        <v>18</v>
      </c>
      <c r="E18" s="20">
        <f>SUM(N18+R18+X18+Z18)</f>
        <v>18</v>
      </c>
      <c r="F18" s="50">
        <v>0</v>
      </c>
      <c r="G18" s="60"/>
      <c r="H18" s="60"/>
      <c r="I18" s="60"/>
      <c r="J18" s="60"/>
      <c r="K18" s="42"/>
      <c r="L18" s="42"/>
      <c r="M18" s="42">
        <v>17</v>
      </c>
      <c r="N18" s="89">
        <v>2</v>
      </c>
      <c r="O18" s="42"/>
      <c r="P18" s="43"/>
      <c r="Q18" s="47">
        <v>3</v>
      </c>
      <c r="R18" s="91">
        <v>10</v>
      </c>
      <c r="S18" s="67"/>
      <c r="T18" s="67"/>
      <c r="U18" s="67"/>
      <c r="V18" s="67"/>
      <c r="W18" s="67">
        <v>18</v>
      </c>
      <c r="X18" s="96">
        <v>1</v>
      </c>
      <c r="Y18" s="67">
        <v>7</v>
      </c>
      <c r="Z18" s="96">
        <v>5</v>
      </c>
      <c r="AA18" s="56"/>
      <c r="AB18" s="56"/>
      <c r="AC18" s="56"/>
      <c r="AD18" s="56"/>
      <c r="AE18" s="56"/>
      <c r="AF18" s="56"/>
      <c r="AG18" s="56"/>
      <c r="AH18" s="56"/>
      <c r="AI18" s="41"/>
      <c r="AJ18" s="41"/>
      <c r="AK18" s="41"/>
      <c r="AL18" s="41"/>
    </row>
    <row r="19" spans="1:38" ht="13">
      <c r="A19" s="24">
        <v>14</v>
      </c>
      <c r="B19" s="35" t="s">
        <v>80</v>
      </c>
      <c r="C19" s="35" t="s">
        <v>40</v>
      </c>
      <c r="D19" s="22">
        <f t="shared" si="0"/>
        <v>8</v>
      </c>
      <c r="E19" s="20">
        <v>8</v>
      </c>
      <c r="F19" s="50">
        <v>0</v>
      </c>
      <c r="G19" s="60"/>
      <c r="H19" s="60"/>
      <c r="I19" s="60"/>
      <c r="J19" s="60"/>
      <c r="K19" s="42"/>
      <c r="L19" s="42"/>
      <c r="M19" s="42"/>
      <c r="N19" s="42"/>
      <c r="O19" s="42"/>
      <c r="P19" s="43"/>
      <c r="Q19" s="47"/>
      <c r="R19" s="47"/>
      <c r="S19" s="67"/>
      <c r="T19" s="67"/>
      <c r="U19" s="67">
        <v>17</v>
      </c>
      <c r="V19" s="96">
        <v>2</v>
      </c>
      <c r="W19" s="67"/>
      <c r="X19" s="67"/>
      <c r="Y19" s="67">
        <v>6</v>
      </c>
      <c r="Z19" s="96">
        <v>6</v>
      </c>
      <c r="AA19" s="56"/>
      <c r="AB19" s="56"/>
      <c r="AC19" s="56"/>
      <c r="AD19" s="56"/>
      <c r="AE19" s="56"/>
      <c r="AF19" s="56"/>
      <c r="AG19" s="56"/>
      <c r="AH19" s="56"/>
      <c r="AI19" s="41"/>
      <c r="AJ19" s="41"/>
      <c r="AK19" s="41"/>
      <c r="AL19" s="41"/>
    </row>
    <row r="20" spans="1:38" ht="13">
      <c r="A20" s="24">
        <v>15</v>
      </c>
      <c r="B20" s="35" t="s">
        <v>95</v>
      </c>
      <c r="C20" s="35" t="s">
        <v>69</v>
      </c>
      <c r="D20" s="22">
        <f t="shared" si="0"/>
        <v>2</v>
      </c>
      <c r="E20" s="20">
        <v>0</v>
      </c>
      <c r="F20" s="50">
        <v>2</v>
      </c>
      <c r="G20" s="60">
        <v>17</v>
      </c>
      <c r="H20" s="85">
        <v>2</v>
      </c>
      <c r="I20" s="60"/>
      <c r="J20" s="60"/>
      <c r="K20" s="42"/>
      <c r="L20" s="42"/>
      <c r="M20" s="42"/>
      <c r="N20" s="42"/>
      <c r="O20" s="42"/>
      <c r="P20" s="43"/>
      <c r="Q20" s="47"/>
      <c r="R20" s="47"/>
      <c r="S20" s="67"/>
      <c r="T20" s="67"/>
      <c r="U20" s="67"/>
      <c r="V20" s="67"/>
      <c r="W20" s="67"/>
      <c r="X20" s="67"/>
      <c r="Y20" s="67"/>
      <c r="Z20" s="67"/>
      <c r="AA20" s="56"/>
      <c r="AB20" s="56"/>
      <c r="AC20" s="56"/>
      <c r="AD20" s="56"/>
      <c r="AE20" s="56"/>
      <c r="AF20" s="56"/>
      <c r="AG20" s="56"/>
      <c r="AH20" s="56"/>
      <c r="AI20" s="41"/>
      <c r="AJ20" s="41"/>
      <c r="AK20" s="41"/>
      <c r="AL20" s="41"/>
    </row>
    <row r="21" spans="1:38" ht="13">
      <c r="A21" s="24">
        <v>16</v>
      </c>
      <c r="B21" s="35" t="s">
        <v>130</v>
      </c>
      <c r="C21" s="35" t="s">
        <v>24</v>
      </c>
      <c r="D21" s="22">
        <f t="shared" si="0"/>
        <v>2</v>
      </c>
      <c r="E21" s="20">
        <v>0</v>
      </c>
      <c r="F21" s="50">
        <v>2</v>
      </c>
      <c r="G21" s="60"/>
      <c r="H21" s="60"/>
      <c r="I21" s="60">
        <v>17</v>
      </c>
      <c r="J21" s="85">
        <v>2</v>
      </c>
      <c r="K21" s="42"/>
      <c r="L21" s="42"/>
      <c r="M21" s="42"/>
      <c r="N21" s="42"/>
      <c r="O21" s="42"/>
      <c r="P21" s="43"/>
      <c r="Q21" s="47"/>
      <c r="R21" s="47"/>
      <c r="S21" s="67"/>
      <c r="T21" s="67"/>
      <c r="U21" s="67"/>
      <c r="V21" s="67"/>
      <c r="W21" s="67"/>
      <c r="X21" s="67"/>
      <c r="Y21" s="67"/>
      <c r="Z21" s="67"/>
      <c r="AA21" s="56"/>
      <c r="AB21" s="56"/>
      <c r="AC21" s="56"/>
      <c r="AD21" s="56"/>
      <c r="AE21" s="56"/>
      <c r="AF21" s="56"/>
      <c r="AG21" s="56"/>
      <c r="AH21" s="56"/>
      <c r="AI21" s="41"/>
      <c r="AJ21" s="41"/>
      <c r="AK21" s="41"/>
      <c r="AL21" s="41"/>
    </row>
    <row r="22" spans="1:38" ht="13">
      <c r="A22" s="24"/>
      <c r="B22" s="40"/>
      <c r="C22" s="31"/>
      <c r="D22" s="92">
        <f t="shared" ref="D22" si="1">SUM(E22+F22)</f>
        <v>0</v>
      </c>
      <c r="E22" s="20"/>
      <c r="F22" s="50"/>
      <c r="G22" s="60"/>
      <c r="H22" s="60"/>
      <c r="I22" s="60"/>
      <c r="J22" s="60"/>
      <c r="K22" s="42"/>
      <c r="L22" s="42"/>
      <c r="M22" s="42"/>
      <c r="N22" s="42"/>
      <c r="O22" s="42"/>
      <c r="P22" s="43"/>
      <c r="Q22" s="47"/>
      <c r="R22" s="47"/>
      <c r="S22" s="67"/>
      <c r="T22" s="67"/>
      <c r="U22" s="67"/>
      <c r="V22" s="67"/>
      <c r="W22" s="67"/>
      <c r="X22" s="67"/>
      <c r="Y22" s="67"/>
      <c r="Z22" s="67"/>
      <c r="AA22" s="56"/>
      <c r="AB22" s="56"/>
      <c r="AC22" s="56"/>
      <c r="AD22" s="56"/>
      <c r="AE22" s="56"/>
      <c r="AF22" s="56"/>
      <c r="AG22" s="56"/>
      <c r="AH22" s="56"/>
      <c r="AI22" s="41"/>
      <c r="AJ22" s="41"/>
      <c r="AK22" s="41"/>
      <c r="AL22" s="41"/>
    </row>
  </sheetData>
  <sheetProtection selectLockedCells="1" selectUnlockedCells="1"/>
  <sortState ref="A6:AL21">
    <sortCondition descending="1" ref="D6:D21"/>
  </sortState>
  <mergeCells count="6">
    <mergeCell ref="AI3:AL3"/>
    <mergeCell ref="W4:X4"/>
    <mergeCell ref="G3:I3"/>
    <mergeCell ref="K3:R3"/>
    <mergeCell ref="S3:Z3"/>
    <mergeCell ref="AA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AR23"/>
  <sheetViews>
    <sheetView topLeftCell="A2" workbookViewId="0">
      <pane xSplit="3" topLeftCell="D1" activePane="topRight" state="frozen"/>
      <selection activeCell="A32" sqref="A32"/>
      <selection pane="topRight" activeCell="K29" sqref="K2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8.08984375" style="1" customWidth="1"/>
    <col min="22" max="22" width="3.6328125" style="2" customWidth="1"/>
    <col min="23" max="23" width="7.1796875" style="2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8.08984375" style="1" customWidth="1"/>
    <col min="32" max="32" width="3.6328125" style="2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2" spans="1:44" ht="13" thickBot="1"/>
    <row r="3" spans="1:44" s="7" customFormat="1" ht="13.5" thickBot="1">
      <c r="A3" s="3"/>
      <c r="B3" s="29" t="s">
        <v>289</v>
      </c>
      <c r="C3" s="4"/>
      <c r="D3" s="5"/>
      <c r="E3" s="6"/>
      <c r="F3" s="6"/>
      <c r="G3" s="136" t="s">
        <v>277</v>
      </c>
      <c r="H3" s="137"/>
      <c r="I3" s="137"/>
      <c r="J3" s="104"/>
      <c r="K3" s="145" t="s">
        <v>280</v>
      </c>
      <c r="L3" s="146"/>
      <c r="M3" s="146"/>
      <c r="N3" s="146"/>
      <c r="O3" s="146"/>
      <c r="P3" s="146"/>
      <c r="Q3" s="146"/>
      <c r="R3" s="146"/>
      <c r="S3" s="146"/>
      <c r="T3" s="147"/>
      <c r="U3" s="139" t="s">
        <v>281</v>
      </c>
      <c r="V3" s="139"/>
      <c r="W3" s="139"/>
      <c r="X3" s="139"/>
      <c r="Y3" s="139"/>
      <c r="Z3" s="139"/>
      <c r="AA3" s="139"/>
      <c r="AB3" s="139"/>
      <c r="AC3" s="139"/>
      <c r="AD3" s="138"/>
      <c r="AE3" s="136" t="s">
        <v>177</v>
      </c>
      <c r="AF3" s="137"/>
      <c r="AG3" s="137"/>
      <c r="AH3" s="137"/>
      <c r="AI3" s="137"/>
      <c r="AJ3" s="137"/>
      <c r="AK3" s="137"/>
      <c r="AL3" s="137"/>
      <c r="AM3" s="137"/>
      <c r="AN3" s="148"/>
      <c r="AO3" s="141" t="s">
        <v>282</v>
      </c>
      <c r="AP3" s="141"/>
      <c r="AQ3" s="141"/>
      <c r="AR3" s="142"/>
    </row>
    <row r="4" spans="1:44" ht="13">
      <c r="A4" s="8"/>
      <c r="B4" s="9" t="s">
        <v>299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3" t="s">
        <v>3</v>
      </c>
      <c r="T4" s="63"/>
      <c r="U4" s="64" t="s">
        <v>3</v>
      </c>
      <c r="V4" s="65"/>
      <c r="W4" s="64" t="s">
        <v>3</v>
      </c>
      <c r="X4" s="65"/>
      <c r="Y4" s="64" t="s">
        <v>3</v>
      </c>
      <c r="Z4" s="64"/>
      <c r="AA4" s="64" t="s">
        <v>3</v>
      </c>
      <c r="AB4" s="64"/>
      <c r="AC4" s="64" t="s">
        <v>3</v>
      </c>
      <c r="AD4" s="66"/>
      <c r="AE4" s="53" t="s">
        <v>3</v>
      </c>
      <c r="AF4" s="54"/>
      <c r="AG4" s="53" t="s">
        <v>3</v>
      </c>
      <c r="AH4" s="53"/>
      <c r="AI4" s="53" t="s">
        <v>3</v>
      </c>
      <c r="AJ4" s="53"/>
      <c r="AK4" s="53" t="s">
        <v>3</v>
      </c>
      <c r="AL4" s="55"/>
      <c r="AM4" s="53" t="s">
        <v>3</v>
      </c>
      <c r="AN4" s="55"/>
      <c r="AO4" s="44" t="s">
        <v>3</v>
      </c>
      <c r="AP4" s="45"/>
      <c r="AQ4" s="45" t="s">
        <v>3</v>
      </c>
      <c r="AR4" s="46"/>
    </row>
    <row r="5" spans="1:4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4" t="s">
        <v>71</v>
      </c>
      <c r="T5" s="75" t="s">
        <v>5</v>
      </c>
      <c r="U5" s="76" t="s">
        <v>8</v>
      </c>
      <c r="V5" s="77" t="s">
        <v>5</v>
      </c>
      <c r="W5" s="76" t="s">
        <v>9</v>
      </c>
      <c r="X5" s="77" t="s">
        <v>5</v>
      </c>
      <c r="Y5" s="76" t="s">
        <v>11</v>
      </c>
      <c r="Z5" s="77" t="s">
        <v>5</v>
      </c>
      <c r="AA5" s="76" t="s">
        <v>10</v>
      </c>
      <c r="AB5" s="77" t="s">
        <v>5</v>
      </c>
      <c r="AC5" s="76" t="s">
        <v>71</v>
      </c>
      <c r="AD5" s="77" t="s">
        <v>5</v>
      </c>
      <c r="AE5" s="78" t="s">
        <v>8</v>
      </c>
      <c r="AF5" s="79" t="s">
        <v>5</v>
      </c>
      <c r="AG5" s="78" t="s">
        <v>9</v>
      </c>
      <c r="AH5" s="79" t="s">
        <v>5</v>
      </c>
      <c r="AI5" s="78" t="s">
        <v>11</v>
      </c>
      <c r="AJ5" s="79" t="s">
        <v>5</v>
      </c>
      <c r="AK5" s="78" t="s">
        <v>10</v>
      </c>
      <c r="AL5" s="79" t="s">
        <v>5</v>
      </c>
      <c r="AM5" s="78" t="s">
        <v>71</v>
      </c>
      <c r="AN5" s="79" t="s">
        <v>5</v>
      </c>
      <c r="AO5" s="51" t="s">
        <v>6</v>
      </c>
      <c r="AP5" s="80" t="s">
        <v>5</v>
      </c>
      <c r="AQ5" s="51" t="s">
        <v>7</v>
      </c>
      <c r="AR5" s="80" t="s">
        <v>5</v>
      </c>
    </row>
    <row r="6" spans="1:44" ht="13">
      <c r="A6" s="114">
        <v>1</v>
      </c>
      <c r="B6" s="124" t="s">
        <v>78</v>
      </c>
      <c r="C6" s="107" t="s">
        <v>29</v>
      </c>
      <c r="D6" s="19">
        <f t="shared" ref="D6:D21" si="0">SUM(E6+F6)</f>
        <v>113</v>
      </c>
      <c r="E6" s="20">
        <f>SUM(L6+N6+P6+X6+Z6)</f>
        <v>113</v>
      </c>
      <c r="F6" s="50">
        <v>0</v>
      </c>
      <c r="G6" s="60"/>
      <c r="H6" s="60"/>
      <c r="I6" s="60"/>
      <c r="J6" s="60"/>
      <c r="K6" s="42">
        <v>2</v>
      </c>
      <c r="L6" s="89">
        <v>21</v>
      </c>
      <c r="M6" s="42">
        <v>2</v>
      </c>
      <c r="N6" s="90">
        <v>21</v>
      </c>
      <c r="O6" s="42">
        <v>1</v>
      </c>
      <c r="P6" s="90">
        <v>25</v>
      </c>
      <c r="Q6" s="47">
        <v>1</v>
      </c>
      <c r="R6" s="47">
        <v>15</v>
      </c>
      <c r="S6" s="47">
        <v>1</v>
      </c>
      <c r="T6" s="47">
        <v>15</v>
      </c>
      <c r="U6" s="67"/>
      <c r="V6" s="67"/>
      <c r="W6" s="67">
        <v>2</v>
      </c>
      <c r="X6" s="96">
        <v>21</v>
      </c>
      <c r="Y6" s="67">
        <v>1</v>
      </c>
      <c r="Z6" s="96">
        <v>25</v>
      </c>
      <c r="AA6" s="67"/>
      <c r="AB6" s="67"/>
      <c r="AC6" s="67"/>
      <c r="AD6" s="67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41"/>
      <c r="AP6" s="41"/>
      <c r="AQ6" s="41"/>
      <c r="AR6" s="41"/>
    </row>
    <row r="7" spans="1:44" ht="13">
      <c r="A7" s="114">
        <v>2</v>
      </c>
      <c r="B7" s="118" t="s">
        <v>88</v>
      </c>
      <c r="C7" s="116" t="s">
        <v>44</v>
      </c>
      <c r="D7" s="19">
        <f t="shared" si="0"/>
        <v>87</v>
      </c>
      <c r="E7" s="126">
        <f>SUM(L7+V7+X7+AB7+AD7)</f>
        <v>73</v>
      </c>
      <c r="F7" s="50">
        <v>14</v>
      </c>
      <c r="G7" s="60">
        <v>12</v>
      </c>
      <c r="H7" s="60">
        <v>7</v>
      </c>
      <c r="I7" s="60">
        <v>5</v>
      </c>
      <c r="J7" s="85">
        <v>14</v>
      </c>
      <c r="K7" s="42">
        <v>5</v>
      </c>
      <c r="L7" s="89">
        <v>14</v>
      </c>
      <c r="M7" s="42">
        <v>6</v>
      </c>
      <c r="N7" s="43">
        <v>13</v>
      </c>
      <c r="O7" s="42">
        <v>14</v>
      </c>
      <c r="P7" s="43">
        <v>5</v>
      </c>
      <c r="Q7" s="47">
        <v>6</v>
      </c>
      <c r="R7" s="47">
        <v>5</v>
      </c>
      <c r="S7" s="47">
        <v>6</v>
      </c>
      <c r="T7" s="47">
        <v>5</v>
      </c>
      <c r="U7" s="67">
        <v>3</v>
      </c>
      <c r="V7" s="96">
        <v>17</v>
      </c>
      <c r="W7" s="67">
        <v>5</v>
      </c>
      <c r="X7" s="96">
        <v>14</v>
      </c>
      <c r="Y7" s="67"/>
      <c r="Z7" s="67"/>
      <c r="AA7" s="67">
        <v>1</v>
      </c>
      <c r="AB7" s="96">
        <v>14</v>
      </c>
      <c r="AC7" s="67">
        <v>1</v>
      </c>
      <c r="AD7" s="96">
        <v>14</v>
      </c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41"/>
      <c r="AP7" s="41"/>
      <c r="AQ7" s="41"/>
      <c r="AR7" s="41"/>
    </row>
    <row r="8" spans="1:44" ht="13">
      <c r="A8" s="114">
        <v>3</v>
      </c>
      <c r="B8" s="118" t="s">
        <v>75</v>
      </c>
      <c r="C8" s="116" t="s">
        <v>74</v>
      </c>
      <c r="D8" s="19">
        <f t="shared" si="0"/>
        <v>82</v>
      </c>
      <c r="E8" s="20">
        <f>SUM(P8+T8+X8+Z8+AD8)</f>
        <v>65</v>
      </c>
      <c r="F8" s="50">
        <v>17</v>
      </c>
      <c r="G8" s="60">
        <v>3</v>
      </c>
      <c r="H8" s="85">
        <v>17</v>
      </c>
      <c r="I8" s="60">
        <v>4</v>
      </c>
      <c r="J8" s="60">
        <v>15</v>
      </c>
      <c r="K8" s="42">
        <v>12</v>
      </c>
      <c r="L8" s="42">
        <v>7</v>
      </c>
      <c r="M8" s="42">
        <v>10</v>
      </c>
      <c r="N8" s="43">
        <v>9</v>
      </c>
      <c r="O8" s="42">
        <v>3</v>
      </c>
      <c r="P8" s="90">
        <v>17</v>
      </c>
      <c r="Q8" s="47">
        <v>4</v>
      </c>
      <c r="R8" s="47">
        <v>7</v>
      </c>
      <c r="S8" s="47">
        <v>2</v>
      </c>
      <c r="T8" s="91">
        <v>12</v>
      </c>
      <c r="U8" s="67">
        <v>11</v>
      </c>
      <c r="V8" s="67">
        <v>8</v>
      </c>
      <c r="W8" s="67">
        <v>9</v>
      </c>
      <c r="X8" s="96">
        <v>10</v>
      </c>
      <c r="Y8" s="67">
        <v>4</v>
      </c>
      <c r="Z8" s="96">
        <v>15</v>
      </c>
      <c r="AA8" s="67">
        <v>6</v>
      </c>
      <c r="AB8" s="67">
        <v>4</v>
      </c>
      <c r="AC8" s="67">
        <v>2</v>
      </c>
      <c r="AD8" s="96">
        <v>11</v>
      </c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41"/>
      <c r="AP8" s="41"/>
      <c r="AQ8" s="41"/>
      <c r="AR8" s="41"/>
    </row>
    <row r="9" spans="1:44" ht="13">
      <c r="A9" s="114">
        <v>4</v>
      </c>
      <c r="B9" s="118" t="s">
        <v>72</v>
      </c>
      <c r="C9" s="116" t="s">
        <v>69</v>
      </c>
      <c r="D9" s="19">
        <f t="shared" si="0"/>
        <v>63</v>
      </c>
      <c r="E9" s="20">
        <f>SUM(N9+V9+X9+Z9+AB9)</f>
        <v>54</v>
      </c>
      <c r="F9" s="50">
        <v>9</v>
      </c>
      <c r="G9" s="60">
        <v>10</v>
      </c>
      <c r="H9" s="85">
        <v>9</v>
      </c>
      <c r="I9" s="60">
        <v>16</v>
      </c>
      <c r="J9" s="60">
        <v>3</v>
      </c>
      <c r="K9" s="42"/>
      <c r="L9" s="42"/>
      <c r="M9" s="42">
        <v>8</v>
      </c>
      <c r="N9" s="90">
        <v>11</v>
      </c>
      <c r="O9" s="42"/>
      <c r="P9" s="43"/>
      <c r="Q9" s="47"/>
      <c r="R9" s="47"/>
      <c r="S9" s="47"/>
      <c r="T9" s="47"/>
      <c r="U9" s="67">
        <v>6</v>
      </c>
      <c r="V9" s="96">
        <v>13</v>
      </c>
      <c r="W9" s="67">
        <v>6</v>
      </c>
      <c r="X9" s="96">
        <v>13</v>
      </c>
      <c r="Y9" s="67">
        <v>10</v>
      </c>
      <c r="Z9" s="96">
        <v>9</v>
      </c>
      <c r="AA9" s="67">
        <v>3</v>
      </c>
      <c r="AB9" s="96">
        <v>8</v>
      </c>
      <c r="AC9" s="67">
        <v>6</v>
      </c>
      <c r="AD9" s="67">
        <v>4</v>
      </c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41"/>
      <c r="AP9" s="41"/>
      <c r="AQ9" s="41"/>
      <c r="AR9" s="41"/>
    </row>
    <row r="10" spans="1:44" ht="13">
      <c r="A10" s="114">
        <v>5</v>
      </c>
      <c r="B10" s="124" t="s">
        <v>168</v>
      </c>
      <c r="C10" s="107" t="s">
        <v>40</v>
      </c>
      <c r="D10" s="19">
        <f t="shared" si="0"/>
        <v>61</v>
      </c>
      <c r="E10" s="20">
        <f>SUM(N10,P10,R10,T10,Z10)</f>
        <v>40</v>
      </c>
      <c r="F10" s="50">
        <v>21</v>
      </c>
      <c r="G10" s="60">
        <v>2</v>
      </c>
      <c r="H10" s="85">
        <v>21</v>
      </c>
      <c r="I10" s="60">
        <v>9</v>
      </c>
      <c r="J10" s="60">
        <v>10</v>
      </c>
      <c r="K10" s="42">
        <v>17</v>
      </c>
      <c r="L10" s="42">
        <v>2</v>
      </c>
      <c r="M10" s="42">
        <v>12</v>
      </c>
      <c r="N10" s="90">
        <v>7</v>
      </c>
      <c r="O10" s="42">
        <v>8</v>
      </c>
      <c r="P10" s="90">
        <v>11</v>
      </c>
      <c r="Q10" s="47">
        <v>5</v>
      </c>
      <c r="R10" s="91">
        <v>6</v>
      </c>
      <c r="S10" s="47">
        <v>5</v>
      </c>
      <c r="T10" s="91">
        <v>6</v>
      </c>
      <c r="U10" s="67">
        <v>18</v>
      </c>
      <c r="V10" s="67">
        <v>1</v>
      </c>
      <c r="W10" s="67">
        <v>15</v>
      </c>
      <c r="X10" s="67">
        <v>4</v>
      </c>
      <c r="Y10" s="67">
        <v>9</v>
      </c>
      <c r="Z10" s="96">
        <v>10</v>
      </c>
      <c r="AA10" s="67">
        <v>7</v>
      </c>
      <c r="AB10" s="67">
        <v>3</v>
      </c>
      <c r="AC10" s="67">
        <v>4</v>
      </c>
      <c r="AD10" s="67">
        <v>6</v>
      </c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41"/>
      <c r="AP10" s="41"/>
      <c r="AQ10" s="41"/>
      <c r="AR10" s="41"/>
    </row>
    <row r="11" spans="1:44" ht="13">
      <c r="A11" s="114">
        <v>6</v>
      </c>
      <c r="B11" s="118" t="s">
        <v>77</v>
      </c>
      <c r="C11" s="116" t="s">
        <v>42</v>
      </c>
      <c r="D11" s="19">
        <f t="shared" si="0"/>
        <v>57</v>
      </c>
      <c r="E11" s="20">
        <f>SUM(P11+R11+T11+Z11+AD11)</f>
        <v>45</v>
      </c>
      <c r="F11" s="50">
        <v>12</v>
      </c>
      <c r="G11" s="60">
        <v>9</v>
      </c>
      <c r="H11" s="60">
        <v>10</v>
      </c>
      <c r="I11" s="60">
        <v>7</v>
      </c>
      <c r="J11" s="85">
        <v>12</v>
      </c>
      <c r="K11" s="42"/>
      <c r="L11" s="42"/>
      <c r="M11" s="42">
        <v>15</v>
      </c>
      <c r="N11" s="43">
        <v>4</v>
      </c>
      <c r="O11" s="42">
        <v>11</v>
      </c>
      <c r="P11" s="90">
        <v>8</v>
      </c>
      <c r="Q11" s="47">
        <v>4</v>
      </c>
      <c r="R11" s="91">
        <v>7</v>
      </c>
      <c r="S11" s="47">
        <v>2</v>
      </c>
      <c r="T11" s="91">
        <v>12</v>
      </c>
      <c r="U11" s="67"/>
      <c r="V11" s="67"/>
      <c r="W11" s="67">
        <v>16</v>
      </c>
      <c r="X11" s="67">
        <v>3</v>
      </c>
      <c r="Y11" s="67">
        <v>12</v>
      </c>
      <c r="Z11" s="96">
        <v>7</v>
      </c>
      <c r="AA11" s="67">
        <v>6</v>
      </c>
      <c r="AB11" s="67">
        <v>4</v>
      </c>
      <c r="AC11" s="67">
        <v>2</v>
      </c>
      <c r="AD11" s="96">
        <v>11</v>
      </c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41"/>
      <c r="AP11" s="41"/>
      <c r="AQ11" s="41"/>
      <c r="AR11" s="41"/>
    </row>
    <row r="12" spans="1:44" ht="13">
      <c r="A12" s="114">
        <v>7</v>
      </c>
      <c r="B12" s="118" t="s">
        <v>81</v>
      </c>
      <c r="C12" s="116" t="s">
        <v>40</v>
      </c>
      <c r="D12" s="19">
        <f t="shared" si="0"/>
        <v>55</v>
      </c>
      <c r="E12" s="20">
        <f>SUM(N12+P12+R12+X12+Z12)</f>
        <v>42</v>
      </c>
      <c r="F12" s="50">
        <v>13</v>
      </c>
      <c r="G12" s="60">
        <v>7</v>
      </c>
      <c r="H12" s="60">
        <v>12</v>
      </c>
      <c r="I12" s="60">
        <v>6</v>
      </c>
      <c r="J12" s="85">
        <v>13</v>
      </c>
      <c r="K12" s="42">
        <v>15</v>
      </c>
      <c r="L12" s="42">
        <v>4</v>
      </c>
      <c r="M12" s="42">
        <v>9</v>
      </c>
      <c r="N12" s="90">
        <v>10</v>
      </c>
      <c r="O12" s="42">
        <v>12</v>
      </c>
      <c r="P12" s="90">
        <v>7</v>
      </c>
      <c r="Q12" s="47">
        <v>5</v>
      </c>
      <c r="R12" s="91">
        <v>6</v>
      </c>
      <c r="S12" s="47">
        <v>5</v>
      </c>
      <c r="T12" s="47">
        <v>6</v>
      </c>
      <c r="U12" s="67">
        <v>15</v>
      </c>
      <c r="V12" s="67">
        <v>4</v>
      </c>
      <c r="W12" s="67">
        <v>11</v>
      </c>
      <c r="X12" s="96">
        <v>8</v>
      </c>
      <c r="Y12" s="67">
        <v>8</v>
      </c>
      <c r="Z12" s="96">
        <v>11</v>
      </c>
      <c r="AA12" s="67">
        <v>7</v>
      </c>
      <c r="AB12" s="67">
        <v>3</v>
      </c>
      <c r="AC12" s="67">
        <v>4</v>
      </c>
      <c r="AD12" s="67">
        <v>6</v>
      </c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41"/>
      <c r="AP12" s="41"/>
      <c r="AQ12" s="41"/>
      <c r="AR12" s="41"/>
    </row>
    <row r="13" spans="1:44" ht="13">
      <c r="A13" s="114">
        <v>8</v>
      </c>
      <c r="B13" s="125" t="s">
        <v>296</v>
      </c>
      <c r="C13" s="107" t="s">
        <v>40</v>
      </c>
      <c r="D13" s="19">
        <f t="shared" si="0"/>
        <v>52</v>
      </c>
      <c r="E13" s="20">
        <f>SUM(L13+N13+V13+AB13+AD13)</f>
        <v>48</v>
      </c>
      <c r="F13" s="50">
        <v>4</v>
      </c>
      <c r="G13" s="60">
        <v>15</v>
      </c>
      <c r="H13" s="85">
        <v>4</v>
      </c>
      <c r="I13" s="60"/>
      <c r="J13" s="60"/>
      <c r="K13" s="42">
        <v>9</v>
      </c>
      <c r="L13" s="89">
        <v>10</v>
      </c>
      <c r="M13" s="42">
        <v>11</v>
      </c>
      <c r="N13" s="90">
        <v>8</v>
      </c>
      <c r="O13" s="42">
        <v>13</v>
      </c>
      <c r="P13" s="43">
        <v>6</v>
      </c>
      <c r="Q13" s="47">
        <v>8</v>
      </c>
      <c r="R13" s="47">
        <v>3</v>
      </c>
      <c r="S13" s="47">
        <v>8</v>
      </c>
      <c r="T13" s="47">
        <v>3</v>
      </c>
      <c r="U13" s="67">
        <v>8</v>
      </c>
      <c r="V13" s="96">
        <v>11</v>
      </c>
      <c r="W13" s="67">
        <v>13</v>
      </c>
      <c r="X13" s="67">
        <v>6</v>
      </c>
      <c r="Y13" s="67">
        <v>17</v>
      </c>
      <c r="Z13" s="67">
        <v>2</v>
      </c>
      <c r="AA13" s="67">
        <v>2</v>
      </c>
      <c r="AB13" s="96">
        <v>11</v>
      </c>
      <c r="AC13" s="67">
        <v>3</v>
      </c>
      <c r="AD13" s="96">
        <v>8</v>
      </c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41"/>
      <c r="AP13" s="41"/>
      <c r="AQ13" s="41"/>
      <c r="AR13" s="41"/>
    </row>
    <row r="14" spans="1:44" ht="13">
      <c r="A14" s="24">
        <v>9</v>
      </c>
      <c r="B14" s="34" t="s">
        <v>73</v>
      </c>
      <c r="C14" s="25" t="s">
        <v>74</v>
      </c>
      <c r="D14" s="19">
        <f t="shared" si="0"/>
        <v>41</v>
      </c>
      <c r="E14" s="20">
        <f>SUM(L14+N14+P14+V14+Z14)</f>
        <v>35</v>
      </c>
      <c r="F14" s="50">
        <v>6</v>
      </c>
      <c r="G14" s="60"/>
      <c r="H14" s="60"/>
      <c r="I14" s="60">
        <v>13</v>
      </c>
      <c r="J14" s="85">
        <v>6</v>
      </c>
      <c r="K14" s="42">
        <v>14</v>
      </c>
      <c r="L14" s="89">
        <v>5</v>
      </c>
      <c r="M14" s="42">
        <v>13</v>
      </c>
      <c r="N14" s="90">
        <v>6</v>
      </c>
      <c r="O14" s="42">
        <v>10</v>
      </c>
      <c r="P14" s="90">
        <v>9</v>
      </c>
      <c r="Q14" s="47"/>
      <c r="R14" s="47"/>
      <c r="S14" s="47"/>
      <c r="T14" s="47"/>
      <c r="U14" s="67">
        <v>12</v>
      </c>
      <c r="V14" s="96">
        <v>7</v>
      </c>
      <c r="W14" s="67">
        <v>14</v>
      </c>
      <c r="X14" s="67">
        <v>5</v>
      </c>
      <c r="Y14" s="67">
        <v>11</v>
      </c>
      <c r="Z14" s="96">
        <v>8</v>
      </c>
      <c r="AA14" s="67">
        <v>5</v>
      </c>
      <c r="AB14" s="67">
        <v>5</v>
      </c>
      <c r="AC14" s="67">
        <v>7</v>
      </c>
      <c r="AD14" s="67">
        <v>3</v>
      </c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41"/>
      <c r="AP14" s="41"/>
      <c r="AQ14" s="41"/>
      <c r="AR14" s="41"/>
    </row>
    <row r="15" spans="1:44" ht="13">
      <c r="A15" s="24">
        <v>10</v>
      </c>
      <c r="B15" s="34" t="s">
        <v>87</v>
      </c>
      <c r="C15" s="25" t="s">
        <v>44</v>
      </c>
      <c r="D15" s="22">
        <f t="shared" si="0"/>
        <v>30</v>
      </c>
      <c r="E15" s="20">
        <f>SUM(P15+R15+T15+Z15)</f>
        <v>19</v>
      </c>
      <c r="F15" s="50">
        <v>11</v>
      </c>
      <c r="G15" s="60">
        <v>11</v>
      </c>
      <c r="H15" s="60">
        <v>8</v>
      </c>
      <c r="I15" s="60">
        <v>8</v>
      </c>
      <c r="J15" s="85">
        <v>11</v>
      </c>
      <c r="K15" s="42"/>
      <c r="L15" s="42"/>
      <c r="M15" s="42"/>
      <c r="N15" s="43"/>
      <c r="O15" s="42">
        <v>15</v>
      </c>
      <c r="P15" s="90">
        <v>4</v>
      </c>
      <c r="Q15" s="47">
        <v>6</v>
      </c>
      <c r="R15" s="91">
        <v>5</v>
      </c>
      <c r="S15" s="47">
        <v>6</v>
      </c>
      <c r="T15" s="91">
        <v>5</v>
      </c>
      <c r="U15" s="67"/>
      <c r="V15" s="67"/>
      <c r="W15" s="67"/>
      <c r="X15" s="67"/>
      <c r="Y15" s="67">
        <v>14</v>
      </c>
      <c r="Z15" s="96">
        <v>5</v>
      </c>
      <c r="AA15" s="67"/>
      <c r="AB15" s="67"/>
      <c r="AC15" s="67"/>
      <c r="AD15" s="67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41"/>
      <c r="AP15" s="41"/>
      <c r="AQ15" s="41"/>
      <c r="AR15" s="41"/>
    </row>
    <row r="16" spans="1:44" ht="13">
      <c r="A16" s="24">
        <v>11</v>
      </c>
      <c r="B16" s="34" t="s">
        <v>85</v>
      </c>
      <c r="C16" s="25" t="s">
        <v>17</v>
      </c>
      <c r="D16" s="22">
        <f t="shared" si="0"/>
        <v>16</v>
      </c>
      <c r="E16" s="20">
        <f>SUM(P16+Z16+AB16+AD16)</f>
        <v>8</v>
      </c>
      <c r="F16" s="50">
        <v>8</v>
      </c>
      <c r="G16" s="60">
        <v>18</v>
      </c>
      <c r="H16" s="60">
        <v>1</v>
      </c>
      <c r="I16" s="60">
        <v>11</v>
      </c>
      <c r="J16" s="85">
        <v>8</v>
      </c>
      <c r="K16" s="42"/>
      <c r="L16" s="42"/>
      <c r="M16" s="42"/>
      <c r="N16" s="43"/>
      <c r="O16" s="42">
        <v>16</v>
      </c>
      <c r="P16" s="90">
        <v>3</v>
      </c>
      <c r="Q16" s="47"/>
      <c r="R16" s="47"/>
      <c r="S16" s="47"/>
      <c r="T16" s="47"/>
      <c r="U16" s="67"/>
      <c r="V16" s="67"/>
      <c r="W16" s="67"/>
      <c r="X16" s="67"/>
      <c r="Y16" s="67">
        <v>16</v>
      </c>
      <c r="Z16" s="96">
        <v>3</v>
      </c>
      <c r="AA16" s="67">
        <v>9</v>
      </c>
      <c r="AB16" s="96">
        <v>1</v>
      </c>
      <c r="AC16" s="67">
        <v>9</v>
      </c>
      <c r="AD16" s="96">
        <v>1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41"/>
      <c r="AP16" s="41"/>
      <c r="AQ16" s="41"/>
      <c r="AR16" s="41"/>
    </row>
    <row r="17" spans="1:44" ht="13">
      <c r="A17" s="24">
        <v>12</v>
      </c>
      <c r="B17" s="25" t="s">
        <v>76</v>
      </c>
      <c r="C17" s="25" t="s">
        <v>40</v>
      </c>
      <c r="D17" s="22">
        <f t="shared" si="0"/>
        <v>12</v>
      </c>
      <c r="E17" s="20">
        <v>12</v>
      </c>
      <c r="F17" s="94">
        <v>0</v>
      </c>
      <c r="G17" s="60"/>
      <c r="H17" s="60"/>
      <c r="I17" s="60"/>
      <c r="J17" s="60"/>
      <c r="K17" s="42"/>
      <c r="L17" s="42"/>
      <c r="M17" s="42"/>
      <c r="N17" s="43"/>
      <c r="O17" s="42"/>
      <c r="P17" s="43"/>
      <c r="Q17" s="47"/>
      <c r="R17" s="47"/>
      <c r="S17" s="47"/>
      <c r="T17" s="47"/>
      <c r="U17" s="67">
        <v>7</v>
      </c>
      <c r="V17" s="96">
        <v>12</v>
      </c>
      <c r="W17" s="67"/>
      <c r="X17" s="67"/>
      <c r="Y17" s="67"/>
      <c r="Z17" s="67"/>
      <c r="AA17" s="67"/>
      <c r="AB17" s="67"/>
      <c r="AC17" s="67"/>
      <c r="AD17" s="67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41"/>
      <c r="AP17" s="41"/>
      <c r="AQ17" s="41"/>
      <c r="AR17" s="41"/>
    </row>
    <row r="18" spans="1:44" ht="13">
      <c r="A18" s="24">
        <v>14</v>
      </c>
      <c r="B18" s="25" t="s">
        <v>360</v>
      </c>
      <c r="C18" s="25" t="s">
        <v>44</v>
      </c>
      <c r="D18" s="22">
        <f t="shared" si="0"/>
        <v>9</v>
      </c>
      <c r="E18" s="20">
        <f>SUM(L18+R18+T18+V18+AB18)</f>
        <v>9</v>
      </c>
      <c r="F18" s="50">
        <v>0</v>
      </c>
      <c r="G18" s="60"/>
      <c r="H18" s="60"/>
      <c r="I18" s="60"/>
      <c r="J18" s="60"/>
      <c r="K18" s="42">
        <v>16</v>
      </c>
      <c r="L18" s="89">
        <v>3</v>
      </c>
      <c r="M18" s="42"/>
      <c r="N18" s="43"/>
      <c r="O18" s="42"/>
      <c r="P18" s="43"/>
      <c r="Q18" s="47">
        <v>10</v>
      </c>
      <c r="R18" s="91">
        <v>1</v>
      </c>
      <c r="S18" s="47">
        <v>9</v>
      </c>
      <c r="T18" s="91">
        <v>2</v>
      </c>
      <c r="U18" s="67">
        <v>17</v>
      </c>
      <c r="V18" s="96">
        <v>2</v>
      </c>
      <c r="W18" s="67"/>
      <c r="X18" s="67"/>
      <c r="Y18" s="67"/>
      <c r="Z18" s="67"/>
      <c r="AA18" s="67">
        <v>9</v>
      </c>
      <c r="AB18" s="96">
        <v>1</v>
      </c>
      <c r="AC18" s="67">
        <v>9</v>
      </c>
      <c r="AD18" s="67">
        <v>1</v>
      </c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41"/>
      <c r="AP18" s="41"/>
      <c r="AQ18" s="41"/>
      <c r="AR18" s="41"/>
    </row>
    <row r="19" spans="1:44" ht="13">
      <c r="A19" s="24">
        <v>15</v>
      </c>
      <c r="B19" s="28" t="s">
        <v>297</v>
      </c>
      <c r="C19" s="24" t="s">
        <v>40</v>
      </c>
      <c r="D19" s="22">
        <f t="shared" si="0"/>
        <v>7</v>
      </c>
      <c r="E19" s="20">
        <f>SUM(R19+T19)</f>
        <v>6</v>
      </c>
      <c r="F19" s="50">
        <v>1</v>
      </c>
      <c r="G19" s="60"/>
      <c r="H19" s="60"/>
      <c r="I19" s="60">
        <v>18</v>
      </c>
      <c r="J19" s="85">
        <v>1</v>
      </c>
      <c r="K19" s="42"/>
      <c r="L19" s="42"/>
      <c r="M19" s="42"/>
      <c r="N19" s="43"/>
      <c r="O19" s="42"/>
      <c r="P19" s="43"/>
      <c r="Q19" s="47">
        <v>8</v>
      </c>
      <c r="R19" s="91">
        <v>3</v>
      </c>
      <c r="S19" s="47">
        <v>8</v>
      </c>
      <c r="T19" s="91">
        <v>3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41"/>
      <c r="AP19" s="41"/>
      <c r="AQ19" s="41"/>
      <c r="AR19" s="41"/>
    </row>
    <row r="20" spans="1:44" ht="13">
      <c r="A20" s="24">
        <v>16</v>
      </c>
      <c r="B20" s="25" t="s">
        <v>208</v>
      </c>
      <c r="C20" s="25" t="s">
        <v>57</v>
      </c>
      <c r="D20" s="22">
        <f t="shared" si="0"/>
        <v>5</v>
      </c>
      <c r="E20" s="20">
        <v>0</v>
      </c>
      <c r="F20" s="50">
        <v>5</v>
      </c>
      <c r="G20" s="60">
        <v>14</v>
      </c>
      <c r="H20" s="85">
        <v>5</v>
      </c>
      <c r="I20" s="60">
        <v>17</v>
      </c>
      <c r="J20" s="60">
        <v>2</v>
      </c>
      <c r="K20" s="42"/>
      <c r="L20" s="42"/>
      <c r="M20" s="42"/>
      <c r="N20" s="43"/>
      <c r="O20" s="42"/>
      <c r="P20" s="43"/>
      <c r="Q20" s="47"/>
      <c r="R20" s="47"/>
      <c r="S20" s="47"/>
      <c r="T20" s="4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41"/>
      <c r="AP20" s="41"/>
      <c r="AQ20" s="41"/>
      <c r="AR20" s="41"/>
    </row>
    <row r="21" spans="1:44" ht="13">
      <c r="A21" s="24">
        <v>17</v>
      </c>
      <c r="B21" s="25" t="s">
        <v>359</v>
      </c>
      <c r="C21" s="25" t="s">
        <v>44</v>
      </c>
      <c r="D21" s="22">
        <f t="shared" si="0"/>
        <v>3</v>
      </c>
      <c r="E21" s="20">
        <v>3</v>
      </c>
      <c r="F21" s="50">
        <v>0</v>
      </c>
      <c r="G21" s="60"/>
      <c r="H21" s="60"/>
      <c r="I21" s="60"/>
      <c r="J21" s="60"/>
      <c r="K21" s="42"/>
      <c r="L21" s="42"/>
      <c r="M21" s="42"/>
      <c r="N21" s="43"/>
      <c r="O21" s="42"/>
      <c r="P21" s="43"/>
      <c r="Q21" s="47">
        <v>10</v>
      </c>
      <c r="R21" s="91">
        <v>1</v>
      </c>
      <c r="S21" s="47">
        <v>9</v>
      </c>
      <c r="T21" s="91">
        <v>2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41"/>
      <c r="AP21" s="41"/>
      <c r="AQ21" s="41"/>
      <c r="AR21" s="41"/>
    </row>
    <row r="22" spans="1:44">
      <c r="A22" s="24"/>
      <c r="B22" s="25"/>
      <c r="C22" s="25"/>
      <c r="D22" s="92"/>
      <c r="E22" s="93"/>
      <c r="F22" s="94"/>
      <c r="G22" s="60"/>
      <c r="H22" s="60"/>
      <c r="I22" s="60"/>
      <c r="J22" s="60"/>
      <c r="K22" s="42"/>
      <c r="L22" s="42"/>
      <c r="M22" s="42"/>
      <c r="N22" s="43"/>
      <c r="O22" s="42"/>
      <c r="P22" s="43"/>
      <c r="Q22" s="47"/>
      <c r="R22" s="47"/>
      <c r="S22" s="47"/>
      <c r="T22" s="4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41"/>
      <c r="AP22" s="41"/>
      <c r="AQ22" s="41"/>
      <c r="AR22" s="41"/>
    </row>
    <row r="23" spans="1:44">
      <c r="A23" s="24"/>
      <c r="B23" s="28"/>
      <c r="C23" s="24"/>
      <c r="D23" s="92"/>
      <c r="E23" s="93"/>
      <c r="F23" s="94"/>
      <c r="G23" s="60"/>
      <c r="H23" s="60"/>
      <c r="I23" s="60"/>
      <c r="J23" s="60"/>
      <c r="K23" s="42"/>
      <c r="L23" s="42"/>
      <c r="M23" s="42"/>
      <c r="N23" s="43"/>
      <c r="O23" s="42"/>
      <c r="P23" s="43"/>
      <c r="Q23" s="47"/>
      <c r="R23" s="47"/>
      <c r="S23" s="47"/>
      <c r="T23" s="4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41"/>
      <c r="AP23" s="41"/>
      <c r="AQ23" s="41"/>
      <c r="AR23" s="41"/>
    </row>
  </sheetData>
  <sheetProtection selectLockedCells="1" selectUnlockedCells="1"/>
  <mergeCells count="5">
    <mergeCell ref="G3:I3"/>
    <mergeCell ref="K3:T3"/>
    <mergeCell ref="U3:AD3"/>
    <mergeCell ref="AE3:AN3"/>
    <mergeCell ref="AO3:AR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R20"/>
  <sheetViews>
    <sheetView workbookViewId="0">
      <pane xSplit="3" topLeftCell="D1" activePane="topRight" state="frozen"/>
      <selection activeCell="A32" sqref="A32"/>
      <selection pane="topRight" activeCell="J25" sqref="J25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8.08984375" style="1" customWidth="1"/>
    <col min="22" max="22" width="3.6328125" style="2" customWidth="1"/>
    <col min="23" max="23" width="7.1796875" style="2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8.08984375" style="1" customWidth="1"/>
    <col min="32" max="32" width="3.6328125" style="2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2" spans="1:44" ht="13" thickBot="1"/>
    <row r="3" spans="1:44" s="7" customFormat="1" ht="13.5" thickBot="1">
      <c r="A3" s="3"/>
      <c r="B3" s="29" t="s">
        <v>290</v>
      </c>
      <c r="C3" s="4"/>
      <c r="D3" s="5"/>
      <c r="E3" s="6"/>
      <c r="F3" s="6"/>
      <c r="G3" s="136" t="s">
        <v>277</v>
      </c>
      <c r="H3" s="137"/>
      <c r="I3" s="137"/>
      <c r="J3" s="81"/>
      <c r="K3" s="145" t="s">
        <v>280</v>
      </c>
      <c r="L3" s="146"/>
      <c r="M3" s="146"/>
      <c r="N3" s="146"/>
      <c r="O3" s="146"/>
      <c r="P3" s="146"/>
      <c r="Q3" s="146"/>
      <c r="R3" s="146"/>
      <c r="S3" s="146"/>
      <c r="T3" s="147"/>
      <c r="U3" s="139" t="s">
        <v>281</v>
      </c>
      <c r="V3" s="139"/>
      <c r="W3" s="139"/>
      <c r="X3" s="139"/>
      <c r="Y3" s="139"/>
      <c r="Z3" s="139"/>
      <c r="AA3" s="139"/>
      <c r="AB3" s="139"/>
      <c r="AC3" s="139"/>
      <c r="AD3" s="138"/>
      <c r="AE3" s="136" t="s">
        <v>177</v>
      </c>
      <c r="AF3" s="137"/>
      <c r="AG3" s="137"/>
      <c r="AH3" s="137"/>
      <c r="AI3" s="137"/>
      <c r="AJ3" s="137"/>
      <c r="AK3" s="137"/>
      <c r="AL3" s="137"/>
      <c r="AM3" s="137"/>
      <c r="AN3" s="148"/>
      <c r="AO3" s="141" t="s">
        <v>282</v>
      </c>
      <c r="AP3" s="141"/>
      <c r="AQ3" s="141"/>
      <c r="AR3" s="142"/>
    </row>
    <row r="4" spans="1:44" ht="13">
      <c r="A4" s="8"/>
      <c r="B4" s="9" t="s">
        <v>299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3" t="s">
        <v>3</v>
      </c>
      <c r="T4" s="63"/>
      <c r="U4" s="64" t="s">
        <v>3</v>
      </c>
      <c r="V4" s="65"/>
      <c r="W4" s="64" t="s">
        <v>3</v>
      </c>
      <c r="X4" s="65"/>
      <c r="Y4" s="64" t="s">
        <v>3</v>
      </c>
      <c r="Z4" s="64"/>
      <c r="AA4" s="64" t="s">
        <v>3</v>
      </c>
      <c r="AB4" s="64"/>
      <c r="AC4" s="64" t="s">
        <v>3</v>
      </c>
      <c r="AD4" s="66"/>
      <c r="AE4" s="53" t="s">
        <v>3</v>
      </c>
      <c r="AF4" s="54"/>
      <c r="AG4" s="53" t="s">
        <v>3</v>
      </c>
      <c r="AH4" s="53"/>
      <c r="AI4" s="53" t="s">
        <v>3</v>
      </c>
      <c r="AJ4" s="53"/>
      <c r="AK4" s="53" t="s">
        <v>3</v>
      </c>
      <c r="AL4" s="55"/>
      <c r="AM4" s="53" t="s">
        <v>3</v>
      </c>
      <c r="AN4" s="55"/>
      <c r="AO4" s="44" t="s">
        <v>3</v>
      </c>
      <c r="AP4" s="45"/>
      <c r="AQ4" s="45" t="s">
        <v>3</v>
      </c>
      <c r="AR4" s="46"/>
    </row>
    <row r="5" spans="1:4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4" t="s">
        <v>71</v>
      </c>
      <c r="T5" s="75" t="s">
        <v>5</v>
      </c>
      <c r="U5" s="76" t="s">
        <v>8</v>
      </c>
      <c r="V5" s="77" t="s">
        <v>5</v>
      </c>
      <c r="W5" s="76" t="s">
        <v>9</v>
      </c>
      <c r="X5" s="77" t="s">
        <v>5</v>
      </c>
      <c r="Y5" s="76" t="s">
        <v>11</v>
      </c>
      <c r="Z5" s="77" t="s">
        <v>5</v>
      </c>
      <c r="AA5" s="76" t="s">
        <v>10</v>
      </c>
      <c r="AB5" s="77" t="s">
        <v>5</v>
      </c>
      <c r="AC5" s="76" t="s">
        <v>71</v>
      </c>
      <c r="AD5" s="77" t="s">
        <v>5</v>
      </c>
      <c r="AE5" s="78" t="s">
        <v>8</v>
      </c>
      <c r="AF5" s="79" t="s">
        <v>5</v>
      </c>
      <c r="AG5" s="78" t="s">
        <v>9</v>
      </c>
      <c r="AH5" s="79" t="s">
        <v>5</v>
      </c>
      <c r="AI5" s="78" t="s">
        <v>11</v>
      </c>
      <c r="AJ5" s="79" t="s">
        <v>5</v>
      </c>
      <c r="AK5" s="78" t="s">
        <v>10</v>
      </c>
      <c r="AL5" s="79" t="s">
        <v>5</v>
      </c>
      <c r="AM5" s="78" t="s">
        <v>71</v>
      </c>
      <c r="AN5" s="79" t="s">
        <v>5</v>
      </c>
      <c r="AO5" s="51" t="s">
        <v>6</v>
      </c>
      <c r="AP5" s="80" t="s">
        <v>5</v>
      </c>
      <c r="AQ5" s="51" t="s">
        <v>7</v>
      </c>
      <c r="AR5" s="80" t="s">
        <v>5</v>
      </c>
    </row>
    <row r="6" spans="1:44" ht="13">
      <c r="A6" s="24">
        <v>1</v>
      </c>
      <c r="B6" s="34" t="s">
        <v>114</v>
      </c>
      <c r="C6" s="25" t="s">
        <v>44</v>
      </c>
      <c r="D6" s="19">
        <f t="shared" ref="D6:D19" si="0">SUM(E6+F6)</f>
        <v>125</v>
      </c>
      <c r="E6" s="20">
        <f>SUM(L6+N6+V6+X6+Z6)</f>
        <v>104</v>
      </c>
      <c r="F6" s="50">
        <v>21</v>
      </c>
      <c r="G6" s="60">
        <v>8</v>
      </c>
      <c r="H6" s="60">
        <v>11</v>
      </c>
      <c r="I6" s="60">
        <v>2</v>
      </c>
      <c r="J6" s="85">
        <v>21</v>
      </c>
      <c r="K6" s="42">
        <v>1</v>
      </c>
      <c r="L6" s="89">
        <v>25</v>
      </c>
      <c r="M6" s="42">
        <v>4</v>
      </c>
      <c r="N6" s="90">
        <v>15</v>
      </c>
      <c r="O6" s="42">
        <v>7</v>
      </c>
      <c r="P6" s="43">
        <v>12</v>
      </c>
      <c r="Q6" s="47">
        <v>2</v>
      </c>
      <c r="R6" s="47">
        <v>12</v>
      </c>
      <c r="S6" s="47">
        <v>4</v>
      </c>
      <c r="T6" s="47">
        <v>7</v>
      </c>
      <c r="U6" s="67">
        <v>1</v>
      </c>
      <c r="V6" s="96">
        <v>25</v>
      </c>
      <c r="W6" s="67">
        <v>1</v>
      </c>
      <c r="X6" s="96">
        <v>25</v>
      </c>
      <c r="Y6" s="67">
        <v>5</v>
      </c>
      <c r="Z6" s="96">
        <v>14</v>
      </c>
      <c r="AA6" s="67">
        <v>1</v>
      </c>
      <c r="AB6" s="67">
        <v>14</v>
      </c>
      <c r="AC6" s="67">
        <v>1</v>
      </c>
      <c r="AD6" s="67">
        <v>14</v>
      </c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41"/>
      <c r="AP6" s="41"/>
      <c r="AQ6" s="41"/>
      <c r="AR6" s="41"/>
    </row>
    <row r="7" spans="1:44" ht="13">
      <c r="A7" s="24">
        <v>2</v>
      </c>
      <c r="B7" s="83" t="s">
        <v>109</v>
      </c>
      <c r="C7" s="32" t="s">
        <v>29</v>
      </c>
      <c r="D7" s="19">
        <f t="shared" si="0"/>
        <v>118</v>
      </c>
      <c r="E7" s="20">
        <f>SUM(L7+N7+P7+R7+T7)</f>
        <v>93</v>
      </c>
      <c r="F7" s="50">
        <v>25</v>
      </c>
      <c r="G7" s="60">
        <v>1</v>
      </c>
      <c r="H7" s="85">
        <v>25</v>
      </c>
      <c r="I7" s="60">
        <v>1</v>
      </c>
      <c r="J7" s="60">
        <v>25</v>
      </c>
      <c r="K7" s="42">
        <v>3</v>
      </c>
      <c r="L7" s="89">
        <v>17</v>
      </c>
      <c r="M7" s="42">
        <v>1</v>
      </c>
      <c r="N7" s="90">
        <v>25</v>
      </c>
      <c r="O7" s="42">
        <v>2</v>
      </c>
      <c r="P7" s="90">
        <v>21</v>
      </c>
      <c r="Q7" s="47">
        <v>1</v>
      </c>
      <c r="R7" s="91">
        <v>15</v>
      </c>
      <c r="S7" s="47">
        <v>1</v>
      </c>
      <c r="T7" s="91">
        <v>15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41"/>
      <c r="AP7" s="41"/>
      <c r="AQ7" s="41"/>
      <c r="AR7" s="41"/>
    </row>
    <row r="8" spans="1:44" ht="13">
      <c r="A8" s="24">
        <v>3</v>
      </c>
      <c r="B8" s="37" t="s">
        <v>111</v>
      </c>
      <c r="C8" s="32" t="s">
        <v>42</v>
      </c>
      <c r="D8" s="19">
        <f t="shared" si="0"/>
        <v>96</v>
      </c>
      <c r="E8" s="20">
        <f>SUM(L8+N8+V8+X8+Z8)</f>
        <v>83</v>
      </c>
      <c r="F8" s="50">
        <v>13</v>
      </c>
      <c r="G8" s="60">
        <v>6</v>
      </c>
      <c r="H8" s="85">
        <v>13</v>
      </c>
      <c r="I8" s="60">
        <v>12</v>
      </c>
      <c r="J8" s="60">
        <v>7</v>
      </c>
      <c r="K8" s="42">
        <v>6</v>
      </c>
      <c r="L8" s="89">
        <v>13</v>
      </c>
      <c r="M8" s="42">
        <v>3</v>
      </c>
      <c r="N8" s="90">
        <v>17</v>
      </c>
      <c r="O8" s="42">
        <v>9</v>
      </c>
      <c r="P8" s="43">
        <v>10</v>
      </c>
      <c r="Q8" s="47">
        <v>3</v>
      </c>
      <c r="R8" s="47">
        <v>9</v>
      </c>
      <c r="S8" s="47">
        <v>3</v>
      </c>
      <c r="T8" s="47">
        <v>9</v>
      </c>
      <c r="U8" s="67">
        <v>4</v>
      </c>
      <c r="V8" s="96">
        <v>15</v>
      </c>
      <c r="W8" s="67">
        <v>3</v>
      </c>
      <c r="X8" s="96">
        <v>17</v>
      </c>
      <c r="Y8" s="67">
        <v>2</v>
      </c>
      <c r="Z8" s="96">
        <v>21</v>
      </c>
      <c r="AA8" s="67">
        <v>3</v>
      </c>
      <c r="AB8" s="67">
        <v>8</v>
      </c>
      <c r="AC8" s="67">
        <v>6</v>
      </c>
      <c r="AD8" s="67">
        <v>4</v>
      </c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41"/>
      <c r="AP8" s="41"/>
      <c r="AQ8" s="41"/>
      <c r="AR8" s="41"/>
    </row>
    <row r="9" spans="1:44" ht="13">
      <c r="A9" s="24">
        <v>4</v>
      </c>
      <c r="B9" s="26" t="s">
        <v>112</v>
      </c>
      <c r="C9" s="24" t="s">
        <v>40</v>
      </c>
      <c r="D9" s="19">
        <f t="shared" si="0"/>
        <v>83</v>
      </c>
      <c r="E9" s="20">
        <f>SUM(L9+P9+V9+X9+Z9)</f>
        <v>83</v>
      </c>
      <c r="F9" s="50">
        <v>0</v>
      </c>
      <c r="G9" s="60"/>
      <c r="H9" s="60"/>
      <c r="I9" s="60"/>
      <c r="J9" s="60"/>
      <c r="K9" s="42">
        <v>4</v>
      </c>
      <c r="L9" s="89">
        <v>15</v>
      </c>
      <c r="M9" s="42">
        <v>5</v>
      </c>
      <c r="N9" s="43">
        <v>14</v>
      </c>
      <c r="O9" s="42">
        <v>4</v>
      </c>
      <c r="P9" s="90">
        <v>15</v>
      </c>
      <c r="Q9" s="47">
        <v>2</v>
      </c>
      <c r="R9" s="47">
        <v>12</v>
      </c>
      <c r="S9" s="47">
        <v>4</v>
      </c>
      <c r="T9" s="47">
        <v>7</v>
      </c>
      <c r="U9" s="67">
        <v>2</v>
      </c>
      <c r="V9" s="96">
        <v>21</v>
      </c>
      <c r="W9" s="67">
        <v>4</v>
      </c>
      <c r="X9" s="96">
        <v>15</v>
      </c>
      <c r="Y9" s="67">
        <v>3</v>
      </c>
      <c r="Z9" s="96">
        <v>17</v>
      </c>
      <c r="AA9" s="67">
        <v>2</v>
      </c>
      <c r="AB9" s="67">
        <v>11</v>
      </c>
      <c r="AC9" s="67">
        <v>3</v>
      </c>
      <c r="AD9" s="67">
        <v>8</v>
      </c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41"/>
      <c r="AP9" s="41"/>
      <c r="AQ9" s="41"/>
      <c r="AR9" s="41"/>
    </row>
    <row r="10" spans="1:44" ht="13">
      <c r="A10" s="24">
        <v>5</v>
      </c>
      <c r="B10" s="37" t="s">
        <v>110</v>
      </c>
      <c r="C10" s="32" t="s">
        <v>29</v>
      </c>
      <c r="D10" s="19">
        <f t="shared" si="0"/>
        <v>76</v>
      </c>
      <c r="E10" s="20">
        <f>SUM(N10+P10+R10+X10+Z10)</f>
        <v>59</v>
      </c>
      <c r="F10" s="50">
        <v>17</v>
      </c>
      <c r="G10" s="60">
        <v>5</v>
      </c>
      <c r="H10" s="60">
        <v>14</v>
      </c>
      <c r="I10" s="60">
        <v>3</v>
      </c>
      <c r="J10" s="85">
        <v>17</v>
      </c>
      <c r="K10" s="42">
        <v>13</v>
      </c>
      <c r="L10" s="42">
        <v>6</v>
      </c>
      <c r="M10" s="42">
        <v>7</v>
      </c>
      <c r="N10" s="90">
        <v>12</v>
      </c>
      <c r="O10" s="42">
        <v>5</v>
      </c>
      <c r="P10" s="90">
        <v>14</v>
      </c>
      <c r="Q10" s="47">
        <v>3</v>
      </c>
      <c r="R10" s="91">
        <v>9</v>
      </c>
      <c r="S10" s="47">
        <v>3</v>
      </c>
      <c r="T10" s="47">
        <v>9</v>
      </c>
      <c r="U10" s="67">
        <v>14</v>
      </c>
      <c r="V10" s="67">
        <v>5</v>
      </c>
      <c r="W10" s="67">
        <v>8</v>
      </c>
      <c r="X10" s="96">
        <v>11</v>
      </c>
      <c r="Y10" s="67">
        <v>6</v>
      </c>
      <c r="Z10" s="96">
        <v>13</v>
      </c>
      <c r="AA10" s="67">
        <v>4</v>
      </c>
      <c r="AB10" s="67">
        <v>6</v>
      </c>
      <c r="AC10" s="67">
        <v>5</v>
      </c>
      <c r="AD10" s="67">
        <v>5</v>
      </c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41"/>
      <c r="AP10" s="41"/>
      <c r="AQ10" s="41"/>
      <c r="AR10" s="41"/>
    </row>
    <row r="11" spans="1:44" ht="13">
      <c r="A11" s="24">
        <v>6</v>
      </c>
      <c r="B11" s="34" t="s">
        <v>206</v>
      </c>
      <c r="C11" s="25" t="s">
        <v>53</v>
      </c>
      <c r="D11" s="19">
        <f t="shared" si="0"/>
        <v>69</v>
      </c>
      <c r="E11" s="20">
        <f>SUM(L11+P11+V11+X11+Z11)</f>
        <v>54</v>
      </c>
      <c r="F11" s="50">
        <v>15</v>
      </c>
      <c r="G11" s="60">
        <v>4</v>
      </c>
      <c r="H11" s="85">
        <v>15</v>
      </c>
      <c r="I11" s="60"/>
      <c r="J11" s="60"/>
      <c r="K11" s="42">
        <v>11</v>
      </c>
      <c r="L11" s="89">
        <v>8</v>
      </c>
      <c r="M11" s="42">
        <v>14</v>
      </c>
      <c r="N11" s="43">
        <v>5</v>
      </c>
      <c r="O11" s="42">
        <v>6</v>
      </c>
      <c r="P11" s="90">
        <v>13</v>
      </c>
      <c r="Q11" s="47"/>
      <c r="R11" s="47"/>
      <c r="S11" s="47"/>
      <c r="T11" s="47"/>
      <c r="U11" s="67">
        <v>10</v>
      </c>
      <c r="V11" s="96">
        <v>9</v>
      </c>
      <c r="W11" s="67">
        <v>7</v>
      </c>
      <c r="X11" s="96">
        <v>12</v>
      </c>
      <c r="Y11" s="67">
        <v>7</v>
      </c>
      <c r="Z11" s="96">
        <v>12</v>
      </c>
      <c r="AA11" s="67">
        <v>5</v>
      </c>
      <c r="AB11" s="67">
        <v>5</v>
      </c>
      <c r="AC11" s="67">
        <v>7</v>
      </c>
      <c r="AD11" s="67">
        <v>3</v>
      </c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41"/>
      <c r="AP11" s="41"/>
      <c r="AQ11" s="41"/>
      <c r="AR11" s="41"/>
    </row>
    <row r="12" spans="1:44" ht="13">
      <c r="A12" s="24">
        <v>7</v>
      </c>
      <c r="B12" s="33" t="s">
        <v>113</v>
      </c>
      <c r="C12" s="24" t="s">
        <v>18</v>
      </c>
      <c r="D12" s="22">
        <f t="shared" si="0"/>
        <v>45</v>
      </c>
      <c r="E12" s="20">
        <f>SUM(V12+X12+Z12+AB12+AD12)</f>
        <v>36</v>
      </c>
      <c r="F12" s="50">
        <v>9</v>
      </c>
      <c r="G12" s="60">
        <v>13</v>
      </c>
      <c r="H12" s="60">
        <v>6</v>
      </c>
      <c r="I12" s="60">
        <v>10</v>
      </c>
      <c r="J12" s="85">
        <v>9</v>
      </c>
      <c r="K12" s="42"/>
      <c r="L12" s="42"/>
      <c r="M12" s="42"/>
      <c r="N12" s="43"/>
      <c r="O12" s="42"/>
      <c r="P12" s="43"/>
      <c r="Q12" s="47"/>
      <c r="R12" s="47"/>
      <c r="S12" s="47"/>
      <c r="T12" s="47"/>
      <c r="U12" s="67">
        <v>9</v>
      </c>
      <c r="V12" s="96">
        <v>10</v>
      </c>
      <c r="W12" s="67">
        <v>10</v>
      </c>
      <c r="X12" s="96">
        <v>9</v>
      </c>
      <c r="Y12" s="67">
        <v>13</v>
      </c>
      <c r="Z12" s="96">
        <v>6</v>
      </c>
      <c r="AA12" s="67">
        <v>4</v>
      </c>
      <c r="AB12" s="96">
        <v>6</v>
      </c>
      <c r="AC12" s="67">
        <v>5</v>
      </c>
      <c r="AD12" s="96">
        <v>5</v>
      </c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41"/>
      <c r="AP12" s="41"/>
      <c r="AQ12" s="41"/>
      <c r="AR12" s="41"/>
    </row>
    <row r="13" spans="1:44" ht="13">
      <c r="A13" s="24">
        <v>8</v>
      </c>
      <c r="B13" s="34" t="s">
        <v>120</v>
      </c>
      <c r="C13" s="25" t="s">
        <v>13</v>
      </c>
      <c r="D13" s="22">
        <f t="shared" si="0"/>
        <v>34</v>
      </c>
      <c r="E13" s="20">
        <f>SUM(L13+N13+V13+X13)</f>
        <v>34</v>
      </c>
      <c r="F13" s="50">
        <v>0</v>
      </c>
      <c r="G13" s="60"/>
      <c r="H13" s="60"/>
      <c r="I13" s="60"/>
      <c r="J13" s="60"/>
      <c r="K13" s="42">
        <v>8</v>
      </c>
      <c r="L13" s="89">
        <v>11</v>
      </c>
      <c r="M13" s="42">
        <v>17</v>
      </c>
      <c r="N13" s="90">
        <v>2</v>
      </c>
      <c r="O13" s="42"/>
      <c r="P13" s="43"/>
      <c r="Q13" s="47"/>
      <c r="R13" s="47"/>
      <c r="S13" s="47"/>
      <c r="T13" s="47"/>
      <c r="U13" s="67">
        <v>5</v>
      </c>
      <c r="V13" s="96">
        <v>14</v>
      </c>
      <c r="W13" s="67">
        <v>12</v>
      </c>
      <c r="X13" s="96">
        <v>7</v>
      </c>
      <c r="Y13" s="67"/>
      <c r="Z13" s="67"/>
      <c r="AA13" s="67"/>
      <c r="AB13" s="67"/>
      <c r="AC13" s="67"/>
      <c r="AD13" s="67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41"/>
      <c r="AP13" s="41"/>
      <c r="AQ13" s="41"/>
      <c r="AR13" s="41"/>
    </row>
    <row r="14" spans="1:44" ht="13">
      <c r="A14" s="24">
        <v>9</v>
      </c>
      <c r="B14" s="34" t="s">
        <v>121</v>
      </c>
      <c r="C14" s="25" t="s">
        <v>29</v>
      </c>
      <c r="D14" s="22">
        <f t="shared" si="0"/>
        <v>15</v>
      </c>
      <c r="E14" s="20">
        <f>SUM(L14+R14+T14)</f>
        <v>15</v>
      </c>
      <c r="F14" s="50">
        <v>0</v>
      </c>
      <c r="G14" s="60"/>
      <c r="H14" s="60"/>
      <c r="I14" s="60"/>
      <c r="J14" s="60"/>
      <c r="K14" s="42">
        <v>7</v>
      </c>
      <c r="L14" s="89">
        <v>12</v>
      </c>
      <c r="M14" s="42"/>
      <c r="N14" s="43"/>
      <c r="O14" s="42"/>
      <c r="P14" s="43"/>
      <c r="Q14" s="47">
        <v>9</v>
      </c>
      <c r="R14" s="91">
        <v>2</v>
      </c>
      <c r="S14" s="47">
        <v>10</v>
      </c>
      <c r="T14" s="91">
        <v>1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41"/>
      <c r="AP14" s="41"/>
      <c r="AQ14" s="41"/>
      <c r="AR14" s="41"/>
    </row>
    <row r="15" spans="1:44" ht="13">
      <c r="A15" s="24">
        <v>10</v>
      </c>
      <c r="B15" s="33" t="s">
        <v>118</v>
      </c>
      <c r="C15" s="28" t="s">
        <v>117</v>
      </c>
      <c r="D15" s="22">
        <f t="shared" si="0"/>
        <v>15</v>
      </c>
      <c r="E15" s="20">
        <f>SUM(R15+T15+V15+AB15+AD15)</f>
        <v>15</v>
      </c>
      <c r="F15" s="50">
        <v>0</v>
      </c>
      <c r="G15" s="60"/>
      <c r="H15" s="60"/>
      <c r="I15" s="60"/>
      <c r="J15" s="60"/>
      <c r="K15" s="42"/>
      <c r="L15" s="42"/>
      <c r="M15" s="42"/>
      <c r="N15" s="43"/>
      <c r="O15" s="42"/>
      <c r="P15" s="43"/>
      <c r="Q15" s="47">
        <v>7</v>
      </c>
      <c r="R15" s="91">
        <v>4</v>
      </c>
      <c r="S15" s="47">
        <v>7</v>
      </c>
      <c r="T15" s="91">
        <v>4</v>
      </c>
      <c r="U15" s="67">
        <v>16</v>
      </c>
      <c r="V15" s="96">
        <v>3</v>
      </c>
      <c r="W15" s="67">
        <v>18</v>
      </c>
      <c r="X15" s="67">
        <v>1</v>
      </c>
      <c r="Y15" s="67">
        <v>18</v>
      </c>
      <c r="Z15" s="67">
        <v>1</v>
      </c>
      <c r="AA15" s="67">
        <v>8</v>
      </c>
      <c r="AB15" s="96">
        <v>2</v>
      </c>
      <c r="AC15" s="67">
        <v>8</v>
      </c>
      <c r="AD15" s="96">
        <v>2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41"/>
      <c r="AP15" s="41"/>
      <c r="AQ15" s="41"/>
      <c r="AR15" s="41"/>
    </row>
    <row r="16" spans="1:44" ht="13">
      <c r="A16" s="24">
        <v>11</v>
      </c>
      <c r="B16" s="34" t="s">
        <v>116</v>
      </c>
      <c r="C16" s="25" t="s">
        <v>117</v>
      </c>
      <c r="D16" s="22">
        <f t="shared" si="0"/>
        <v>15</v>
      </c>
      <c r="E16" s="20">
        <f>SUM(N16+R16+T16+AB16+AD16)</f>
        <v>15</v>
      </c>
      <c r="F16" s="50">
        <v>0</v>
      </c>
      <c r="G16" s="60"/>
      <c r="H16" s="60"/>
      <c r="I16" s="60"/>
      <c r="J16" s="60"/>
      <c r="K16" s="42"/>
      <c r="L16" s="42"/>
      <c r="M16" s="42">
        <v>16</v>
      </c>
      <c r="N16" s="90">
        <v>3</v>
      </c>
      <c r="O16" s="42"/>
      <c r="P16" s="43"/>
      <c r="Q16" s="47">
        <v>7</v>
      </c>
      <c r="R16" s="91">
        <v>4</v>
      </c>
      <c r="S16" s="47">
        <v>7</v>
      </c>
      <c r="T16" s="91">
        <v>4</v>
      </c>
      <c r="U16" s="67"/>
      <c r="V16" s="67"/>
      <c r="W16" s="67"/>
      <c r="X16" s="67"/>
      <c r="Y16" s="67"/>
      <c r="Z16" s="67"/>
      <c r="AA16" s="67">
        <v>8</v>
      </c>
      <c r="AB16" s="96">
        <v>2</v>
      </c>
      <c r="AC16" s="67">
        <v>8</v>
      </c>
      <c r="AD16" s="96">
        <v>2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41"/>
      <c r="AP16" s="41"/>
      <c r="AQ16" s="41"/>
      <c r="AR16" s="41"/>
    </row>
    <row r="17" spans="1:44" ht="13">
      <c r="A17" s="24">
        <v>12</v>
      </c>
      <c r="B17" s="34" t="s">
        <v>119</v>
      </c>
      <c r="C17" s="25" t="s">
        <v>68</v>
      </c>
      <c r="D17" s="22">
        <f t="shared" si="0"/>
        <v>12</v>
      </c>
      <c r="E17" s="20">
        <v>7</v>
      </c>
      <c r="F17" s="50">
        <v>5</v>
      </c>
      <c r="G17" s="60">
        <v>16</v>
      </c>
      <c r="H17" s="60">
        <v>3</v>
      </c>
      <c r="I17" s="60">
        <v>14</v>
      </c>
      <c r="J17" s="85">
        <v>5</v>
      </c>
      <c r="K17" s="42"/>
      <c r="L17" s="42"/>
      <c r="M17" s="42"/>
      <c r="N17" s="43"/>
      <c r="O17" s="42">
        <v>18</v>
      </c>
      <c r="P17" s="90">
        <v>1</v>
      </c>
      <c r="Q17" s="47"/>
      <c r="R17" s="47"/>
      <c r="S17" s="47"/>
      <c r="T17" s="47"/>
      <c r="U17" s="67"/>
      <c r="V17" s="67"/>
      <c r="W17" s="67">
        <v>17</v>
      </c>
      <c r="X17" s="96">
        <v>2</v>
      </c>
      <c r="Y17" s="67">
        <v>15</v>
      </c>
      <c r="Z17" s="96">
        <v>4</v>
      </c>
      <c r="AA17" s="67"/>
      <c r="AB17" s="67"/>
      <c r="AC17" s="67"/>
      <c r="AD17" s="67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41"/>
      <c r="AP17" s="41"/>
      <c r="AQ17" s="41"/>
      <c r="AR17" s="41"/>
    </row>
    <row r="18" spans="1:44" ht="13">
      <c r="A18" s="24">
        <v>13</v>
      </c>
      <c r="B18" s="37" t="s">
        <v>115</v>
      </c>
      <c r="C18" s="32" t="s">
        <v>13</v>
      </c>
      <c r="D18" s="22">
        <f t="shared" si="0"/>
        <v>8</v>
      </c>
      <c r="E18" s="20">
        <v>4</v>
      </c>
      <c r="F18" s="50">
        <v>4</v>
      </c>
      <c r="G18" s="60">
        <v>17</v>
      </c>
      <c r="H18" s="60">
        <v>2</v>
      </c>
      <c r="I18" s="60">
        <v>15</v>
      </c>
      <c r="J18" s="85">
        <v>4</v>
      </c>
      <c r="K18" s="42">
        <v>18</v>
      </c>
      <c r="L18" s="89">
        <v>1</v>
      </c>
      <c r="M18" s="42">
        <v>18</v>
      </c>
      <c r="N18" s="90">
        <v>1</v>
      </c>
      <c r="O18" s="42">
        <v>17</v>
      </c>
      <c r="P18" s="90">
        <v>2</v>
      </c>
      <c r="Q18" s="47"/>
      <c r="R18" s="47"/>
      <c r="S18" s="47"/>
      <c r="T18" s="4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41"/>
      <c r="AP18" s="41"/>
      <c r="AQ18" s="41"/>
      <c r="AR18" s="41"/>
    </row>
    <row r="19" spans="1:44" ht="13">
      <c r="A19" s="24">
        <v>14</v>
      </c>
      <c r="B19" s="95" t="s">
        <v>358</v>
      </c>
      <c r="C19" s="24" t="s">
        <v>29</v>
      </c>
      <c r="D19" s="22">
        <f t="shared" si="0"/>
        <v>3</v>
      </c>
      <c r="E19" s="20">
        <v>3</v>
      </c>
      <c r="F19" s="50">
        <v>0</v>
      </c>
      <c r="G19" s="60"/>
      <c r="H19" s="60"/>
      <c r="I19" s="60"/>
      <c r="J19" s="60"/>
      <c r="K19" s="42"/>
      <c r="L19" s="42"/>
      <c r="M19" s="42"/>
      <c r="N19" s="43"/>
      <c r="O19" s="42"/>
      <c r="P19" s="43"/>
      <c r="Q19" s="47">
        <v>9</v>
      </c>
      <c r="R19" s="91">
        <v>2</v>
      </c>
      <c r="S19" s="47">
        <v>10</v>
      </c>
      <c r="T19" s="91">
        <v>1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41"/>
      <c r="AP19" s="41"/>
      <c r="AQ19" s="41"/>
      <c r="AR19" s="41"/>
    </row>
    <row r="20" spans="1:44" ht="13">
      <c r="A20" s="24"/>
      <c r="B20" s="30"/>
      <c r="C20" s="31"/>
      <c r="D20" s="22"/>
      <c r="E20" s="20"/>
      <c r="F20" s="50"/>
      <c r="G20" s="60"/>
      <c r="H20" s="60"/>
      <c r="I20" s="60"/>
      <c r="J20" s="60"/>
      <c r="K20" s="42"/>
      <c r="L20" s="42"/>
      <c r="M20" s="42"/>
      <c r="N20" s="43"/>
      <c r="O20" s="42"/>
      <c r="P20" s="43"/>
      <c r="Q20" s="47"/>
      <c r="R20" s="47"/>
      <c r="S20" s="47"/>
      <c r="T20" s="4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41"/>
      <c r="AP20" s="41"/>
      <c r="AQ20" s="41"/>
      <c r="AR20" s="41"/>
    </row>
  </sheetData>
  <sheetProtection selectLockedCells="1" selectUnlockedCells="1"/>
  <sortState ref="A6:AR20">
    <sortCondition descending="1" ref="D6:D20"/>
  </sortState>
  <mergeCells count="5">
    <mergeCell ref="G3:I3"/>
    <mergeCell ref="U3:AD3"/>
    <mergeCell ref="AO3:AR3"/>
    <mergeCell ref="K3:T3"/>
    <mergeCell ref="AE3:AN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5"/>
  <sheetViews>
    <sheetView workbookViewId="0">
      <pane xSplit="3" topLeftCell="D1" activePane="topRight" state="frozen"/>
      <selection activeCell="A13" sqref="A13"/>
      <selection pane="topRight" activeCell="E24" sqref="E24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2" spans="1:32" ht="13" thickBot="1"/>
    <row r="3" spans="1:32" s="7" customFormat="1" ht="13.5" thickBot="1">
      <c r="A3" s="3"/>
      <c r="B3" s="29" t="s">
        <v>287</v>
      </c>
      <c r="C3" s="4"/>
      <c r="D3" s="5"/>
      <c r="E3" s="6"/>
      <c r="F3" s="6"/>
      <c r="G3" s="136" t="s">
        <v>277</v>
      </c>
      <c r="H3" s="137"/>
      <c r="I3" s="137"/>
      <c r="J3" s="104"/>
      <c r="K3" s="138" t="s">
        <v>280</v>
      </c>
      <c r="L3" s="138"/>
      <c r="M3" s="138"/>
      <c r="N3" s="138"/>
      <c r="O3" s="138"/>
      <c r="P3" s="138"/>
      <c r="Q3" s="139" t="s">
        <v>281</v>
      </c>
      <c r="R3" s="139"/>
      <c r="S3" s="139"/>
      <c r="T3" s="139"/>
      <c r="U3" s="139"/>
      <c r="V3" s="139"/>
      <c r="W3" s="139" t="s">
        <v>177</v>
      </c>
      <c r="X3" s="139"/>
      <c r="Y3" s="139"/>
      <c r="Z3" s="139"/>
      <c r="AA3" s="139"/>
      <c r="AB3" s="139"/>
      <c r="AC3" s="140" t="s">
        <v>282</v>
      </c>
      <c r="AD3" s="141"/>
      <c r="AE3" s="141"/>
      <c r="AF3" s="142"/>
    </row>
    <row r="4" spans="1:32" ht="13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292</v>
      </c>
      <c r="J5" s="69" t="s">
        <v>5</v>
      </c>
      <c r="K5" s="72" t="s">
        <v>46</v>
      </c>
      <c r="L5" s="71" t="s">
        <v>5</v>
      </c>
      <c r="M5" s="72" t="s">
        <v>249</v>
      </c>
      <c r="N5" s="73" t="s">
        <v>5</v>
      </c>
      <c r="O5" s="74" t="s">
        <v>250</v>
      </c>
      <c r="P5" s="75" t="s">
        <v>5</v>
      </c>
      <c r="Q5" s="76" t="s">
        <v>46</v>
      </c>
      <c r="R5" s="77" t="s">
        <v>5</v>
      </c>
      <c r="S5" s="76" t="s">
        <v>249</v>
      </c>
      <c r="T5" s="77" t="s">
        <v>5</v>
      </c>
      <c r="U5" s="76" t="s">
        <v>250</v>
      </c>
      <c r="V5" s="77" t="s">
        <v>5</v>
      </c>
      <c r="W5" s="78" t="s">
        <v>46</v>
      </c>
      <c r="X5" s="79" t="s">
        <v>5</v>
      </c>
      <c r="Y5" s="78" t="s">
        <v>249</v>
      </c>
      <c r="Z5" s="79" t="s">
        <v>5</v>
      </c>
      <c r="AA5" s="78" t="s">
        <v>250</v>
      </c>
      <c r="AB5" s="79" t="s">
        <v>5</v>
      </c>
      <c r="AC5" s="51" t="s">
        <v>263</v>
      </c>
      <c r="AD5" s="80" t="s">
        <v>5</v>
      </c>
      <c r="AE5" s="51" t="s">
        <v>264</v>
      </c>
      <c r="AF5" s="80" t="s">
        <v>5</v>
      </c>
    </row>
    <row r="6" spans="1:32" ht="13">
      <c r="A6" s="24">
        <v>1</v>
      </c>
      <c r="B6" s="28" t="s">
        <v>348</v>
      </c>
      <c r="C6" s="24" t="s">
        <v>64</v>
      </c>
      <c r="D6" s="19">
        <f t="shared" ref="D6:D15" si="0">SUM(E6+F6)</f>
        <v>47</v>
      </c>
      <c r="E6" s="20">
        <f>SUM(L6+N6+R6+T6)</f>
        <v>38</v>
      </c>
      <c r="F6" s="50">
        <v>9</v>
      </c>
      <c r="G6" s="60">
        <v>2</v>
      </c>
      <c r="H6" s="85">
        <v>9</v>
      </c>
      <c r="I6" s="60">
        <v>2</v>
      </c>
      <c r="J6" s="60">
        <v>9</v>
      </c>
      <c r="K6" s="97">
        <v>2</v>
      </c>
      <c r="L6" s="100">
        <v>9</v>
      </c>
      <c r="M6" s="97">
        <v>1</v>
      </c>
      <c r="N6" s="101">
        <v>13</v>
      </c>
      <c r="O6" s="99">
        <v>6</v>
      </c>
      <c r="P6" s="99">
        <v>2</v>
      </c>
      <c r="Q6" s="67">
        <v>4</v>
      </c>
      <c r="R6" s="96">
        <v>6</v>
      </c>
      <c r="S6" s="67">
        <v>2</v>
      </c>
      <c r="T6" s="96">
        <v>10</v>
      </c>
      <c r="U6" s="67"/>
      <c r="V6" s="67"/>
      <c r="W6" s="56"/>
      <c r="X6" s="56"/>
      <c r="Y6" s="56"/>
      <c r="Z6" s="56"/>
      <c r="AA6" s="56"/>
      <c r="AB6" s="56"/>
      <c r="AC6" s="41"/>
      <c r="AD6" s="41"/>
      <c r="AE6" s="41"/>
      <c r="AF6" s="41"/>
    </row>
    <row r="7" spans="1:32" ht="13">
      <c r="A7" s="24">
        <v>2</v>
      </c>
      <c r="B7" s="28" t="s">
        <v>349</v>
      </c>
      <c r="C7" s="24" t="s">
        <v>45</v>
      </c>
      <c r="D7" s="19">
        <f t="shared" si="0"/>
        <v>43</v>
      </c>
      <c r="E7" s="20">
        <f>SUM(L7+N7+R7+T7)</f>
        <v>30</v>
      </c>
      <c r="F7" s="50">
        <v>13</v>
      </c>
      <c r="G7" s="60">
        <v>3</v>
      </c>
      <c r="H7" s="60">
        <v>5</v>
      </c>
      <c r="I7" s="60">
        <v>1</v>
      </c>
      <c r="J7" s="85">
        <v>13</v>
      </c>
      <c r="K7" s="97">
        <v>1</v>
      </c>
      <c r="L7" s="100">
        <v>13</v>
      </c>
      <c r="M7" s="97">
        <v>2</v>
      </c>
      <c r="N7" s="101">
        <v>9</v>
      </c>
      <c r="O7" s="99">
        <v>7</v>
      </c>
      <c r="P7" s="99">
        <v>1</v>
      </c>
      <c r="Q7" s="67">
        <v>5</v>
      </c>
      <c r="R7" s="96">
        <v>5</v>
      </c>
      <c r="S7" s="67">
        <v>5</v>
      </c>
      <c r="T7" s="96">
        <v>3</v>
      </c>
      <c r="U7" s="67">
        <v>6</v>
      </c>
      <c r="V7" s="67">
        <v>2</v>
      </c>
      <c r="W7" s="56"/>
      <c r="X7" s="56"/>
      <c r="Y7" s="56"/>
      <c r="Z7" s="56"/>
      <c r="AA7" s="56"/>
      <c r="AB7" s="56"/>
      <c r="AC7" s="41"/>
      <c r="AD7" s="41"/>
      <c r="AE7" s="41"/>
      <c r="AF7" s="41"/>
    </row>
    <row r="8" spans="1:32" ht="13">
      <c r="A8" s="24">
        <v>3</v>
      </c>
      <c r="B8" s="28" t="s">
        <v>366</v>
      </c>
      <c r="C8" s="21" t="s">
        <v>21</v>
      </c>
      <c r="D8" s="19">
        <f t="shared" si="0"/>
        <v>38</v>
      </c>
      <c r="E8" s="20">
        <f>SUM(P8+R8+T8+V8)</f>
        <v>38</v>
      </c>
      <c r="F8" s="50">
        <v>0</v>
      </c>
      <c r="G8" s="60"/>
      <c r="H8" s="60"/>
      <c r="I8" s="60"/>
      <c r="J8" s="60"/>
      <c r="K8" s="97"/>
      <c r="L8" s="97"/>
      <c r="M8" s="97"/>
      <c r="N8" s="98"/>
      <c r="O8" s="99">
        <v>4</v>
      </c>
      <c r="P8" s="102">
        <v>4</v>
      </c>
      <c r="Q8" s="67">
        <v>1</v>
      </c>
      <c r="R8" s="96">
        <v>16</v>
      </c>
      <c r="S8" s="67">
        <v>1</v>
      </c>
      <c r="T8" s="96">
        <v>14</v>
      </c>
      <c r="U8" s="67">
        <v>4</v>
      </c>
      <c r="V8" s="96">
        <v>4</v>
      </c>
      <c r="W8" s="56"/>
      <c r="X8" s="56"/>
      <c r="Y8" s="56"/>
      <c r="Z8" s="56"/>
      <c r="AA8" s="56"/>
      <c r="AB8" s="56"/>
      <c r="AC8" s="41"/>
      <c r="AD8" s="41"/>
      <c r="AE8" s="41"/>
      <c r="AF8" s="41"/>
    </row>
    <row r="9" spans="1:32" ht="13">
      <c r="A9" s="24">
        <v>4</v>
      </c>
      <c r="B9" s="28" t="s">
        <v>347</v>
      </c>
      <c r="C9" s="24" t="s">
        <v>13</v>
      </c>
      <c r="D9" s="19">
        <f t="shared" si="0"/>
        <v>31</v>
      </c>
      <c r="E9" s="20">
        <f>SUM(L9+N9+R9+T9)</f>
        <v>18</v>
      </c>
      <c r="F9" s="50">
        <v>13</v>
      </c>
      <c r="G9" s="60">
        <v>1</v>
      </c>
      <c r="H9" s="85">
        <v>13</v>
      </c>
      <c r="I9" s="60">
        <v>3</v>
      </c>
      <c r="J9" s="60">
        <v>5</v>
      </c>
      <c r="K9" s="97">
        <v>3</v>
      </c>
      <c r="L9" s="100">
        <v>5</v>
      </c>
      <c r="M9" s="97">
        <v>3</v>
      </c>
      <c r="N9" s="101">
        <v>5</v>
      </c>
      <c r="O9" s="99">
        <v>5</v>
      </c>
      <c r="P9" s="99">
        <v>3</v>
      </c>
      <c r="Q9" s="67">
        <v>6</v>
      </c>
      <c r="R9" s="96">
        <v>4</v>
      </c>
      <c r="S9" s="67">
        <v>4</v>
      </c>
      <c r="T9" s="96">
        <v>4</v>
      </c>
      <c r="U9" s="67">
        <v>5</v>
      </c>
      <c r="V9" s="67">
        <v>3</v>
      </c>
      <c r="W9" s="56"/>
      <c r="X9" s="56"/>
      <c r="Y9" s="56"/>
      <c r="Z9" s="56"/>
      <c r="AA9" s="56"/>
      <c r="AB9" s="56"/>
      <c r="AC9" s="41"/>
      <c r="AD9" s="41"/>
      <c r="AE9" s="41"/>
      <c r="AF9" s="41"/>
    </row>
    <row r="10" spans="1:32" ht="13">
      <c r="A10" s="24">
        <v>5</v>
      </c>
      <c r="B10" s="52" t="s">
        <v>374</v>
      </c>
      <c r="C10" s="24" t="s">
        <v>61</v>
      </c>
      <c r="D10" s="19">
        <f t="shared" si="0"/>
        <v>20</v>
      </c>
      <c r="E10" s="20">
        <f>SUM(L10+N10+R10+T10)</f>
        <v>20</v>
      </c>
      <c r="F10" s="50">
        <v>0</v>
      </c>
      <c r="G10" s="60"/>
      <c r="H10" s="60"/>
      <c r="I10" s="60"/>
      <c r="J10" s="60"/>
      <c r="K10" s="97">
        <v>4</v>
      </c>
      <c r="L10" s="100">
        <v>3</v>
      </c>
      <c r="M10" s="97">
        <v>4</v>
      </c>
      <c r="N10" s="101">
        <v>3</v>
      </c>
      <c r="O10" s="99">
        <v>7</v>
      </c>
      <c r="P10" s="99">
        <v>1</v>
      </c>
      <c r="Q10" s="67">
        <v>3</v>
      </c>
      <c r="R10" s="96">
        <v>8</v>
      </c>
      <c r="S10" s="67">
        <v>3</v>
      </c>
      <c r="T10" s="96">
        <v>6</v>
      </c>
      <c r="U10" s="67">
        <v>6</v>
      </c>
      <c r="V10" s="67">
        <v>2</v>
      </c>
      <c r="W10" s="56"/>
      <c r="X10" s="56"/>
      <c r="Y10" s="56"/>
      <c r="Z10" s="56"/>
      <c r="AA10" s="56"/>
      <c r="AB10" s="56"/>
      <c r="AC10" s="41"/>
      <c r="AD10" s="41"/>
      <c r="AE10" s="41"/>
      <c r="AF10" s="41"/>
    </row>
    <row r="11" spans="1:32" ht="13">
      <c r="A11" s="24">
        <v>6</v>
      </c>
      <c r="B11" s="28" t="s">
        <v>352</v>
      </c>
      <c r="C11" s="24" t="s">
        <v>13</v>
      </c>
      <c r="D11" s="19">
        <f t="shared" si="0"/>
        <v>12</v>
      </c>
      <c r="E11" s="20">
        <v>11</v>
      </c>
      <c r="F11" s="50">
        <v>1</v>
      </c>
      <c r="G11" s="60">
        <v>6</v>
      </c>
      <c r="H11" s="85">
        <v>1</v>
      </c>
      <c r="I11" s="60">
        <v>6</v>
      </c>
      <c r="J11" s="60">
        <v>1</v>
      </c>
      <c r="K11" s="97">
        <v>6</v>
      </c>
      <c r="L11" s="97">
        <v>1</v>
      </c>
      <c r="M11" s="97">
        <v>5</v>
      </c>
      <c r="N11" s="101">
        <v>2</v>
      </c>
      <c r="O11" s="99">
        <v>5</v>
      </c>
      <c r="P11" s="102">
        <v>3</v>
      </c>
      <c r="Q11" s="67">
        <v>7</v>
      </c>
      <c r="R11" s="96">
        <v>3</v>
      </c>
      <c r="S11" s="67">
        <v>6</v>
      </c>
      <c r="T11" s="67">
        <v>2</v>
      </c>
      <c r="U11" s="67">
        <v>5</v>
      </c>
      <c r="V11" s="96">
        <v>3</v>
      </c>
      <c r="W11" s="56"/>
      <c r="X11" s="56"/>
      <c r="Y11" s="56"/>
      <c r="Z11" s="56"/>
      <c r="AA11" s="56"/>
      <c r="AB11" s="56"/>
      <c r="AC11" s="41"/>
      <c r="AD11" s="41"/>
      <c r="AE11" s="41"/>
      <c r="AF11" s="41"/>
    </row>
    <row r="12" spans="1:32" ht="13">
      <c r="A12" s="24">
        <v>7</v>
      </c>
      <c r="B12" s="28" t="s">
        <v>305</v>
      </c>
      <c r="C12" s="21" t="s">
        <v>62</v>
      </c>
      <c r="D12" s="19">
        <f t="shared" si="0"/>
        <v>12</v>
      </c>
      <c r="E12" s="20">
        <v>12</v>
      </c>
      <c r="F12" s="50">
        <v>0</v>
      </c>
      <c r="G12" s="60"/>
      <c r="H12" s="60"/>
      <c r="I12" s="60"/>
      <c r="J12" s="60"/>
      <c r="K12" s="97"/>
      <c r="L12" s="97"/>
      <c r="M12" s="97"/>
      <c r="N12" s="98"/>
      <c r="O12" s="99"/>
      <c r="P12" s="99"/>
      <c r="Q12" s="67">
        <v>2</v>
      </c>
      <c r="R12" s="96">
        <v>12</v>
      </c>
      <c r="S12" s="67"/>
      <c r="T12" s="67"/>
      <c r="U12" s="67"/>
      <c r="V12" s="67"/>
      <c r="W12" s="56"/>
      <c r="X12" s="56"/>
      <c r="Y12" s="56"/>
      <c r="Z12" s="56"/>
      <c r="AA12" s="56"/>
      <c r="AB12" s="56"/>
      <c r="AC12" s="41"/>
      <c r="AD12" s="41"/>
      <c r="AE12" s="41"/>
      <c r="AF12" s="41"/>
    </row>
    <row r="13" spans="1:32" ht="13">
      <c r="A13" s="24">
        <v>8</v>
      </c>
      <c r="B13" s="28" t="s">
        <v>350</v>
      </c>
      <c r="C13" s="21" t="s">
        <v>64</v>
      </c>
      <c r="D13" s="19">
        <f t="shared" si="0"/>
        <v>10</v>
      </c>
      <c r="E13" s="20">
        <v>7</v>
      </c>
      <c r="F13" s="50">
        <v>3</v>
      </c>
      <c r="G13" s="60">
        <v>4</v>
      </c>
      <c r="H13" s="85">
        <v>3</v>
      </c>
      <c r="I13" s="60">
        <v>4</v>
      </c>
      <c r="J13" s="60">
        <v>3</v>
      </c>
      <c r="K13" s="97">
        <v>5</v>
      </c>
      <c r="L13" s="100">
        <v>2</v>
      </c>
      <c r="M13" s="97">
        <v>6</v>
      </c>
      <c r="N13" s="98">
        <v>1</v>
      </c>
      <c r="O13" s="99">
        <v>6</v>
      </c>
      <c r="P13" s="102">
        <v>2</v>
      </c>
      <c r="Q13" s="67">
        <v>8</v>
      </c>
      <c r="R13" s="96">
        <v>2</v>
      </c>
      <c r="S13" s="67">
        <v>7</v>
      </c>
      <c r="T13" s="96">
        <v>1</v>
      </c>
      <c r="U13" s="67"/>
      <c r="V13" s="67"/>
      <c r="W13" s="56"/>
      <c r="X13" s="56"/>
      <c r="Y13" s="56"/>
      <c r="Z13" s="56"/>
      <c r="AA13" s="56"/>
      <c r="AB13" s="56"/>
      <c r="AC13" s="41"/>
      <c r="AD13" s="41"/>
      <c r="AE13" s="41"/>
      <c r="AF13" s="41"/>
    </row>
    <row r="14" spans="1:32" ht="13">
      <c r="A14" s="24">
        <v>9</v>
      </c>
      <c r="B14" s="52" t="s">
        <v>400</v>
      </c>
      <c r="C14" s="24" t="s">
        <v>69</v>
      </c>
      <c r="D14" s="19">
        <f t="shared" si="0"/>
        <v>2</v>
      </c>
      <c r="E14" s="20">
        <v>2</v>
      </c>
      <c r="F14" s="50">
        <v>0</v>
      </c>
      <c r="G14" s="60"/>
      <c r="H14" s="60"/>
      <c r="I14" s="60"/>
      <c r="J14" s="60"/>
      <c r="K14" s="97"/>
      <c r="L14" s="97"/>
      <c r="M14" s="97"/>
      <c r="N14" s="98"/>
      <c r="O14" s="99"/>
      <c r="P14" s="99"/>
      <c r="Q14" s="67">
        <v>9</v>
      </c>
      <c r="R14" s="96">
        <v>1</v>
      </c>
      <c r="S14" s="67"/>
      <c r="T14" s="67"/>
      <c r="U14" s="67">
        <v>7</v>
      </c>
      <c r="V14" s="96">
        <v>1</v>
      </c>
      <c r="W14" s="56"/>
      <c r="X14" s="56"/>
      <c r="Y14" s="56"/>
      <c r="Z14" s="56"/>
      <c r="AA14" s="56"/>
      <c r="AB14" s="56"/>
      <c r="AC14" s="41"/>
      <c r="AD14" s="41"/>
      <c r="AE14" s="41"/>
      <c r="AF14" s="41"/>
    </row>
    <row r="15" spans="1:32" ht="13">
      <c r="A15" s="24">
        <v>10</v>
      </c>
      <c r="B15" s="28" t="s">
        <v>351</v>
      </c>
      <c r="C15" s="21" t="s">
        <v>53</v>
      </c>
      <c r="D15" s="19">
        <f t="shared" si="0"/>
        <v>2</v>
      </c>
      <c r="E15" s="20">
        <v>0</v>
      </c>
      <c r="F15" s="50">
        <v>2</v>
      </c>
      <c r="G15" s="60">
        <v>5</v>
      </c>
      <c r="H15" s="85">
        <v>2</v>
      </c>
      <c r="I15" s="60">
        <v>5</v>
      </c>
      <c r="J15" s="60">
        <v>2</v>
      </c>
      <c r="K15" s="97"/>
      <c r="L15" s="97"/>
      <c r="M15" s="97"/>
      <c r="N15" s="98"/>
      <c r="O15" s="99"/>
      <c r="P15" s="99"/>
      <c r="Q15" s="67"/>
      <c r="R15" s="67"/>
      <c r="S15" s="67"/>
      <c r="T15" s="67"/>
      <c r="U15" s="67"/>
      <c r="V15" s="67"/>
      <c r="W15" s="56"/>
      <c r="X15" s="56"/>
      <c r="Y15" s="56"/>
      <c r="Z15" s="56"/>
      <c r="AA15" s="56"/>
      <c r="AB15" s="56"/>
      <c r="AC15" s="41"/>
      <c r="AD15" s="41"/>
      <c r="AE15" s="41"/>
      <c r="AF15" s="41"/>
    </row>
  </sheetData>
  <sheetProtection selectLockedCells="1" selectUnlockedCells="1"/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AF19"/>
  <sheetViews>
    <sheetView workbookViewId="0">
      <pane xSplit="3" topLeftCell="D1" activePane="topRight" state="frozen"/>
      <selection activeCell="A13" sqref="A13"/>
      <selection pane="topRight" activeCell="I24" sqref="I24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2" spans="1:32" ht="13" thickBot="1"/>
    <row r="3" spans="1:32" ht="13.5" thickBot="1">
      <c r="A3" s="3"/>
      <c r="B3" s="29" t="s">
        <v>181</v>
      </c>
      <c r="C3" s="4"/>
      <c r="D3" s="5"/>
      <c r="E3" s="6"/>
      <c r="F3" s="6"/>
      <c r="G3" s="136" t="s">
        <v>277</v>
      </c>
      <c r="H3" s="137"/>
      <c r="I3" s="137"/>
      <c r="J3" s="81"/>
      <c r="K3" s="138" t="s">
        <v>280</v>
      </c>
      <c r="L3" s="138"/>
      <c r="M3" s="138"/>
      <c r="N3" s="138"/>
      <c r="O3" s="138"/>
      <c r="P3" s="138"/>
      <c r="Q3" s="139" t="s">
        <v>281</v>
      </c>
      <c r="R3" s="139"/>
      <c r="S3" s="139"/>
      <c r="T3" s="139"/>
      <c r="U3" s="139"/>
      <c r="V3" s="139"/>
      <c r="W3" s="139" t="s">
        <v>177</v>
      </c>
      <c r="X3" s="139"/>
      <c r="Y3" s="139"/>
      <c r="Z3" s="139"/>
      <c r="AA3" s="139"/>
      <c r="AB3" s="139"/>
      <c r="AC3" s="140" t="s">
        <v>282</v>
      </c>
      <c r="AD3" s="141"/>
      <c r="AE3" s="141"/>
      <c r="AF3" s="142"/>
    </row>
    <row r="4" spans="1:32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292</v>
      </c>
      <c r="J5" s="69" t="s">
        <v>5</v>
      </c>
      <c r="K5" s="72" t="s">
        <v>46</v>
      </c>
      <c r="L5" s="71" t="s">
        <v>5</v>
      </c>
      <c r="M5" s="72" t="s">
        <v>249</v>
      </c>
      <c r="N5" s="73" t="s">
        <v>5</v>
      </c>
      <c r="O5" s="74" t="s">
        <v>250</v>
      </c>
      <c r="P5" s="75" t="s">
        <v>5</v>
      </c>
      <c r="Q5" s="76" t="s">
        <v>46</v>
      </c>
      <c r="R5" s="77" t="s">
        <v>5</v>
      </c>
      <c r="S5" s="76" t="s">
        <v>249</v>
      </c>
      <c r="T5" s="77" t="s">
        <v>5</v>
      </c>
      <c r="U5" s="76" t="s">
        <v>250</v>
      </c>
      <c r="V5" s="77" t="s">
        <v>5</v>
      </c>
      <c r="W5" s="78" t="s">
        <v>46</v>
      </c>
      <c r="X5" s="79" t="s">
        <v>5</v>
      </c>
      <c r="Y5" s="78" t="s">
        <v>249</v>
      </c>
      <c r="Z5" s="79" t="s">
        <v>5</v>
      </c>
      <c r="AA5" s="78" t="s">
        <v>250</v>
      </c>
      <c r="AB5" s="79" t="s">
        <v>5</v>
      </c>
      <c r="AC5" s="51" t="s">
        <v>263</v>
      </c>
      <c r="AD5" s="80" t="s">
        <v>5</v>
      </c>
      <c r="AE5" s="51" t="s">
        <v>264</v>
      </c>
      <c r="AF5" s="80" t="s">
        <v>5</v>
      </c>
    </row>
    <row r="6" spans="1:32" ht="13">
      <c r="A6" s="114">
        <v>1</v>
      </c>
      <c r="B6" s="118" t="s">
        <v>233</v>
      </c>
      <c r="C6" s="116" t="s">
        <v>53</v>
      </c>
      <c r="D6" s="19">
        <f t="shared" ref="D6:D19" si="0">SUM(E6+F6)</f>
        <v>73</v>
      </c>
      <c r="E6" s="20">
        <f>SUM(L6+R6+T6+V6)</f>
        <v>64</v>
      </c>
      <c r="F6" s="50">
        <v>9</v>
      </c>
      <c r="G6" s="60">
        <v>4</v>
      </c>
      <c r="H6" s="85">
        <v>9</v>
      </c>
      <c r="I6" s="60">
        <v>5</v>
      </c>
      <c r="J6" s="60">
        <v>8</v>
      </c>
      <c r="K6" s="42">
        <v>1</v>
      </c>
      <c r="L6" s="89">
        <v>18</v>
      </c>
      <c r="M6" s="42">
        <v>5</v>
      </c>
      <c r="N6" s="43">
        <v>8</v>
      </c>
      <c r="O6" s="47"/>
      <c r="P6" s="47"/>
      <c r="Q6" s="67">
        <v>1</v>
      </c>
      <c r="R6" s="96">
        <v>17</v>
      </c>
      <c r="S6" s="67">
        <v>1</v>
      </c>
      <c r="T6" s="96">
        <v>17</v>
      </c>
      <c r="U6" s="67">
        <v>1</v>
      </c>
      <c r="V6" s="96">
        <v>12</v>
      </c>
      <c r="W6" s="56"/>
      <c r="X6" s="56"/>
      <c r="Y6" s="56"/>
      <c r="Z6" s="56"/>
      <c r="AA6" s="56"/>
      <c r="AB6" s="56"/>
      <c r="AC6" s="41"/>
      <c r="AD6" s="41"/>
      <c r="AE6" s="41"/>
      <c r="AF6" s="41"/>
    </row>
    <row r="7" spans="1:32" ht="13">
      <c r="A7" s="114">
        <v>2</v>
      </c>
      <c r="B7" s="116" t="s">
        <v>234</v>
      </c>
      <c r="C7" s="116" t="s">
        <v>45</v>
      </c>
      <c r="D7" s="19">
        <f t="shared" si="0"/>
        <v>72</v>
      </c>
      <c r="E7" s="20">
        <f>SUM(N7+P7+T7+V7)</f>
        <v>53</v>
      </c>
      <c r="F7" s="50">
        <v>19</v>
      </c>
      <c r="G7" s="60">
        <v>2</v>
      </c>
      <c r="H7" s="60">
        <v>15</v>
      </c>
      <c r="I7" s="60">
        <v>1</v>
      </c>
      <c r="J7" s="85">
        <v>19</v>
      </c>
      <c r="K7" s="42">
        <v>5</v>
      </c>
      <c r="L7" s="42">
        <v>7</v>
      </c>
      <c r="M7" s="42">
        <v>1</v>
      </c>
      <c r="N7" s="90">
        <v>19</v>
      </c>
      <c r="O7" s="47">
        <v>1</v>
      </c>
      <c r="P7" s="91">
        <v>12</v>
      </c>
      <c r="Q7" s="67">
        <v>4</v>
      </c>
      <c r="R7" s="67">
        <v>7</v>
      </c>
      <c r="S7" s="67">
        <v>2</v>
      </c>
      <c r="T7" s="96">
        <v>13</v>
      </c>
      <c r="U7" s="67">
        <v>2</v>
      </c>
      <c r="V7" s="96">
        <v>9</v>
      </c>
      <c r="W7" s="56"/>
      <c r="X7" s="56"/>
      <c r="Y7" s="56"/>
      <c r="Z7" s="56"/>
      <c r="AA7" s="56"/>
      <c r="AB7" s="56"/>
      <c r="AC7" s="41"/>
      <c r="AD7" s="41"/>
      <c r="AE7" s="41"/>
      <c r="AF7" s="41"/>
    </row>
    <row r="8" spans="1:32" ht="13">
      <c r="A8" s="114">
        <v>3</v>
      </c>
      <c r="B8" s="116" t="s">
        <v>239</v>
      </c>
      <c r="C8" s="116" t="s">
        <v>61</v>
      </c>
      <c r="D8" s="19">
        <f t="shared" si="0"/>
        <v>67</v>
      </c>
      <c r="E8" s="20">
        <f>SUM(L8+N8+P8+R8)</f>
        <v>48</v>
      </c>
      <c r="F8" s="50">
        <v>19</v>
      </c>
      <c r="G8" s="60">
        <v>1</v>
      </c>
      <c r="H8" s="85">
        <v>19</v>
      </c>
      <c r="I8" s="60">
        <v>3</v>
      </c>
      <c r="J8" s="60">
        <v>11</v>
      </c>
      <c r="K8" s="42">
        <v>2</v>
      </c>
      <c r="L8" s="89">
        <v>14</v>
      </c>
      <c r="M8" s="42">
        <v>4</v>
      </c>
      <c r="N8" s="90">
        <v>9</v>
      </c>
      <c r="O8" s="47">
        <v>1</v>
      </c>
      <c r="P8" s="91">
        <v>12</v>
      </c>
      <c r="Q8" s="67">
        <v>2</v>
      </c>
      <c r="R8" s="96">
        <v>13</v>
      </c>
      <c r="S8" s="67">
        <v>5</v>
      </c>
      <c r="T8" s="67">
        <v>6</v>
      </c>
      <c r="U8" s="67">
        <v>2</v>
      </c>
      <c r="V8" s="67">
        <v>9</v>
      </c>
      <c r="W8" s="56"/>
      <c r="X8" s="56"/>
      <c r="Y8" s="56"/>
      <c r="Z8" s="56"/>
      <c r="AA8" s="56"/>
      <c r="AB8" s="56"/>
      <c r="AC8" s="41"/>
      <c r="AD8" s="41"/>
      <c r="AE8" s="41"/>
      <c r="AF8" s="41"/>
    </row>
    <row r="9" spans="1:32" ht="13">
      <c r="A9" s="114">
        <v>4</v>
      </c>
      <c r="B9" s="120" t="s">
        <v>235</v>
      </c>
      <c r="C9" s="121" t="s">
        <v>13</v>
      </c>
      <c r="D9" s="19">
        <f t="shared" si="0"/>
        <v>57</v>
      </c>
      <c r="E9" s="20">
        <f>SUM(L9+N9+T9+V9)</f>
        <v>46</v>
      </c>
      <c r="F9" s="50">
        <v>11</v>
      </c>
      <c r="G9" s="60">
        <v>3</v>
      </c>
      <c r="H9" s="85">
        <v>11</v>
      </c>
      <c r="I9" s="60">
        <v>4</v>
      </c>
      <c r="J9" s="60">
        <v>9</v>
      </c>
      <c r="K9" s="42">
        <v>3</v>
      </c>
      <c r="L9" s="89">
        <v>10</v>
      </c>
      <c r="M9" s="42">
        <v>2</v>
      </c>
      <c r="N9" s="90">
        <v>15</v>
      </c>
      <c r="O9" s="47">
        <v>3</v>
      </c>
      <c r="P9" s="47">
        <v>6</v>
      </c>
      <c r="Q9" s="67">
        <v>5</v>
      </c>
      <c r="R9" s="67">
        <v>6</v>
      </c>
      <c r="S9" s="67">
        <v>3</v>
      </c>
      <c r="T9" s="96">
        <v>9</v>
      </c>
      <c r="U9" s="67">
        <v>1</v>
      </c>
      <c r="V9" s="96">
        <v>12</v>
      </c>
      <c r="W9" s="56"/>
      <c r="X9" s="56"/>
      <c r="Y9" s="56"/>
      <c r="Z9" s="56"/>
      <c r="AA9" s="56"/>
      <c r="AB9" s="56"/>
      <c r="AC9" s="41"/>
      <c r="AD9" s="41"/>
      <c r="AE9" s="41"/>
      <c r="AF9" s="41"/>
    </row>
    <row r="10" spans="1:32" ht="13">
      <c r="A10" s="114">
        <v>5</v>
      </c>
      <c r="B10" s="122" t="s">
        <v>237</v>
      </c>
      <c r="C10" s="122" t="s">
        <v>21</v>
      </c>
      <c r="D10" s="19">
        <f t="shared" si="0"/>
        <v>50</v>
      </c>
      <c r="E10" s="20">
        <f>SUM(L10+N10+R10+T10)</f>
        <v>35</v>
      </c>
      <c r="F10" s="50">
        <v>15</v>
      </c>
      <c r="G10" s="60">
        <v>5</v>
      </c>
      <c r="H10" s="60">
        <v>8</v>
      </c>
      <c r="I10" s="60">
        <v>2</v>
      </c>
      <c r="J10" s="85">
        <v>15</v>
      </c>
      <c r="K10" s="42">
        <v>4</v>
      </c>
      <c r="L10" s="89">
        <v>8</v>
      </c>
      <c r="M10" s="42">
        <v>3</v>
      </c>
      <c r="N10" s="90">
        <v>11</v>
      </c>
      <c r="O10" s="47">
        <v>4</v>
      </c>
      <c r="P10" s="47">
        <v>4</v>
      </c>
      <c r="Q10" s="67">
        <v>3</v>
      </c>
      <c r="R10" s="96">
        <v>9</v>
      </c>
      <c r="S10" s="67">
        <v>4</v>
      </c>
      <c r="T10" s="96">
        <v>7</v>
      </c>
      <c r="U10" s="67">
        <v>4</v>
      </c>
      <c r="V10" s="67">
        <v>4</v>
      </c>
      <c r="W10" s="56"/>
      <c r="X10" s="56"/>
      <c r="Y10" s="56"/>
      <c r="Z10" s="56"/>
      <c r="AA10" s="56"/>
      <c r="AB10" s="56"/>
      <c r="AC10" s="41"/>
      <c r="AD10" s="41"/>
      <c r="AE10" s="41"/>
      <c r="AF10" s="41"/>
    </row>
    <row r="11" spans="1:32" ht="13">
      <c r="A11" s="114">
        <v>6</v>
      </c>
      <c r="B11" s="116" t="s">
        <v>236</v>
      </c>
      <c r="C11" s="122" t="s">
        <v>53</v>
      </c>
      <c r="D11" s="19">
        <f t="shared" si="0"/>
        <v>33</v>
      </c>
      <c r="E11" s="20">
        <f>SUM(L11+P11+R11+V11)</f>
        <v>26</v>
      </c>
      <c r="F11" s="50">
        <v>7</v>
      </c>
      <c r="G11" s="60">
        <v>6</v>
      </c>
      <c r="H11" s="85">
        <v>7</v>
      </c>
      <c r="I11" s="60">
        <v>6</v>
      </c>
      <c r="J11" s="60">
        <v>7</v>
      </c>
      <c r="K11" s="42">
        <v>6</v>
      </c>
      <c r="L11" s="89">
        <v>6</v>
      </c>
      <c r="M11" s="42">
        <v>8</v>
      </c>
      <c r="N11" s="43">
        <v>5</v>
      </c>
      <c r="O11" s="47">
        <v>2</v>
      </c>
      <c r="P11" s="91">
        <v>9</v>
      </c>
      <c r="Q11" s="67">
        <v>6</v>
      </c>
      <c r="R11" s="96">
        <v>5</v>
      </c>
      <c r="S11" s="67">
        <v>7</v>
      </c>
      <c r="T11" s="67">
        <v>4</v>
      </c>
      <c r="U11" s="67">
        <v>3</v>
      </c>
      <c r="V11" s="96">
        <v>6</v>
      </c>
      <c r="W11" s="56"/>
      <c r="X11" s="56"/>
      <c r="Y11" s="56"/>
      <c r="Z11" s="56"/>
      <c r="AA11" s="56"/>
      <c r="AB11" s="56"/>
      <c r="AC11" s="41"/>
      <c r="AD11" s="41"/>
      <c r="AE11" s="41"/>
      <c r="AF11" s="41"/>
    </row>
    <row r="12" spans="1:32" ht="13">
      <c r="A12" s="114">
        <v>7</v>
      </c>
      <c r="B12" s="122" t="s">
        <v>238</v>
      </c>
      <c r="C12" s="122" t="s">
        <v>53</v>
      </c>
      <c r="D12" s="19">
        <f t="shared" si="0"/>
        <v>32</v>
      </c>
      <c r="E12" s="20">
        <f>SUM(L12+N12+P12+V12)</f>
        <v>26</v>
      </c>
      <c r="F12" s="50">
        <v>6</v>
      </c>
      <c r="G12" s="60">
        <v>7</v>
      </c>
      <c r="H12" s="85">
        <v>6</v>
      </c>
      <c r="I12" s="60">
        <v>7</v>
      </c>
      <c r="J12" s="60">
        <v>6</v>
      </c>
      <c r="K12" s="42">
        <v>7</v>
      </c>
      <c r="L12" s="89">
        <v>5</v>
      </c>
      <c r="M12" s="42">
        <v>7</v>
      </c>
      <c r="N12" s="90">
        <v>6</v>
      </c>
      <c r="O12" s="47">
        <v>2</v>
      </c>
      <c r="P12" s="91">
        <v>9</v>
      </c>
      <c r="Q12" s="67">
        <v>7</v>
      </c>
      <c r="R12" s="67">
        <v>4</v>
      </c>
      <c r="S12" s="67">
        <v>6</v>
      </c>
      <c r="T12" s="67">
        <v>5</v>
      </c>
      <c r="U12" s="67">
        <v>3</v>
      </c>
      <c r="V12" s="96">
        <v>6</v>
      </c>
      <c r="W12" s="56"/>
      <c r="X12" s="56"/>
      <c r="Y12" s="56"/>
      <c r="Z12" s="56"/>
      <c r="AA12" s="56"/>
      <c r="AB12" s="56"/>
      <c r="AC12" s="41"/>
      <c r="AD12" s="41"/>
      <c r="AE12" s="41"/>
      <c r="AF12" s="41"/>
    </row>
    <row r="13" spans="1:32" ht="13">
      <c r="A13" s="114">
        <v>8</v>
      </c>
      <c r="B13" s="122" t="s">
        <v>242</v>
      </c>
      <c r="C13" s="122" t="s">
        <v>13</v>
      </c>
      <c r="D13" s="19">
        <f t="shared" si="0"/>
        <v>18</v>
      </c>
      <c r="E13" s="20">
        <f>SUM(L13+N13+P13)</f>
        <v>13</v>
      </c>
      <c r="F13" s="50">
        <v>5</v>
      </c>
      <c r="G13" s="60">
        <v>9</v>
      </c>
      <c r="H13" s="60">
        <v>4</v>
      </c>
      <c r="I13" s="60">
        <v>8</v>
      </c>
      <c r="J13" s="85">
        <v>5</v>
      </c>
      <c r="K13" s="42">
        <v>8</v>
      </c>
      <c r="L13" s="89">
        <v>4</v>
      </c>
      <c r="M13" s="42">
        <v>10</v>
      </c>
      <c r="N13" s="90">
        <v>3</v>
      </c>
      <c r="O13" s="47">
        <v>3</v>
      </c>
      <c r="P13" s="91">
        <v>6</v>
      </c>
      <c r="Q13" s="67"/>
      <c r="R13" s="67"/>
      <c r="S13" s="67"/>
      <c r="T13" s="67"/>
      <c r="U13" s="67"/>
      <c r="V13" s="67"/>
      <c r="W13" s="56"/>
      <c r="X13" s="56"/>
      <c r="Y13" s="56"/>
      <c r="Z13" s="56"/>
      <c r="AA13" s="56"/>
      <c r="AB13" s="56"/>
      <c r="AC13" s="41"/>
      <c r="AD13" s="41"/>
      <c r="AE13" s="41"/>
      <c r="AF13" s="41"/>
    </row>
    <row r="14" spans="1:32" ht="13">
      <c r="A14" s="24">
        <v>9</v>
      </c>
      <c r="B14" s="35" t="s">
        <v>240</v>
      </c>
      <c r="C14" s="35" t="s">
        <v>69</v>
      </c>
      <c r="D14" s="19">
        <f t="shared" si="0"/>
        <v>18</v>
      </c>
      <c r="E14" s="20">
        <f>SUM(L14+N14+R14+T14)</f>
        <v>13</v>
      </c>
      <c r="F14" s="50">
        <v>5</v>
      </c>
      <c r="G14" s="60">
        <v>8</v>
      </c>
      <c r="H14" s="85">
        <v>5</v>
      </c>
      <c r="I14" s="60">
        <v>9</v>
      </c>
      <c r="J14" s="60">
        <v>4</v>
      </c>
      <c r="K14" s="42">
        <v>9</v>
      </c>
      <c r="L14" s="89">
        <v>3</v>
      </c>
      <c r="M14" s="42">
        <v>9</v>
      </c>
      <c r="N14" s="90">
        <v>4</v>
      </c>
      <c r="O14" s="47"/>
      <c r="P14" s="47"/>
      <c r="Q14" s="67">
        <v>8</v>
      </c>
      <c r="R14" s="96">
        <v>3</v>
      </c>
      <c r="S14" s="67">
        <v>8</v>
      </c>
      <c r="T14" s="96">
        <v>3</v>
      </c>
      <c r="U14" s="67">
        <v>7</v>
      </c>
      <c r="V14" s="67">
        <v>1</v>
      </c>
      <c r="W14" s="56"/>
      <c r="X14" s="56"/>
      <c r="Y14" s="56"/>
      <c r="Z14" s="56"/>
      <c r="AA14" s="56"/>
      <c r="AB14" s="56"/>
      <c r="AC14" s="41"/>
      <c r="AD14" s="41"/>
      <c r="AE14" s="41"/>
      <c r="AF14" s="41"/>
    </row>
    <row r="15" spans="1:32" ht="13">
      <c r="A15" s="24">
        <v>10</v>
      </c>
      <c r="B15" s="35" t="s">
        <v>266</v>
      </c>
      <c r="C15" s="35" t="s">
        <v>92</v>
      </c>
      <c r="D15" s="22">
        <f t="shared" si="0"/>
        <v>7</v>
      </c>
      <c r="E15" s="20">
        <v>4</v>
      </c>
      <c r="F15" s="50">
        <v>3</v>
      </c>
      <c r="G15" s="60">
        <v>10</v>
      </c>
      <c r="H15" s="85">
        <v>3</v>
      </c>
      <c r="I15" s="60">
        <v>10</v>
      </c>
      <c r="J15" s="60">
        <v>3</v>
      </c>
      <c r="K15" s="42"/>
      <c r="L15" s="42"/>
      <c r="M15" s="42"/>
      <c r="N15" s="43"/>
      <c r="O15" s="47"/>
      <c r="P15" s="47"/>
      <c r="Q15" s="67">
        <v>9</v>
      </c>
      <c r="R15" s="96">
        <v>2</v>
      </c>
      <c r="S15" s="67">
        <v>9</v>
      </c>
      <c r="T15" s="96">
        <v>2</v>
      </c>
      <c r="U15" s="67"/>
      <c r="V15" s="67"/>
      <c r="W15" s="56"/>
      <c r="X15" s="56"/>
      <c r="Y15" s="56"/>
      <c r="Z15" s="56"/>
      <c r="AA15" s="56"/>
      <c r="AB15" s="56"/>
      <c r="AC15" s="41"/>
      <c r="AD15" s="41"/>
      <c r="AE15" s="41"/>
      <c r="AF15" s="41"/>
    </row>
    <row r="16" spans="1:32" ht="13">
      <c r="A16" s="24">
        <v>11</v>
      </c>
      <c r="B16" s="35" t="s">
        <v>368</v>
      </c>
      <c r="C16" s="35" t="s">
        <v>29</v>
      </c>
      <c r="D16" s="22">
        <f t="shared" si="0"/>
        <v>4</v>
      </c>
      <c r="E16" s="20">
        <v>4</v>
      </c>
      <c r="F16" s="50">
        <v>0</v>
      </c>
      <c r="G16" s="60"/>
      <c r="H16" s="60"/>
      <c r="I16" s="60"/>
      <c r="J16" s="60"/>
      <c r="K16" s="42">
        <v>10</v>
      </c>
      <c r="L16" s="89">
        <v>2</v>
      </c>
      <c r="M16" s="42">
        <v>11</v>
      </c>
      <c r="N16" s="90">
        <v>2</v>
      </c>
      <c r="O16" s="47"/>
      <c r="P16" s="47"/>
      <c r="Q16" s="67"/>
      <c r="R16" s="67"/>
      <c r="S16" s="67"/>
      <c r="T16" s="67"/>
      <c r="U16" s="67"/>
      <c r="V16" s="67"/>
      <c r="W16" s="56"/>
      <c r="X16" s="56"/>
      <c r="Y16" s="56"/>
      <c r="Z16" s="56"/>
      <c r="AA16" s="56"/>
      <c r="AB16" s="56"/>
      <c r="AC16" s="41"/>
      <c r="AD16" s="41"/>
      <c r="AE16" s="41"/>
      <c r="AF16" s="41"/>
    </row>
    <row r="17" spans="1:32" ht="13">
      <c r="A17" s="24">
        <v>12</v>
      </c>
      <c r="B17" s="35" t="s">
        <v>262</v>
      </c>
      <c r="C17" s="35" t="s">
        <v>24</v>
      </c>
      <c r="D17" s="22">
        <f t="shared" si="0"/>
        <v>4</v>
      </c>
      <c r="E17" s="20">
        <v>4</v>
      </c>
      <c r="F17" s="50">
        <v>0</v>
      </c>
      <c r="G17" s="60"/>
      <c r="H17" s="60"/>
      <c r="I17" s="60"/>
      <c r="J17" s="60"/>
      <c r="K17" s="42">
        <v>11</v>
      </c>
      <c r="L17" s="89">
        <v>1</v>
      </c>
      <c r="M17" s="42">
        <v>12</v>
      </c>
      <c r="N17" s="90">
        <v>1</v>
      </c>
      <c r="O17" s="47"/>
      <c r="P17" s="47"/>
      <c r="Q17" s="67">
        <v>10</v>
      </c>
      <c r="R17" s="96">
        <v>1</v>
      </c>
      <c r="S17" s="67">
        <v>10</v>
      </c>
      <c r="T17" s="96">
        <v>1</v>
      </c>
      <c r="U17" s="67"/>
      <c r="V17" s="67"/>
      <c r="W17" s="56"/>
      <c r="X17" s="56"/>
      <c r="Y17" s="56"/>
      <c r="Z17" s="56"/>
      <c r="AA17" s="56"/>
      <c r="AB17" s="56"/>
      <c r="AC17" s="41"/>
      <c r="AD17" s="41"/>
      <c r="AE17" s="41"/>
      <c r="AF17" s="41"/>
    </row>
    <row r="18" spans="1:32" ht="13">
      <c r="A18" s="24">
        <v>13</v>
      </c>
      <c r="B18" s="35" t="s">
        <v>241</v>
      </c>
      <c r="C18" s="35" t="s">
        <v>61</v>
      </c>
      <c r="D18" s="22">
        <f t="shared" si="0"/>
        <v>2</v>
      </c>
      <c r="E18" s="20">
        <v>0</v>
      </c>
      <c r="F18" s="50">
        <v>2</v>
      </c>
      <c r="G18" s="60">
        <v>11</v>
      </c>
      <c r="H18" s="85">
        <v>2</v>
      </c>
      <c r="I18" s="60">
        <v>11</v>
      </c>
      <c r="J18" s="60">
        <v>2</v>
      </c>
      <c r="K18" s="42"/>
      <c r="L18" s="42"/>
      <c r="M18" s="42"/>
      <c r="N18" s="43"/>
      <c r="O18" s="47"/>
      <c r="P18" s="47"/>
      <c r="Q18" s="67"/>
      <c r="R18" s="67"/>
      <c r="S18" s="67"/>
      <c r="T18" s="67"/>
      <c r="U18" s="67"/>
      <c r="V18" s="67"/>
      <c r="W18" s="56"/>
      <c r="X18" s="56"/>
      <c r="Y18" s="56"/>
      <c r="Z18" s="56"/>
      <c r="AA18" s="56"/>
      <c r="AB18" s="56"/>
      <c r="AC18" s="41"/>
      <c r="AD18" s="41"/>
      <c r="AE18" s="41"/>
      <c r="AF18" s="41"/>
    </row>
    <row r="19" spans="1:32" ht="13">
      <c r="A19" s="24">
        <v>14</v>
      </c>
      <c r="B19" s="35" t="s">
        <v>273</v>
      </c>
      <c r="C19" s="35" t="s">
        <v>53</v>
      </c>
      <c r="D19" s="22">
        <f t="shared" si="0"/>
        <v>1</v>
      </c>
      <c r="E19" s="20">
        <v>0</v>
      </c>
      <c r="F19" s="50">
        <v>1</v>
      </c>
      <c r="G19" s="60">
        <v>12</v>
      </c>
      <c r="H19" s="85">
        <v>1</v>
      </c>
      <c r="I19" s="60">
        <v>12</v>
      </c>
      <c r="J19" s="60">
        <v>1</v>
      </c>
      <c r="K19" s="42"/>
      <c r="L19" s="42"/>
      <c r="M19" s="42"/>
      <c r="N19" s="43"/>
      <c r="O19" s="47"/>
      <c r="P19" s="47"/>
      <c r="Q19" s="67"/>
      <c r="R19" s="67"/>
      <c r="S19" s="67"/>
      <c r="T19" s="67"/>
      <c r="U19" s="67"/>
      <c r="V19" s="67"/>
      <c r="W19" s="56"/>
      <c r="X19" s="56"/>
      <c r="Y19" s="56"/>
      <c r="Z19" s="56"/>
      <c r="AA19" s="56"/>
      <c r="AB19" s="56"/>
      <c r="AC19" s="41"/>
      <c r="AD19" s="41"/>
      <c r="AE19" s="41"/>
      <c r="AF19" s="41"/>
    </row>
  </sheetData>
  <sheetProtection selectLockedCells="1" selectUnlockedCells="1"/>
  <sortState ref="A6:AF19">
    <sortCondition descending="1" ref="D6:D19"/>
  </sortState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2:AL17"/>
  <sheetViews>
    <sheetView workbookViewId="0">
      <pane xSplit="3" topLeftCell="D1" activePane="topRight" state="frozen"/>
      <selection activeCell="A25" sqref="A25"/>
      <selection pane="topRight" activeCell="I27" sqref="I27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453125" style="2" customWidth="1"/>
    <col min="22" max="22" width="3.632812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288</v>
      </c>
      <c r="C3" s="4"/>
      <c r="D3" s="5"/>
      <c r="E3" s="6"/>
      <c r="F3" s="6"/>
      <c r="G3" s="136" t="s">
        <v>277</v>
      </c>
      <c r="H3" s="137"/>
      <c r="I3" s="137"/>
      <c r="J3" s="104"/>
      <c r="K3" s="136" t="s">
        <v>280</v>
      </c>
      <c r="L3" s="137"/>
      <c r="M3" s="137"/>
      <c r="N3" s="137"/>
      <c r="O3" s="137"/>
      <c r="P3" s="137"/>
      <c r="Q3" s="137"/>
      <c r="R3" s="148"/>
      <c r="S3" s="147" t="s">
        <v>281</v>
      </c>
      <c r="T3" s="139"/>
      <c r="U3" s="139"/>
      <c r="V3" s="139"/>
      <c r="W3" s="139"/>
      <c r="X3" s="139"/>
      <c r="Y3" s="139"/>
      <c r="Z3" s="139"/>
      <c r="AA3" s="139" t="s">
        <v>177</v>
      </c>
      <c r="AB3" s="139"/>
      <c r="AC3" s="139"/>
      <c r="AD3" s="139"/>
      <c r="AE3" s="139"/>
      <c r="AF3" s="139"/>
      <c r="AG3" s="139"/>
      <c r="AH3" s="139"/>
      <c r="AI3" s="140" t="s">
        <v>282</v>
      </c>
      <c r="AJ3" s="141"/>
      <c r="AK3" s="141"/>
      <c r="AL3" s="142"/>
    </row>
    <row r="4" spans="1:38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293</v>
      </c>
      <c r="J5" s="69" t="s">
        <v>5</v>
      </c>
      <c r="K5" s="70" t="s">
        <v>47</v>
      </c>
      <c r="L5" s="71" t="s">
        <v>5</v>
      </c>
      <c r="M5" s="70" t="s">
        <v>46</v>
      </c>
      <c r="N5" s="71" t="s">
        <v>5</v>
      </c>
      <c r="O5" s="72" t="s">
        <v>249</v>
      </c>
      <c r="P5" s="73" t="s">
        <v>5</v>
      </c>
      <c r="Q5" s="74" t="s">
        <v>250</v>
      </c>
      <c r="R5" s="75" t="s">
        <v>5</v>
      </c>
      <c r="S5" s="76" t="s">
        <v>47</v>
      </c>
      <c r="T5" s="77" t="s">
        <v>5</v>
      </c>
      <c r="U5" s="76" t="s">
        <v>46</v>
      </c>
      <c r="V5" s="77" t="s">
        <v>5</v>
      </c>
      <c r="W5" s="76" t="s">
        <v>249</v>
      </c>
      <c r="X5" s="77" t="s">
        <v>5</v>
      </c>
      <c r="Y5" s="76" t="s">
        <v>250</v>
      </c>
      <c r="Z5" s="77" t="s">
        <v>5</v>
      </c>
      <c r="AA5" s="78" t="s">
        <v>47</v>
      </c>
      <c r="AB5" s="79" t="s">
        <v>5</v>
      </c>
      <c r="AC5" s="78" t="s">
        <v>46</v>
      </c>
      <c r="AD5" s="79" t="s">
        <v>5</v>
      </c>
      <c r="AE5" s="78" t="s">
        <v>249</v>
      </c>
      <c r="AF5" s="79" t="s">
        <v>5</v>
      </c>
      <c r="AG5" s="78" t="s">
        <v>250</v>
      </c>
      <c r="AH5" s="79" t="s">
        <v>5</v>
      </c>
      <c r="AI5" s="51" t="s">
        <v>263</v>
      </c>
      <c r="AJ5" s="80" t="s">
        <v>5</v>
      </c>
      <c r="AK5" s="51" t="s">
        <v>264</v>
      </c>
      <c r="AL5" s="80" t="s">
        <v>5</v>
      </c>
    </row>
    <row r="6" spans="1:38" ht="13">
      <c r="A6" s="114">
        <v>1</v>
      </c>
      <c r="B6" s="116" t="s">
        <v>156</v>
      </c>
      <c r="C6" s="116" t="s">
        <v>21</v>
      </c>
      <c r="D6" s="19">
        <f t="shared" ref="D6:D17" si="0">SUM(E6+F6)</f>
        <v>71</v>
      </c>
      <c r="E6" s="20">
        <f>SUM(N6+P6+V6+X6)</f>
        <v>56</v>
      </c>
      <c r="F6" s="50">
        <v>15</v>
      </c>
      <c r="G6" s="60">
        <v>4</v>
      </c>
      <c r="H6" s="85">
        <v>15</v>
      </c>
      <c r="I6" s="60">
        <v>4</v>
      </c>
      <c r="J6" s="60">
        <v>15</v>
      </c>
      <c r="K6" s="42"/>
      <c r="L6" s="42"/>
      <c r="M6" s="42">
        <v>6</v>
      </c>
      <c r="N6" s="89">
        <v>13</v>
      </c>
      <c r="O6" s="42">
        <v>4</v>
      </c>
      <c r="P6" s="89">
        <v>15</v>
      </c>
      <c r="Q6" s="47">
        <v>2</v>
      </c>
      <c r="R6" s="47">
        <v>12</v>
      </c>
      <c r="S6" s="67"/>
      <c r="T6" s="67"/>
      <c r="U6" s="67">
        <v>5</v>
      </c>
      <c r="V6" s="96">
        <v>14</v>
      </c>
      <c r="W6" s="67">
        <v>5</v>
      </c>
      <c r="X6" s="96">
        <v>14</v>
      </c>
      <c r="Y6" s="67"/>
      <c r="Z6" s="67"/>
      <c r="AA6" s="56"/>
      <c r="AB6" s="56"/>
      <c r="AC6" s="56"/>
      <c r="AD6" s="56"/>
      <c r="AE6" s="56"/>
      <c r="AF6" s="56"/>
      <c r="AG6" s="56"/>
      <c r="AH6" s="56"/>
      <c r="AI6" s="41"/>
      <c r="AJ6" s="41"/>
      <c r="AK6" s="41"/>
      <c r="AL6" s="41"/>
    </row>
    <row r="7" spans="1:38" ht="13">
      <c r="A7" s="114">
        <v>2</v>
      </c>
      <c r="B7" s="116" t="s">
        <v>158</v>
      </c>
      <c r="C7" s="116" t="s">
        <v>42</v>
      </c>
      <c r="D7" s="19">
        <f t="shared" si="0"/>
        <v>65</v>
      </c>
      <c r="E7" s="20">
        <f>SUM(N7+P7+R7+X7)</f>
        <v>51</v>
      </c>
      <c r="F7" s="50">
        <v>14</v>
      </c>
      <c r="G7" s="60">
        <v>6</v>
      </c>
      <c r="H7" s="60">
        <v>13</v>
      </c>
      <c r="I7" s="60">
        <v>5</v>
      </c>
      <c r="J7" s="85">
        <v>14</v>
      </c>
      <c r="K7" s="42"/>
      <c r="L7" s="42"/>
      <c r="M7" s="42">
        <v>7</v>
      </c>
      <c r="N7" s="89">
        <v>12</v>
      </c>
      <c r="O7" s="42">
        <v>5</v>
      </c>
      <c r="P7" s="89">
        <v>14</v>
      </c>
      <c r="Q7" s="47">
        <v>2</v>
      </c>
      <c r="R7" s="91">
        <v>12</v>
      </c>
      <c r="S7" s="67"/>
      <c r="T7" s="67"/>
      <c r="U7" s="67">
        <v>7</v>
      </c>
      <c r="V7" s="67">
        <v>12</v>
      </c>
      <c r="W7" s="67">
        <v>6</v>
      </c>
      <c r="X7" s="96">
        <v>13</v>
      </c>
      <c r="Y7" s="67">
        <v>4</v>
      </c>
      <c r="Z7" s="67">
        <v>5</v>
      </c>
      <c r="AA7" s="56"/>
      <c r="AB7" s="56"/>
      <c r="AC7" s="56"/>
      <c r="AD7" s="56"/>
      <c r="AE7" s="56"/>
      <c r="AF7" s="56"/>
      <c r="AG7" s="56"/>
      <c r="AH7" s="56"/>
      <c r="AI7" s="41"/>
      <c r="AJ7" s="41"/>
      <c r="AK7" s="41"/>
      <c r="AL7" s="41"/>
    </row>
    <row r="8" spans="1:38" ht="13">
      <c r="A8" s="114">
        <v>3</v>
      </c>
      <c r="B8" s="116" t="s">
        <v>243</v>
      </c>
      <c r="C8" s="116" t="s">
        <v>25</v>
      </c>
      <c r="D8" s="19">
        <f t="shared" si="0"/>
        <v>52</v>
      </c>
      <c r="E8" s="20">
        <f>SUM(P8+V8+X8+Z8)</f>
        <v>42</v>
      </c>
      <c r="F8" s="50">
        <v>10</v>
      </c>
      <c r="G8" s="60">
        <v>9</v>
      </c>
      <c r="H8" s="85">
        <v>10</v>
      </c>
      <c r="I8" s="60">
        <v>10</v>
      </c>
      <c r="J8" s="60">
        <v>9</v>
      </c>
      <c r="K8" s="42"/>
      <c r="L8" s="42"/>
      <c r="M8" s="42">
        <v>10</v>
      </c>
      <c r="N8" s="42">
        <v>9</v>
      </c>
      <c r="O8" s="42">
        <v>7</v>
      </c>
      <c r="P8" s="89">
        <v>12</v>
      </c>
      <c r="Q8" s="47">
        <v>6</v>
      </c>
      <c r="R8" s="47">
        <v>5</v>
      </c>
      <c r="S8" s="67"/>
      <c r="T8" s="67"/>
      <c r="U8" s="67">
        <v>8</v>
      </c>
      <c r="V8" s="96">
        <v>11</v>
      </c>
      <c r="W8" s="67">
        <v>10</v>
      </c>
      <c r="X8" s="96">
        <v>9</v>
      </c>
      <c r="Y8" s="67">
        <v>2</v>
      </c>
      <c r="Z8" s="96">
        <v>10</v>
      </c>
      <c r="AA8" s="56"/>
      <c r="AB8" s="56"/>
      <c r="AC8" s="56"/>
      <c r="AD8" s="56"/>
      <c r="AE8" s="56"/>
      <c r="AF8" s="56"/>
      <c r="AG8" s="56"/>
      <c r="AH8" s="56"/>
      <c r="AI8" s="41"/>
      <c r="AJ8" s="41"/>
      <c r="AK8" s="41"/>
      <c r="AL8" s="41"/>
    </row>
    <row r="9" spans="1:38" ht="13">
      <c r="A9" s="114">
        <v>4</v>
      </c>
      <c r="B9" s="127" t="s">
        <v>159</v>
      </c>
      <c r="C9" s="127" t="s">
        <v>74</v>
      </c>
      <c r="D9" s="19">
        <f t="shared" si="0"/>
        <v>45</v>
      </c>
      <c r="E9" s="20">
        <f>AVERAGE(N9+V9+X9+Z9)</f>
        <v>35</v>
      </c>
      <c r="F9" s="50">
        <v>10</v>
      </c>
      <c r="G9" s="60">
        <v>15</v>
      </c>
      <c r="H9" s="60">
        <v>4</v>
      </c>
      <c r="I9" s="60">
        <v>9</v>
      </c>
      <c r="J9" s="85">
        <v>10</v>
      </c>
      <c r="K9" s="42"/>
      <c r="L9" s="42"/>
      <c r="M9" s="42">
        <v>11</v>
      </c>
      <c r="N9" s="89">
        <v>8</v>
      </c>
      <c r="O9" s="42">
        <v>12</v>
      </c>
      <c r="P9" s="42">
        <v>7</v>
      </c>
      <c r="Q9" s="47">
        <v>5</v>
      </c>
      <c r="R9" s="47">
        <v>6</v>
      </c>
      <c r="S9" s="67"/>
      <c r="T9" s="67"/>
      <c r="U9" s="67">
        <v>9</v>
      </c>
      <c r="V9" s="96">
        <v>10</v>
      </c>
      <c r="W9" s="67">
        <v>9</v>
      </c>
      <c r="X9" s="96">
        <v>10</v>
      </c>
      <c r="Y9" s="67">
        <v>3</v>
      </c>
      <c r="Z9" s="96">
        <v>7</v>
      </c>
      <c r="AA9" s="56"/>
      <c r="AB9" s="56"/>
      <c r="AC9" s="56"/>
      <c r="AD9" s="56"/>
      <c r="AE9" s="56"/>
      <c r="AF9" s="56"/>
      <c r="AG9" s="56"/>
      <c r="AH9" s="56"/>
      <c r="AI9" s="41"/>
      <c r="AJ9" s="41"/>
      <c r="AK9" s="41"/>
      <c r="AL9" s="41"/>
    </row>
    <row r="10" spans="1:38" ht="13">
      <c r="A10" s="114">
        <v>5</v>
      </c>
      <c r="B10" s="122" t="s">
        <v>163</v>
      </c>
      <c r="C10" s="122" t="s">
        <v>13</v>
      </c>
      <c r="D10" s="19">
        <f t="shared" si="0"/>
        <v>40</v>
      </c>
      <c r="E10" s="20">
        <f>SUM(N10+P10+R10+X10)</f>
        <v>32</v>
      </c>
      <c r="F10" s="50">
        <v>8</v>
      </c>
      <c r="G10" s="60">
        <v>11</v>
      </c>
      <c r="H10" s="85">
        <v>8</v>
      </c>
      <c r="I10" s="60">
        <v>13</v>
      </c>
      <c r="J10" s="60">
        <v>6</v>
      </c>
      <c r="K10" s="42"/>
      <c r="L10" s="42"/>
      <c r="M10" s="42">
        <v>12</v>
      </c>
      <c r="N10" s="89">
        <v>7</v>
      </c>
      <c r="O10" s="42">
        <v>9</v>
      </c>
      <c r="P10" s="89">
        <v>10</v>
      </c>
      <c r="Q10" s="47">
        <v>4</v>
      </c>
      <c r="R10" s="91">
        <v>7</v>
      </c>
      <c r="S10" s="67"/>
      <c r="T10" s="67"/>
      <c r="U10" s="67">
        <v>16</v>
      </c>
      <c r="V10" s="67">
        <v>3</v>
      </c>
      <c r="W10" s="67">
        <v>11</v>
      </c>
      <c r="X10" s="96">
        <v>8</v>
      </c>
      <c r="Y10" s="67">
        <v>5</v>
      </c>
      <c r="Z10" s="67">
        <v>4</v>
      </c>
      <c r="AA10" s="56"/>
      <c r="AB10" s="56"/>
      <c r="AC10" s="56"/>
      <c r="AD10" s="56"/>
      <c r="AE10" s="56"/>
      <c r="AF10" s="56"/>
      <c r="AG10" s="56"/>
      <c r="AH10" s="56"/>
      <c r="AI10" s="41"/>
      <c r="AJ10" s="41"/>
      <c r="AK10" s="41"/>
      <c r="AL10" s="41"/>
    </row>
    <row r="11" spans="1:38" ht="13">
      <c r="A11" s="114">
        <v>6</v>
      </c>
      <c r="B11" s="122" t="s">
        <v>157</v>
      </c>
      <c r="C11" s="122" t="s">
        <v>19</v>
      </c>
      <c r="D11" s="19">
        <f t="shared" si="0"/>
        <v>36</v>
      </c>
      <c r="E11" s="20">
        <f>SUM(P11+R11+V11+Z11)</f>
        <v>24</v>
      </c>
      <c r="F11" s="50">
        <v>12</v>
      </c>
      <c r="G11" s="60">
        <v>8</v>
      </c>
      <c r="H11" s="60">
        <v>11</v>
      </c>
      <c r="I11" s="60">
        <v>7</v>
      </c>
      <c r="J11" s="85">
        <v>12</v>
      </c>
      <c r="K11" s="42"/>
      <c r="L11" s="42"/>
      <c r="M11" s="42">
        <v>16</v>
      </c>
      <c r="N11" s="42">
        <v>3</v>
      </c>
      <c r="O11" s="42">
        <v>15</v>
      </c>
      <c r="P11" s="89">
        <v>4</v>
      </c>
      <c r="Q11" s="47">
        <v>5</v>
      </c>
      <c r="R11" s="91">
        <v>6</v>
      </c>
      <c r="S11" s="67" t="s">
        <v>405</v>
      </c>
      <c r="T11" s="67">
        <v>3</v>
      </c>
      <c r="U11" s="67">
        <v>12</v>
      </c>
      <c r="V11" s="96">
        <v>7</v>
      </c>
      <c r="W11" s="67">
        <v>15</v>
      </c>
      <c r="X11" s="67">
        <v>4</v>
      </c>
      <c r="Y11" s="67">
        <v>3</v>
      </c>
      <c r="Z11" s="96">
        <v>7</v>
      </c>
      <c r="AA11" s="56"/>
      <c r="AB11" s="56"/>
      <c r="AC11" s="56"/>
      <c r="AD11" s="56"/>
      <c r="AE11" s="56"/>
      <c r="AF11" s="56"/>
      <c r="AG11" s="56"/>
      <c r="AH11" s="56"/>
      <c r="AI11" s="41"/>
      <c r="AJ11" s="41"/>
      <c r="AK11" s="41"/>
      <c r="AL11" s="41"/>
    </row>
    <row r="12" spans="1:38" ht="13">
      <c r="A12" s="114">
        <v>7</v>
      </c>
      <c r="B12" s="122" t="s">
        <v>155</v>
      </c>
      <c r="C12" s="122" t="s">
        <v>13</v>
      </c>
      <c r="D12" s="19">
        <f t="shared" si="0"/>
        <v>35</v>
      </c>
      <c r="E12" s="20">
        <f>SUM(P12+R12+V12+X12)</f>
        <v>26</v>
      </c>
      <c r="F12" s="50">
        <v>9</v>
      </c>
      <c r="G12" s="60">
        <v>10</v>
      </c>
      <c r="H12" s="85">
        <v>9</v>
      </c>
      <c r="I12" s="60"/>
      <c r="J12" s="60"/>
      <c r="K12" s="42"/>
      <c r="L12" s="42"/>
      <c r="M12" s="42">
        <v>14</v>
      </c>
      <c r="N12" s="42">
        <v>5</v>
      </c>
      <c r="O12" s="42">
        <v>13</v>
      </c>
      <c r="P12" s="89">
        <v>6</v>
      </c>
      <c r="Q12" s="47">
        <v>4</v>
      </c>
      <c r="R12" s="91">
        <v>7</v>
      </c>
      <c r="S12" s="67"/>
      <c r="T12" s="67"/>
      <c r="U12" s="67">
        <v>13</v>
      </c>
      <c r="V12" s="96">
        <v>6</v>
      </c>
      <c r="W12" s="67">
        <v>12</v>
      </c>
      <c r="X12" s="96">
        <v>7</v>
      </c>
      <c r="Y12" s="67">
        <v>5</v>
      </c>
      <c r="Z12" s="67">
        <v>4</v>
      </c>
      <c r="AA12" s="56"/>
      <c r="AB12" s="56"/>
      <c r="AC12" s="56"/>
      <c r="AD12" s="56"/>
      <c r="AE12" s="56"/>
      <c r="AF12" s="56"/>
      <c r="AG12" s="56"/>
      <c r="AH12" s="56"/>
      <c r="AI12" s="41"/>
      <c r="AJ12" s="41"/>
      <c r="AK12" s="41"/>
      <c r="AL12" s="41"/>
    </row>
    <row r="13" spans="1:38" ht="13">
      <c r="A13" s="24">
        <v>8</v>
      </c>
      <c r="B13" s="35" t="s">
        <v>161</v>
      </c>
      <c r="C13" s="35" t="s">
        <v>64</v>
      </c>
      <c r="D13" s="19">
        <f t="shared" si="0"/>
        <v>18</v>
      </c>
      <c r="E13" s="20">
        <f>AVERAGE(N13+P13+R13+V13)</f>
        <v>16</v>
      </c>
      <c r="F13" s="50">
        <v>2</v>
      </c>
      <c r="G13" s="60">
        <v>18</v>
      </c>
      <c r="H13" s="60">
        <v>1</v>
      </c>
      <c r="I13" s="60">
        <v>17</v>
      </c>
      <c r="J13" s="85">
        <v>2</v>
      </c>
      <c r="K13" s="42"/>
      <c r="L13" s="42"/>
      <c r="M13" s="42">
        <v>15</v>
      </c>
      <c r="N13" s="89">
        <v>4</v>
      </c>
      <c r="O13" s="42">
        <v>16</v>
      </c>
      <c r="P13" s="89">
        <v>3</v>
      </c>
      <c r="Q13" s="47">
        <v>7</v>
      </c>
      <c r="R13" s="91">
        <v>4</v>
      </c>
      <c r="S13" s="67"/>
      <c r="T13" s="67"/>
      <c r="U13" s="67">
        <v>14</v>
      </c>
      <c r="V13" s="96">
        <v>5</v>
      </c>
      <c r="W13" s="67">
        <v>17</v>
      </c>
      <c r="X13" s="67">
        <v>2</v>
      </c>
      <c r="Y13" s="67">
        <v>7</v>
      </c>
      <c r="Z13" s="67">
        <v>2</v>
      </c>
      <c r="AA13" s="56"/>
      <c r="AB13" s="56"/>
      <c r="AC13" s="56"/>
      <c r="AD13" s="56"/>
      <c r="AE13" s="56"/>
      <c r="AF13" s="56"/>
      <c r="AG13" s="56"/>
      <c r="AH13" s="56"/>
      <c r="AI13" s="41"/>
      <c r="AJ13" s="41"/>
      <c r="AK13" s="41"/>
      <c r="AL13" s="41"/>
    </row>
    <row r="14" spans="1:38" ht="13">
      <c r="A14" s="24">
        <v>9</v>
      </c>
      <c r="B14" s="35" t="s">
        <v>162</v>
      </c>
      <c r="C14" s="35" t="s">
        <v>69</v>
      </c>
      <c r="D14" s="22">
        <f t="shared" si="0"/>
        <v>6</v>
      </c>
      <c r="E14" s="20">
        <v>5</v>
      </c>
      <c r="F14" s="50">
        <v>1</v>
      </c>
      <c r="G14" s="60"/>
      <c r="H14" s="60"/>
      <c r="I14" s="60">
        <v>18</v>
      </c>
      <c r="J14" s="60">
        <v>1</v>
      </c>
      <c r="K14" s="42"/>
      <c r="L14" s="42"/>
      <c r="M14" s="42"/>
      <c r="N14" s="42"/>
      <c r="O14" s="42">
        <v>17</v>
      </c>
      <c r="P14" s="42">
        <v>2</v>
      </c>
      <c r="Q14" s="47">
        <v>9</v>
      </c>
      <c r="R14" s="91">
        <v>2</v>
      </c>
      <c r="S14" s="67"/>
      <c r="T14" s="67"/>
      <c r="U14" s="67">
        <v>17</v>
      </c>
      <c r="V14" s="96">
        <v>2</v>
      </c>
      <c r="W14" s="67"/>
      <c r="X14" s="67"/>
      <c r="Y14" s="67">
        <v>8</v>
      </c>
      <c r="Z14" s="96">
        <v>1</v>
      </c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  <row r="15" spans="1:38" ht="13">
      <c r="A15" s="24">
        <v>10</v>
      </c>
      <c r="B15" s="35" t="s">
        <v>160</v>
      </c>
      <c r="C15" s="35" t="s">
        <v>69</v>
      </c>
      <c r="D15" s="22">
        <f t="shared" si="0"/>
        <v>3</v>
      </c>
      <c r="E15" s="20">
        <v>3</v>
      </c>
      <c r="F15" s="50">
        <v>0</v>
      </c>
      <c r="G15" s="60"/>
      <c r="H15" s="60"/>
      <c r="I15" s="60"/>
      <c r="J15" s="60"/>
      <c r="K15" s="42"/>
      <c r="L15" s="42"/>
      <c r="M15" s="42"/>
      <c r="N15" s="42"/>
      <c r="O15" s="42">
        <v>18</v>
      </c>
      <c r="P15" s="42">
        <v>1</v>
      </c>
      <c r="Q15" s="47">
        <v>9</v>
      </c>
      <c r="R15" s="91">
        <v>2</v>
      </c>
      <c r="S15" s="67"/>
      <c r="T15" s="67"/>
      <c r="U15" s="67"/>
      <c r="V15" s="67"/>
      <c r="W15" s="67"/>
      <c r="X15" s="67"/>
      <c r="Y15" s="67">
        <v>8</v>
      </c>
      <c r="Z15" s="96">
        <v>1</v>
      </c>
      <c r="AA15" s="56"/>
      <c r="AB15" s="56"/>
      <c r="AC15" s="56"/>
      <c r="AD15" s="56"/>
      <c r="AE15" s="56"/>
      <c r="AF15" s="56"/>
      <c r="AG15" s="56"/>
      <c r="AH15" s="56"/>
      <c r="AI15" s="41"/>
      <c r="AJ15" s="41"/>
      <c r="AK15" s="41"/>
      <c r="AL15" s="41"/>
    </row>
    <row r="16" spans="1:38" ht="13">
      <c r="A16" s="24">
        <v>11</v>
      </c>
      <c r="B16" s="35" t="s">
        <v>408</v>
      </c>
      <c r="C16" s="35" t="s">
        <v>64</v>
      </c>
      <c r="D16" s="22">
        <f t="shared" si="0"/>
        <v>1</v>
      </c>
      <c r="E16" s="20">
        <v>1</v>
      </c>
      <c r="F16" s="50">
        <v>0</v>
      </c>
      <c r="G16" s="60"/>
      <c r="H16" s="60"/>
      <c r="I16" s="60"/>
      <c r="J16" s="60"/>
      <c r="K16" s="42"/>
      <c r="L16" s="42"/>
      <c r="M16" s="42"/>
      <c r="N16" s="42"/>
      <c r="O16" s="42"/>
      <c r="P16" s="42"/>
      <c r="Q16" s="47">
        <v>10</v>
      </c>
      <c r="R16" s="91">
        <v>1</v>
      </c>
      <c r="S16" s="67"/>
      <c r="T16" s="67"/>
      <c r="U16" s="67"/>
      <c r="V16" s="67"/>
      <c r="W16" s="67"/>
      <c r="X16" s="67"/>
      <c r="Y16" s="67"/>
      <c r="Z16" s="67"/>
      <c r="AA16" s="56"/>
      <c r="AB16" s="56"/>
      <c r="AC16" s="56"/>
      <c r="AD16" s="56"/>
      <c r="AE16" s="56"/>
      <c r="AF16" s="56"/>
      <c r="AG16" s="56"/>
      <c r="AH16" s="56"/>
      <c r="AI16" s="41"/>
      <c r="AJ16" s="41"/>
      <c r="AK16" s="41"/>
      <c r="AL16" s="41"/>
    </row>
    <row r="17" spans="1:38" ht="13">
      <c r="A17" s="24">
        <v>12</v>
      </c>
      <c r="B17" s="35" t="s">
        <v>261</v>
      </c>
      <c r="C17" s="35" t="s">
        <v>45</v>
      </c>
      <c r="D17" s="22">
        <f t="shared" si="0"/>
        <v>1</v>
      </c>
      <c r="E17" s="20">
        <v>1</v>
      </c>
      <c r="F17" s="50">
        <v>0</v>
      </c>
      <c r="G17" s="60"/>
      <c r="H17" s="60"/>
      <c r="I17" s="60"/>
      <c r="J17" s="60"/>
      <c r="K17" s="42"/>
      <c r="L17" s="42"/>
      <c r="M17" s="42"/>
      <c r="N17" s="42"/>
      <c r="O17" s="42"/>
      <c r="P17" s="42"/>
      <c r="Q17" s="47"/>
      <c r="R17" s="47"/>
      <c r="S17" s="67"/>
      <c r="T17" s="67"/>
      <c r="U17" s="67">
        <v>18</v>
      </c>
      <c r="V17" s="96">
        <v>1</v>
      </c>
      <c r="W17" s="67"/>
      <c r="X17" s="67"/>
      <c r="Y17" s="67"/>
      <c r="Z17" s="67"/>
      <c r="AA17" s="56"/>
      <c r="AB17" s="56"/>
      <c r="AC17" s="56"/>
      <c r="AD17" s="56"/>
      <c r="AE17" s="56"/>
      <c r="AF17" s="56"/>
      <c r="AG17" s="56"/>
      <c r="AH17" s="56"/>
      <c r="AI17" s="41"/>
      <c r="AJ17" s="41"/>
      <c r="AK17" s="41"/>
      <c r="AL17" s="41"/>
    </row>
  </sheetData>
  <sheetProtection selectLockedCells="1" selectUnlockedCells="1"/>
  <mergeCells count="5">
    <mergeCell ref="G3:I3"/>
    <mergeCell ref="K3:R3"/>
    <mergeCell ref="S3:Z3"/>
    <mergeCell ref="AA3:AH3"/>
    <mergeCell ref="AI3:AL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AL18"/>
  <sheetViews>
    <sheetView workbookViewId="0">
      <pane xSplit="3" topLeftCell="D1" activePane="topRight" state="frozen"/>
      <selection activeCell="A25" sqref="A25"/>
      <selection pane="topRight" activeCell="O26" sqref="O2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453125" style="2" customWidth="1"/>
    <col min="22" max="22" width="3.632812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182</v>
      </c>
      <c r="C3" s="4"/>
      <c r="D3" s="5"/>
      <c r="E3" s="6"/>
      <c r="F3" s="6"/>
      <c r="G3" s="136" t="s">
        <v>277</v>
      </c>
      <c r="H3" s="137"/>
      <c r="I3" s="137"/>
      <c r="J3" s="81"/>
      <c r="K3" s="136" t="s">
        <v>280</v>
      </c>
      <c r="L3" s="137"/>
      <c r="M3" s="137"/>
      <c r="N3" s="137"/>
      <c r="O3" s="137"/>
      <c r="P3" s="137"/>
      <c r="Q3" s="137"/>
      <c r="R3" s="148"/>
      <c r="S3" s="147" t="s">
        <v>281</v>
      </c>
      <c r="T3" s="139"/>
      <c r="U3" s="139"/>
      <c r="V3" s="139"/>
      <c r="W3" s="139"/>
      <c r="X3" s="139"/>
      <c r="Y3" s="139"/>
      <c r="Z3" s="139"/>
      <c r="AA3" s="139" t="s">
        <v>177</v>
      </c>
      <c r="AB3" s="139"/>
      <c r="AC3" s="139"/>
      <c r="AD3" s="139"/>
      <c r="AE3" s="139"/>
      <c r="AF3" s="139"/>
      <c r="AG3" s="139"/>
      <c r="AH3" s="139"/>
      <c r="AI3" s="140" t="s">
        <v>282</v>
      </c>
      <c r="AJ3" s="141"/>
      <c r="AK3" s="141"/>
      <c r="AL3" s="142"/>
    </row>
    <row r="4" spans="1:38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293</v>
      </c>
      <c r="J5" s="69" t="s">
        <v>5</v>
      </c>
      <c r="K5" s="70" t="s">
        <v>47</v>
      </c>
      <c r="L5" s="71" t="s">
        <v>5</v>
      </c>
      <c r="M5" s="70" t="s">
        <v>46</v>
      </c>
      <c r="N5" s="71" t="s">
        <v>5</v>
      </c>
      <c r="O5" s="72" t="s">
        <v>249</v>
      </c>
      <c r="P5" s="73" t="s">
        <v>5</v>
      </c>
      <c r="Q5" s="74" t="s">
        <v>250</v>
      </c>
      <c r="R5" s="75" t="s">
        <v>5</v>
      </c>
      <c r="S5" s="76" t="s">
        <v>47</v>
      </c>
      <c r="T5" s="77" t="s">
        <v>5</v>
      </c>
      <c r="U5" s="76" t="s">
        <v>46</v>
      </c>
      <c r="V5" s="77" t="s">
        <v>5</v>
      </c>
      <c r="W5" s="76" t="s">
        <v>249</v>
      </c>
      <c r="X5" s="77" t="s">
        <v>5</v>
      </c>
      <c r="Y5" s="76" t="s">
        <v>250</v>
      </c>
      <c r="Z5" s="77" t="s">
        <v>5</v>
      </c>
      <c r="AA5" s="78" t="s">
        <v>47</v>
      </c>
      <c r="AB5" s="79" t="s">
        <v>5</v>
      </c>
      <c r="AC5" s="78" t="s">
        <v>46</v>
      </c>
      <c r="AD5" s="79" t="s">
        <v>5</v>
      </c>
      <c r="AE5" s="78" t="s">
        <v>249</v>
      </c>
      <c r="AF5" s="79" t="s">
        <v>5</v>
      </c>
      <c r="AG5" s="78" t="s">
        <v>250</v>
      </c>
      <c r="AH5" s="79" t="s">
        <v>5</v>
      </c>
      <c r="AI5" s="51" t="s">
        <v>263</v>
      </c>
      <c r="AJ5" s="80" t="s">
        <v>5</v>
      </c>
      <c r="AK5" s="51" t="s">
        <v>264</v>
      </c>
      <c r="AL5" s="80" t="s">
        <v>5</v>
      </c>
    </row>
    <row r="6" spans="1:38" ht="13">
      <c r="A6" s="114">
        <v>1</v>
      </c>
      <c r="B6" s="116" t="s">
        <v>55</v>
      </c>
      <c r="C6" s="116" t="s">
        <v>13</v>
      </c>
      <c r="D6" s="19">
        <f t="shared" ref="D6:D18" si="0">SUM(E6+F6)</f>
        <v>109</v>
      </c>
      <c r="E6" s="20">
        <f>SUM(N6+P6+V6+X6)</f>
        <v>84</v>
      </c>
      <c r="F6" s="50">
        <v>25</v>
      </c>
      <c r="G6" s="60">
        <v>1</v>
      </c>
      <c r="H6" s="85">
        <v>25</v>
      </c>
      <c r="I6" s="60">
        <v>1</v>
      </c>
      <c r="J6" s="60">
        <v>25</v>
      </c>
      <c r="K6" s="42"/>
      <c r="L6" s="42"/>
      <c r="M6" s="42">
        <v>3</v>
      </c>
      <c r="N6" s="89">
        <v>17</v>
      </c>
      <c r="O6" s="42">
        <v>1</v>
      </c>
      <c r="P6" s="89">
        <v>25</v>
      </c>
      <c r="Q6" s="47">
        <v>1</v>
      </c>
      <c r="R6" s="47">
        <v>15</v>
      </c>
      <c r="S6" s="67"/>
      <c r="T6" s="67"/>
      <c r="U6" s="67">
        <v>2</v>
      </c>
      <c r="V6" s="96">
        <v>21</v>
      </c>
      <c r="W6" s="67">
        <v>2</v>
      </c>
      <c r="X6" s="96">
        <v>21</v>
      </c>
      <c r="Y6" s="67">
        <v>1</v>
      </c>
      <c r="Z6" s="67">
        <v>13</v>
      </c>
      <c r="AA6" s="56"/>
      <c r="AB6" s="56"/>
      <c r="AC6" s="56"/>
      <c r="AD6" s="56"/>
      <c r="AE6" s="56"/>
      <c r="AF6" s="56"/>
      <c r="AG6" s="56"/>
      <c r="AH6" s="56"/>
      <c r="AI6" s="41"/>
      <c r="AJ6" s="41"/>
      <c r="AK6" s="41"/>
      <c r="AL6" s="41"/>
    </row>
    <row r="7" spans="1:38" ht="13">
      <c r="A7" s="114">
        <v>2</v>
      </c>
      <c r="B7" s="116" t="s">
        <v>58</v>
      </c>
      <c r="C7" s="116" t="s">
        <v>13</v>
      </c>
      <c r="D7" s="19">
        <f t="shared" si="0"/>
        <v>91</v>
      </c>
      <c r="E7" s="20">
        <f>SUM(P7+R7+V7+X7)</f>
        <v>70</v>
      </c>
      <c r="F7" s="50">
        <v>21</v>
      </c>
      <c r="G7" s="60">
        <v>2</v>
      </c>
      <c r="H7" s="85">
        <v>21</v>
      </c>
      <c r="I7" s="60">
        <v>3</v>
      </c>
      <c r="J7" s="60">
        <v>17</v>
      </c>
      <c r="K7" s="42"/>
      <c r="L7" s="42"/>
      <c r="M7" s="42">
        <v>4</v>
      </c>
      <c r="N7" s="42">
        <v>15</v>
      </c>
      <c r="O7" s="42">
        <v>2</v>
      </c>
      <c r="P7" s="89">
        <v>21</v>
      </c>
      <c r="Q7" s="47">
        <v>1</v>
      </c>
      <c r="R7" s="91">
        <v>15</v>
      </c>
      <c r="S7" s="67"/>
      <c r="T7" s="67"/>
      <c r="U7" s="67">
        <v>3</v>
      </c>
      <c r="V7" s="96">
        <v>17</v>
      </c>
      <c r="W7" s="67">
        <v>3</v>
      </c>
      <c r="X7" s="96">
        <v>17</v>
      </c>
      <c r="Y7" s="67">
        <v>1</v>
      </c>
      <c r="Z7" s="67">
        <v>13</v>
      </c>
      <c r="AA7" s="56"/>
      <c r="AB7" s="56"/>
      <c r="AC7" s="56"/>
      <c r="AD7" s="56"/>
      <c r="AE7" s="56"/>
      <c r="AF7" s="56"/>
      <c r="AG7" s="56"/>
      <c r="AH7" s="56"/>
      <c r="AI7" s="41"/>
      <c r="AJ7" s="41"/>
      <c r="AK7" s="41"/>
      <c r="AL7" s="41"/>
    </row>
    <row r="8" spans="1:38" ht="13">
      <c r="A8" s="114">
        <v>3</v>
      </c>
      <c r="B8" s="116" t="s">
        <v>51</v>
      </c>
      <c r="C8" s="116" t="s">
        <v>52</v>
      </c>
      <c r="D8" s="19">
        <f t="shared" si="0"/>
        <v>91</v>
      </c>
      <c r="E8" s="20">
        <f>AVERAGE(N8+V8+X8+Z8)</f>
        <v>70</v>
      </c>
      <c r="F8" s="50">
        <v>21</v>
      </c>
      <c r="G8" s="60">
        <v>3</v>
      </c>
      <c r="H8" s="60">
        <v>17</v>
      </c>
      <c r="I8" s="60">
        <v>2</v>
      </c>
      <c r="J8" s="85">
        <v>21</v>
      </c>
      <c r="K8" s="42" t="s">
        <v>376</v>
      </c>
      <c r="L8" s="42">
        <v>17</v>
      </c>
      <c r="M8" s="42">
        <v>1</v>
      </c>
      <c r="N8" s="89">
        <v>25</v>
      </c>
      <c r="O8" s="42"/>
      <c r="P8" s="42"/>
      <c r="Q8" s="47"/>
      <c r="R8" s="47"/>
      <c r="S8" s="67" t="s">
        <v>404</v>
      </c>
      <c r="T8" s="67">
        <v>10</v>
      </c>
      <c r="U8" s="67">
        <v>4</v>
      </c>
      <c r="V8" s="96">
        <v>15</v>
      </c>
      <c r="W8" s="67">
        <v>1</v>
      </c>
      <c r="X8" s="96">
        <v>25</v>
      </c>
      <c r="Y8" s="67" t="s">
        <v>376</v>
      </c>
      <c r="Z8" s="96">
        <v>5</v>
      </c>
      <c r="AA8" s="56"/>
      <c r="AB8" s="56"/>
      <c r="AC8" s="56"/>
      <c r="AD8" s="56"/>
      <c r="AE8" s="56"/>
      <c r="AF8" s="56"/>
      <c r="AG8" s="56"/>
      <c r="AH8" s="56"/>
      <c r="AI8" s="41"/>
      <c r="AJ8" s="41"/>
      <c r="AK8" s="41"/>
      <c r="AL8" s="41"/>
    </row>
    <row r="9" spans="1:38" ht="13">
      <c r="A9" s="114">
        <v>4</v>
      </c>
      <c r="B9" s="116" t="s">
        <v>173</v>
      </c>
      <c r="C9" s="116" t="s">
        <v>64</v>
      </c>
      <c r="D9" s="19">
        <f t="shared" si="0"/>
        <v>79</v>
      </c>
      <c r="E9" s="20">
        <f>AVERAGE(N9+V9+X9+Z9)</f>
        <v>66</v>
      </c>
      <c r="F9" s="50">
        <v>13</v>
      </c>
      <c r="G9" s="60">
        <v>7</v>
      </c>
      <c r="H9" s="60">
        <v>12</v>
      </c>
      <c r="I9" s="60">
        <v>6</v>
      </c>
      <c r="J9" s="85">
        <v>13</v>
      </c>
      <c r="K9" s="42" t="s">
        <v>375</v>
      </c>
      <c r="L9" s="42">
        <v>21</v>
      </c>
      <c r="M9" s="42">
        <v>2</v>
      </c>
      <c r="N9" s="89">
        <v>21</v>
      </c>
      <c r="O9" s="42"/>
      <c r="P9" s="42"/>
      <c r="Q9" s="47"/>
      <c r="R9" s="47"/>
      <c r="S9" s="67" t="s">
        <v>375</v>
      </c>
      <c r="T9" s="67">
        <v>19</v>
      </c>
      <c r="U9" s="67">
        <v>1</v>
      </c>
      <c r="V9" s="96">
        <v>25</v>
      </c>
      <c r="W9" s="67">
        <v>4</v>
      </c>
      <c r="X9" s="96">
        <v>15</v>
      </c>
      <c r="Y9" s="67" t="s">
        <v>376</v>
      </c>
      <c r="Z9" s="96">
        <v>5</v>
      </c>
      <c r="AA9" s="56"/>
      <c r="AB9" s="56"/>
      <c r="AC9" s="56"/>
      <c r="AD9" s="56"/>
      <c r="AE9" s="56"/>
      <c r="AF9" s="56"/>
      <c r="AG9" s="56"/>
      <c r="AH9" s="56"/>
      <c r="AI9" s="41"/>
      <c r="AJ9" s="41"/>
      <c r="AK9" s="41"/>
      <c r="AL9" s="41"/>
    </row>
    <row r="10" spans="1:38" ht="13">
      <c r="A10" s="114">
        <v>5</v>
      </c>
      <c r="B10" s="116" t="s">
        <v>60</v>
      </c>
      <c r="C10" s="116" t="s">
        <v>42</v>
      </c>
      <c r="D10" s="19">
        <f t="shared" si="0"/>
        <v>70</v>
      </c>
      <c r="E10" s="20">
        <f>SUM(N10+P10+V10+X10)</f>
        <v>56</v>
      </c>
      <c r="F10" s="50">
        <v>14</v>
      </c>
      <c r="G10" s="60">
        <v>5</v>
      </c>
      <c r="H10" s="85">
        <v>14</v>
      </c>
      <c r="I10" s="60">
        <v>12</v>
      </c>
      <c r="J10" s="60">
        <v>7</v>
      </c>
      <c r="K10" s="42"/>
      <c r="L10" s="42"/>
      <c r="M10" s="42">
        <v>5</v>
      </c>
      <c r="N10" s="89">
        <v>14</v>
      </c>
      <c r="O10" s="42">
        <v>3</v>
      </c>
      <c r="P10" s="89">
        <v>17</v>
      </c>
      <c r="Q10" s="47">
        <v>3</v>
      </c>
      <c r="R10" s="47">
        <v>9</v>
      </c>
      <c r="S10" s="67"/>
      <c r="T10" s="67"/>
      <c r="U10" s="67">
        <v>6</v>
      </c>
      <c r="V10" s="96">
        <v>13</v>
      </c>
      <c r="W10" s="67">
        <v>7</v>
      </c>
      <c r="X10" s="96">
        <v>12</v>
      </c>
      <c r="Y10" s="67">
        <v>4</v>
      </c>
      <c r="Z10" s="67">
        <v>5</v>
      </c>
      <c r="AA10" s="56"/>
      <c r="AB10" s="56"/>
      <c r="AC10" s="56"/>
      <c r="AD10" s="56"/>
      <c r="AE10" s="56"/>
      <c r="AF10" s="56"/>
      <c r="AG10" s="56"/>
      <c r="AH10" s="56"/>
      <c r="AI10" s="41"/>
      <c r="AJ10" s="41"/>
      <c r="AK10" s="41"/>
      <c r="AL10" s="41"/>
    </row>
    <row r="11" spans="1:38" ht="13">
      <c r="A11" s="114">
        <v>6</v>
      </c>
      <c r="B11" s="122" t="s">
        <v>176</v>
      </c>
      <c r="C11" s="122" t="s">
        <v>61</v>
      </c>
      <c r="D11" s="19">
        <f t="shared" si="0"/>
        <v>47</v>
      </c>
      <c r="E11" s="20">
        <f>AVERAGE(N11+P11+V11+X11)</f>
        <v>43</v>
      </c>
      <c r="F11" s="50">
        <v>4</v>
      </c>
      <c r="G11" s="60">
        <v>16</v>
      </c>
      <c r="H11" s="60">
        <v>3</v>
      </c>
      <c r="I11" s="60">
        <v>15</v>
      </c>
      <c r="J11" s="85">
        <v>4</v>
      </c>
      <c r="K11" s="42"/>
      <c r="L11" s="42"/>
      <c r="M11" s="42">
        <v>9</v>
      </c>
      <c r="N11" s="89">
        <v>10</v>
      </c>
      <c r="O11" s="42">
        <v>6</v>
      </c>
      <c r="P11" s="89">
        <v>13</v>
      </c>
      <c r="Q11" s="47">
        <v>7</v>
      </c>
      <c r="R11" s="47">
        <v>4</v>
      </c>
      <c r="S11" s="67"/>
      <c r="T11" s="67"/>
      <c r="U11" s="67">
        <v>10</v>
      </c>
      <c r="V11" s="96">
        <v>9</v>
      </c>
      <c r="W11" s="67">
        <v>8</v>
      </c>
      <c r="X11" s="96">
        <v>11</v>
      </c>
      <c r="Y11" s="67">
        <v>7</v>
      </c>
      <c r="Z11" s="67">
        <v>2</v>
      </c>
      <c r="AA11" s="56"/>
      <c r="AB11" s="56"/>
      <c r="AC11" s="56"/>
      <c r="AD11" s="56"/>
      <c r="AE11" s="56"/>
      <c r="AF11" s="56"/>
      <c r="AG11" s="56"/>
      <c r="AH11" s="56"/>
      <c r="AI11" s="41"/>
      <c r="AJ11" s="41"/>
      <c r="AK11" s="41"/>
      <c r="AL11" s="41"/>
    </row>
    <row r="12" spans="1:38" ht="13">
      <c r="A12" s="114">
        <v>7</v>
      </c>
      <c r="B12" s="122" t="s">
        <v>66</v>
      </c>
      <c r="C12" s="122" t="s">
        <v>42</v>
      </c>
      <c r="D12" s="19">
        <f t="shared" si="0"/>
        <v>42</v>
      </c>
      <c r="E12" s="20">
        <f>SUM(N12+P12+R12)</f>
        <v>31</v>
      </c>
      <c r="F12" s="50">
        <v>11</v>
      </c>
      <c r="G12" s="60">
        <v>14</v>
      </c>
      <c r="H12" s="60">
        <v>5</v>
      </c>
      <c r="I12" s="60">
        <v>8</v>
      </c>
      <c r="J12" s="85">
        <v>11</v>
      </c>
      <c r="K12" s="42"/>
      <c r="L12" s="42"/>
      <c r="M12" s="42">
        <v>8</v>
      </c>
      <c r="N12" s="89">
        <v>11</v>
      </c>
      <c r="O12" s="42">
        <v>8</v>
      </c>
      <c r="P12" s="89">
        <v>11</v>
      </c>
      <c r="Q12" s="47">
        <v>3</v>
      </c>
      <c r="R12" s="91">
        <v>9</v>
      </c>
      <c r="S12" s="67"/>
      <c r="T12" s="67"/>
      <c r="U12" s="67"/>
      <c r="V12" s="67"/>
      <c r="W12" s="67"/>
      <c r="X12" s="67"/>
      <c r="Y12" s="67"/>
      <c r="Z12" s="67"/>
      <c r="AA12" s="56"/>
      <c r="AB12" s="56"/>
      <c r="AC12" s="56"/>
      <c r="AD12" s="56"/>
      <c r="AE12" s="56"/>
      <c r="AF12" s="56"/>
      <c r="AG12" s="56"/>
      <c r="AH12" s="56"/>
      <c r="AI12" s="41"/>
      <c r="AJ12" s="41"/>
      <c r="AK12" s="41"/>
      <c r="AL12" s="41"/>
    </row>
    <row r="13" spans="1:38" ht="13">
      <c r="A13" s="24">
        <v>8</v>
      </c>
      <c r="B13" s="35" t="s">
        <v>322</v>
      </c>
      <c r="C13" s="35" t="s">
        <v>25</v>
      </c>
      <c r="D13" s="19">
        <f t="shared" si="0"/>
        <v>38</v>
      </c>
      <c r="E13" s="20">
        <f>SUM(P13+V13+X13+Z13)</f>
        <v>33</v>
      </c>
      <c r="F13" s="50">
        <v>5</v>
      </c>
      <c r="G13" s="60">
        <v>17</v>
      </c>
      <c r="H13" s="60">
        <v>2</v>
      </c>
      <c r="I13" s="60">
        <v>14</v>
      </c>
      <c r="J13" s="85">
        <v>5</v>
      </c>
      <c r="K13" s="42"/>
      <c r="L13" s="42"/>
      <c r="M13" s="42">
        <v>13</v>
      </c>
      <c r="N13" s="42">
        <v>6</v>
      </c>
      <c r="O13" s="42">
        <v>10</v>
      </c>
      <c r="P13" s="89">
        <v>9</v>
      </c>
      <c r="Q13" s="47">
        <v>6</v>
      </c>
      <c r="R13" s="47">
        <v>5</v>
      </c>
      <c r="S13" s="67"/>
      <c r="T13" s="67"/>
      <c r="U13" s="67">
        <v>11</v>
      </c>
      <c r="V13" s="96">
        <v>8</v>
      </c>
      <c r="W13" s="67">
        <v>13</v>
      </c>
      <c r="X13" s="96">
        <v>6</v>
      </c>
      <c r="Y13" s="67">
        <v>2</v>
      </c>
      <c r="Z13" s="96">
        <v>10</v>
      </c>
      <c r="AA13" s="56"/>
      <c r="AB13" s="56"/>
      <c r="AC13" s="56"/>
      <c r="AD13" s="56"/>
      <c r="AE13" s="56"/>
      <c r="AF13" s="56"/>
      <c r="AG13" s="56"/>
      <c r="AH13" s="56"/>
      <c r="AI13" s="41"/>
      <c r="AJ13" s="41"/>
      <c r="AK13" s="41"/>
      <c r="AL13" s="41"/>
    </row>
    <row r="14" spans="1:38" ht="13">
      <c r="A14" s="24">
        <v>9</v>
      </c>
      <c r="B14" s="35" t="s">
        <v>174</v>
      </c>
      <c r="C14" s="35" t="s">
        <v>68</v>
      </c>
      <c r="D14" s="19">
        <f t="shared" si="0"/>
        <v>25</v>
      </c>
      <c r="E14" s="20">
        <f>SUM(P14+R14+X14+Z14)</f>
        <v>17</v>
      </c>
      <c r="F14" s="50">
        <v>8</v>
      </c>
      <c r="G14" s="60">
        <v>13</v>
      </c>
      <c r="H14" s="60">
        <v>6</v>
      </c>
      <c r="I14" s="60">
        <v>11</v>
      </c>
      <c r="J14" s="85">
        <v>8</v>
      </c>
      <c r="K14" s="42"/>
      <c r="L14" s="42"/>
      <c r="M14" s="42">
        <v>18</v>
      </c>
      <c r="N14" s="42">
        <v>1</v>
      </c>
      <c r="O14" s="42">
        <v>11</v>
      </c>
      <c r="P14" s="89">
        <v>8</v>
      </c>
      <c r="Q14" s="47">
        <v>8</v>
      </c>
      <c r="R14" s="91">
        <v>3</v>
      </c>
      <c r="S14" s="67"/>
      <c r="T14" s="67"/>
      <c r="U14" s="67"/>
      <c r="V14" s="67"/>
      <c r="W14" s="67">
        <v>16</v>
      </c>
      <c r="X14" s="96">
        <v>3</v>
      </c>
      <c r="Y14" s="67">
        <v>6</v>
      </c>
      <c r="Z14" s="96">
        <v>3</v>
      </c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  <row r="15" spans="1:38" ht="13">
      <c r="A15" s="24">
        <v>10</v>
      </c>
      <c r="B15" s="35" t="s">
        <v>164</v>
      </c>
      <c r="C15" s="35" t="s">
        <v>13</v>
      </c>
      <c r="D15" s="22">
        <f t="shared" si="0"/>
        <v>24</v>
      </c>
      <c r="E15" s="20">
        <f>SUM(P15+V15+X15+Z15)</f>
        <v>17</v>
      </c>
      <c r="F15" s="50">
        <v>7</v>
      </c>
      <c r="G15" s="60">
        <v>12</v>
      </c>
      <c r="H15" s="85">
        <v>7</v>
      </c>
      <c r="I15" s="60">
        <v>16</v>
      </c>
      <c r="J15" s="60">
        <v>3</v>
      </c>
      <c r="K15" s="42"/>
      <c r="L15" s="42"/>
      <c r="M15" s="42">
        <v>17</v>
      </c>
      <c r="N15" s="42">
        <v>2</v>
      </c>
      <c r="O15" s="42">
        <v>14</v>
      </c>
      <c r="P15" s="89">
        <v>5</v>
      </c>
      <c r="Q15" s="47">
        <v>8</v>
      </c>
      <c r="R15" s="47">
        <v>3</v>
      </c>
      <c r="S15" s="67"/>
      <c r="T15" s="67"/>
      <c r="U15" s="67">
        <v>15</v>
      </c>
      <c r="V15" s="96">
        <v>4</v>
      </c>
      <c r="W15" s="67">
        <v>14</v>
      </c>
      <c r="X15" s="96">
        <v>5</v>
      </c>
      <c r="Y15" s="67">
        <v>6</v>
      </c>
      <c r="Z15" s="96">
        <v>3</v>
      </c>
      <c r="AA15" s="56"/>
      <c r="AB15" s="56"/>
      <c r="AC15" s="56"/>
      <c r="AD15" s="56"/>
      <c r="AE15" s="56"/>
      <c r="AF15" s="56"/>
      <c r="AG15" s="56"/>
      <c r="AH15" s="56"/>
      <c r="AI15" s="41"/>
      <c r="AJ15" s="41"/>
      <c r="AK15" s="41"/>
      <c r="AL15" s="41"/>
    </row>
    <row r="16" spans="1:38" ht="13">
      <c r="A16" s="24">
        <v>11</v>
      </c>
      <c r="B16" s="105" t="s">
        <v>407</v>
      </c>
      <c r="C16" s="106" t="s">
        <v>64</v>
      </c>
      <c r="D16" s="22">
        <f t="shared" si="0"/>
        <v>1</v>
      </c>
      <c r="E16" s="20">
        <v>1</v>
      </c>
      <c r="F16" s="50">
        <v>0</v>
      </c>
      <c r="G16" s="60"/>
      <c r="H16" s="60"/>
      <c r="I16" s="60"/>
      <c r="J16" s="60"/>
      <c r="K16" s="42"/>
      <c r="L16" s="42"/>
      <c r="M16" s="42"/>
      <c r="N16" s="42"/>
      <c r="O16" s="42"/>
      <c r="P16" s="42"/>
      <c r="Q16" s="47">
        <v>10</v>
      </c>
      <c r="R16" s="91">
        <v>1</v>
      </c>
      <c r="S16" s="67"/>
      <c r="T16" s="67"/>
      <c r="U16" s="67"/>
      <c r="V16" s="67"/>
      <c r="W16" s="67"/>
      <c r="X16" s="67"/>
      <c r="Y16" s="67"/>
      <c r="Z16" s="67"/>
      <c r="AA16" s="56"/>
      <c r="AB16" s="56"/>
      <c r="AC16" s="56"/>
      <c r="AD16" s="56"/>
      <c r="AE16" s="56"/>
      <c r="AF16" s="56"/>
      <c r="AG16" s="56"/>
      <c r="AH16" s="56"/>
      <c r="AI16" s="41"/>
      <c r="AJ16" s="41"/>
      <c r="AK16" s="41"/>
      <c r="AL16" s="41"/>
    </row>
    <row r="17" spans="1:38" ht="13">
      <c r="A17" s="24">
        <v>12</v>
      </c>
      <c r="B17" s="35" t="s">
        <v>401</v>
      </c>
      <c r="C17" s="34" t="s">
        <v>53</v>
      </c>
      <c r="D17" s="22">
        <f t="shared" si="0"/>
        <v>1</v>
      </c>
      <c r="E17" s="20">
        <v>1</v>
      </c>
      <c r="F17" s="50">
        <v>0</v>
      </c>
      <c r="G17" s="60"/>
      <c r="H17" s="60"/>
      <c r="I17" s="60"/>
      <c r="J17" s="60"/>
      <c r="K17" s="42"/>
      <c r="L17" s="42"/>
      <c r="M17" s="42"/>
      <c r="N17" s="42"/>
      <c r="O17" s="42"/>
      <c r="P17" s="42"/>
      <c r="Q17" s="47"/>
      <c r="R17" s="47"/>
      <c r="S17" s="67"/>
      <c r="T17" s="67"/>
      <c r="U17" s="67"/>
      <c r="V17" s="67"/>
      <c r="W17" s="67">
        <v>18</v>
      </c>
      <c r="X17" s="96">
        <v>1</v>
      </c>
      <c r="Y17" s="67"/>
      <c r="Z17" s="67"/>
      <c r="AA17" s="56"/>
      <c r="AB17" s="56"/>
      <c r="AC17" s="56"/>
      <c r="AD17" s="56"/>
      <c r="AE17" s="56"/>
      <c r="AF17" s="56"/>
      <c r="AG17" s="56"/>
      <c r="AH17" s="56"/>
      <c r="AI17" s="41"/>
      <c r="AJ17" s="41"/>
      <c r="AK17" s="41"/>
      <c r="AL17" s="41"/>
    </row>
    <row r="18" spans="1:38" ht="13">
      <c r="A18" s="24">
        <v>13</v>
      </c>
      <c r="B18" s="35" t="s">
        <v>70</v>
      </c>
      <c r="C18" s="35" t="s">
        <v>24</v>
      </c>
      <c r="D18" s="22">
        <f t="shared" si="0"/>
        <v>0</v>
      </c>
      <c r="E18" s="20">
        <v>0</v>
      </c>
      <c r="F18" s="50">
        <v>0</v>
      </c>
      <c r="G18" s="60"/>
      <c r="H18" s="60"/>
      <c r="I18" s="60"/>
      <c r="J18" s="60"/>
      <c r="K18" s="42"/>
      <c r="L18" s="42"/>
      <c r="M18" s="42"/>
      <c r="N18" s="42"/>
      <c r="O18" s="42"/>
      <c r="P18" s="42"/>
      <c r="Q18" s="47"/>
      <c r="R18" s="47"/>
      <c r="S18" s="67"/>
      <c r="T18" s="67"/>
      <c r="U18" s="67"/>
      <c r="V18" s="67"/>
      <c r="W18" s="67"/>
      <c r="X18" s="67"/>
      <c r="Y18" s="67"/>
      <c r="Z18" s="67"/>
      <c r="AA18" s="56"/>
      <c r="AB18" s="56"/>
      <c r="AC18" s="56"/>
      <c r="AD18" s="56"/>
      <c r="AE18" s="56"/>
      <c r="AF18" s="56"/>
      <c r="AG18" s="56"/>
      <c r="AH18" s="56"/>
      <c r="AI18" s="41"/>
      <c r="AJ18" s="41"/>
      <c r="AK18" s="41"/>
      <c r="AL18" s="41"/>
    </row>
  </sheetData>
  <sheetProtection selectLockedCells="1" selectUnlockedCells="1"/>
  <mergeCells count="5">
    <mergeCell ref="G3:I3"/>
    <mergeCell ref="S3:Z3"/>
    <mergeCell ref="AA3:AH3"/>
    <mergeCell ref="AI3:AL3"/>
    <mergeCell ref="K3:R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AP17"/>
  <sheetViews>
    <sheetView workbookViewId="0">
      <pane xSplit="3" topLeftCell="D1" activePane="topRight" state="frozen"/>
      <selection activeCell="A19" sqref="A19"/>
      <selection pane="topRight" activeCell="B27" sqref="B27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453125" style="2" customWidth="1"/>
    <col min="22" max="22" width="4.5429687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8.08984375" style="1" customWidth="1"/>
    <col min="30" max="30" width="3.6328125" style="2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9" style="1" customWidth="1"/>
    <col min="40" max="40" width="3.6328125" style="1" customWidth="1"/>
    <col min="41" max="41" width="7.6328125" style="1" customWidth="1"/>
    <col min="42" max="42" width="3.6328125" style="1" customWidth="1"/>
    <col min="43" max="16384" width="9.1796875" style="1"/>
  </cols>
  <sheetData>
    <row r="2" spans="1:42" ht="13" thickBot="1"/>
    <row r="3" spans="1:42" s="7" customFormat="1" ht="13.5" thickBot="1">
      <c r="A3" s="3"/>
      <c r="B3" s="29" t="s">
        <v>289</v>
      </c>
      <c r="C3" s="4"/>
      <c r="D3" s="5"/>
      <c r="E3" s="6"/>
      <c r="F3" s="6"/>
      <c r="G3" s="136" t="s">
        <v>277</v>
      </c>
      <c r="H3" s="137"/>
      <c r="I3" s="137"/>
      <c r="J3" s="104"/>
      <c r="K3" s="145" t="s">
        <v>280</v>
      </c>
      <c r="L3" s="146"/>
      <c r="M3" s="146"/>
      <c r="N3" s="146"/>
      <c r="O3" s="146"/>
      <c r="P3" s="146"/>
      <c r="Q3" s="146"/>
      <c r="R3" s="147"/>
      <c r="S3" s="139" t="s">
        <v>281</v>
      </c>
      <c r="T3" s="139"/>
      <c r="U3" s="139"/>
      <c r="V3" s="139"/>
      <c r="W3" s="139"/>
      <c r="X3" s="139"/>
      <c r="Y3" s="139"/>
      <c r="Z3" s="139"/>
      <c r="AA3" s="139"/>
      <c r="AB3" s="138"/>
      <c r="AC3" s="136" t="s">
        <v>177</v>
      </c>
      <c r="AD3" s="137"/>
      <c r="AE3" s="137"/>
      <c r="AF3" s="137"/>
      <c r="AG3" s="137"/>
      <c r="AH3" s="137"/>
      <c r="AI3" s="137"/>
      <c r="AJ3" s="137"/>
      <c r="AK3" s="137"/>
      <c r="AL3" s="148"/>
      <c r="AM3" s="141" t="s">
        <v>282</v>
      </c>
      <c r="AN3" s="141"/>
      <c r="AO3" s="141"/>
      <c r="AP3" s="142"/>
    </row>
    <row r="4" spans="1:42" ht="13">
      <c r="A4" s="8"/>
      <c r="B4" s="9" t="s">
        <v>299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4"/>
      <c r="AA4" s="64" t="s">
        <v>3</v>
      </c>
      <c r="AB4" s="66"/>
      <c r="AC4" s="53" t="s">
        <v>3</v>
      </c>
      <c r="AD4" s="54"/>
      <c r="AE4" s="53" t="s">
        <v>3</v>
      </c>
      <c r="AF4" s="53"/>
      <c r="AG4" s="53" t="s">
        <v>3</v>
      </c>
      <c r="AH4" s="53"/>
      <c r="AI4" s="53" t="s">
        <v>3</v>
      </c>
      <c r="AJ4" s="55"/>
      <c r="AK4" s="53" t="s">
        <v>3</v>
      </c>
      <c r="AL4" s="55"/>
      <c r="AM4" s="44" t="s">
        <v>3</v>
      </c>
      <c r="AN4" s="45"/>
      <c r="AO4" s="45" t="s">
        <v>3</v>
      </c>
      <c r="AP4" s="46"/>
    </row>
    <row r="5" spans="1:4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294</v>
      </c>
      <c r="J5" s="69" t="s">
        <v>5</v>
      </c>
      <c r="K5" s="70" t="s">
        <v>47</v>
      </c>
      <c r="L5" s="71" t="s">
        <v>5</v>
      </c>
      <c r="M5" s="72" t="s">
        <v>249</v>
      </c>
      <c r="N5" s="73" t="s">
        <v>5</v>
      </c>
      <c r="O5" s="74" t="s">
        <v>250</v>
      </c>
      <c r="P5" s="75" t="s">
        <v>5</v>
      </c>
      <c r="Q5" s="74" t="s">
        <v>251</v>
      </c>
      <c r="R5" s="75" t="s">
        <v>5</v>
      </c>
      <c r="S5" s="76" t="s">
        <v>403</v>
      </c>
      <c r="T5" s="77" t="s">
        <v>5</v>
      </c>
      <c r="U5" s="76" t="s">
        <v>46</v>
      </c>
      <c r="V5" s="77" t="s">
        <v>5</v>
      </c>
      <c r="W5" s="76" t="s">
        <v>249</v>
      </c>
      <c r="X5" s="77" t="s">
        <v>5</v>
      </c>
      <c r="Y5" s="76" t="s">
        <v>250</v>
      </c>
      <c r="Z5" s="77" t="s">
        <v>5</v>
      </c>
      <c r="AA5" s="76" t="s">
        <v>251</v>
      </c>
      <c r="AB5" s="77" t="s">
        <v>5</v>
      </c>
      <c r="AC5" s="78" t="s">
        <v>47</v>
      </c>
      <c r="AD5" s="79" t="s">
        <v>5</v>
      </c>
      <c r="AE5" s="78" t="s">
        <v>46</v>
      </c>
      <c r="AF5" s="79" t="s">
        <v>5</v>
      </c>
      <c r="AG5" s="78" t="s">
        <v>249</v>
      </c>
      <c r="AH5" s="79" t="s">
        <v>5</v>
      </c>
      <c r="AI5" s="78" t="s">
        <v>250</v>
      </c>
      <c r="AJ5" s="79" t="s">
        <v>5</v>
      </c>
      <c r="AK5" s="78" t="s">
        <v>251</v>
      </c>
      <c r="AL5" s="79" t="s">
        <v>5</v>
      </c>
      <c r="AM5" s="51" t="s">
        <v>263</v>
      </c>
      <c r="AN5" s="80" t="s">
        <v>5</v>
      </c>
      <c r="AO5" s="51" t="s">
        <v>264</v>
      </c>
      <c r="AP5" s="80" t="s">
        <v>5</v>
      </c>
    </row>
    <row r="6" spans="1:42" ht="13">
      <c r="A6" s="114">
        <v>1</v>
      </c>
      <c r="B6" s="128" t="s">
        <v>50</v>
      </c>
      <c r="C6" s="107" t="s">
        <v>13</v>
      </c>
      <c r="D6" s="19">
        <f t="shared" ref="D6:D17" si="0">SUM(E6+F6)</f>
        <v>78</v>
      </c>
      <c r="E6" s="20">
        <f>SUM(L6+N6+P6+V6+X6)</f>
        <v>61</v>
      </c>
      <c r="F6" s="50">
        <v>17</v>
      </c>
      <c r="G6" s="60">
        <v>2</v>
      </c>
      <c r="H6" s="85">
        <v>17</v>
      </c>
      <c r="I6" s="60">
        <v>2</v>
      </c>
      <c r="J6" s="60">
        <v>17</v>
      </c>
      <c r="K6" s="42">
        <v>10</v>
      </c>
      <c r="L6" s="89">
        <v>9</v>
      </c>
      <c r="M6" s="42">
        <v>2</v>
      </c>
      <c r="N6" s="90">
        <v>19</v>
      </c>
      <c r="O6" s="47">
        <v>2</v>
      </c>
      <c r="P6" s="91">
        <v>10</v>
      </c>
      <c r="Q6" s="47">
        <v>2</v>
      </c>
      <c r="R6" s="47">
        <v>9</v>
      </c>
      <c r="S6" s="67">
        <v>8</v>
      </c>
      <c r="T6" s="67">
        <v>9</v>
      </c>
      <c r="U6" s="67">
        <v>4</v>
      </c>
      <c r="V6" s="96">
        <v>10</v>
      </c>
      <c r="W6" s="67">
        <v>2</v>
      </c>
      <c r="X6" s="96">
        <v>13</v>
      </c>
      <c r="Y6" s="67">
        <v>2</v>
      </c>
      <c r="Z6" s="67">
        <v>8</v>
      </c>
      <c r="AA6" s="67">
        <v>2</v>
      </c>
      <c r="AB6" s="67">
        <v>7</v>
      </c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41"/>
      <c r="AN6" s="41"/>
      <c r="AO6" s="41"/>
      <c r="AP6" s="41"/>
    </row>
    <row r="7" spans="1:42" ht="13">
      <c r="A7" s="114">
        <v>2</v>
      </c>
      <c r="B7" s="128" t="s">
        <v>165</v>
      </c>
      <c r="C7" s="107" t="s">
        <v>61</v>
      </c>
      <c r="D7" s="19">
        <f t="shared" si="0"/>
        <v>66</v>
      </c>
      <c r="E7" s="20">
        <f>SUM(N7+P7+R7+Z7+AB7)</f>
        <v>55</v>
      </c>
      <c r="F7" s="50">
        <v>11</v>
      </c>
      <c r="G7" s="60">
        <v>5</v>
      </c>
      <c r="H7" s="60">
        <v>10</v>
      </c>
      <c r="I7" s="60">
        <v>4</v>
      </c>
      <c r="J7" s="85">
        <v>11</v>
      </c>
      <c r="K7" s="42">
        <v>12</v>
      </c>
      <c r="L7" s="42">
        <v>7</v>
      </c>
      <c r="M7" s="42">
        <v>8</v>
      </c>
      <c r="N7" s="90">
        <v>9</v>
      </c>
      <c r="O7" s="47">
        <v>1</v>
      </c>
      <c r="P7" s="91">
        <v>13</v>
      </c>
      <c r="Q7" s="47">
        <v>1</v>
      </c>
      <c r="R7" s="91">
        <v>12</v>
      </c>
      <c r="S7" s="67">
        <v>10</v>
      </c>
      <c r="T7" s="67">
        <v>7</v>
      </c>
      <c r="U7" s="67">
        <v>5</v>
      </c>
      <c r="V7" s="67">
        <v>9</v>
      </c>
      <c r="W7" s="67">
        <v>4</v>
      </c>
      <c r="X7" s="67">
        <v>7</v>
      </c>
      <c r="Y7" s="67">
        <v>1</v>
      </c>
      <c r="Z7" s="96">
        <v>11</v>
      </c>
      <c r="AA7" s="67">
        <v>1</v>
      </c>
      <c r="AB7" s="96">
        <v>10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41"/>
      <c r="AN7" s="41"/>
      <c r="AO7" s="41"/>
      <c r="AP7" s="41"/>
    </row>
    <row r="8" spans="1:42" ht="13">
      <c r="A8" s="114">
        <v>3</v>
      </c>
      <c r="B8" s="128" t="s">
        <v>48</v>
      </c>
      <c r="C8" s="107" t="s">
        <v>13</v>
      </c>
      <c r="D8" s="19">
        <f t="shared" si="0"/>
        <v>65</v>
      </c>
      <c r="E8" s="20">
        <f>SUM(L8+N8+P8+R8+T8)</f>
        <v>57</v>
      </c>
      <c r="F8" s="50">
        <v>8</v>
      </c>
      <c r="G8" s="60">
        <v>7</v>
      </c>
      <c r="H8" s="85">
        <v>8</v>
      </c>
      <c r="I8" s="60">
        <v>8</v>
      </c>
      <c r="J8" s="60">
        <v>7</v>
      </c>
      <c r="K8" s="42">
        <v>8</v>
      </c>
      <c r="L8" s="89">
        <v>11</v>
      </c>
      <c r="M8" s="42">
        <v>3</v>
      </c>
      <c r="N8" s="90">
        <v>15</v>
      </c>
      <c r="O8" s="47">
        <v>2</v>
      </c>
      <c r="P8" s="91">
        <v>10</v>
      </c>
      <c r="Q8" s="47">
        <v>2</v>
      </c>
      <c r="R8" s="91">
        <v>9</v>
      </c>
      <c r="S8" s="67">
        <v>5</v>
      </c>
      <c r="T8" s="96">
        <v>12</v>
      </c>
      <c r="U8" s="67">
        <v>8</v>
      </c>
      <c r="V8" s="67">
        <v>6</v>
      </c>
      <c r="W8" s="67">
        <v>6</v>
      </c>
      <c r="X8" s="67">
        <v>5</v>
      </c>
      <c r="Y8" s="67">
        <v>2</v>
      </c>
      <c r="Z8" s="67">
        <v>8</v>
      </c>
      <c r="AA8" s="67">
        <v>2</v>
      </c>
      <c r="AB8" s="67">
        <v>7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41"/>
      <c r="AN8" s="41"/>
      <c r="AO8" s="41"/>
      <c r="AP8" s="41"/>
    </row>
    <row r="9" spans="1:42" ht="13">
      <c r="A9" s="114">
        <v>4</v>
      </c>
      <c r="B9" s="128" t="s">
        <v>49</v>
      </c>
      <c r="C9" s="107" t="s">
        <v>13</v>
      </c>
      <c r="D9" s="19">
        <f t="shared" si="0"/>
        <v>59</v>
      </c>
      <c r="E9" s="20">
        <f>SUM(L9+N9+P9+R9+T9)</f>
        <v>46</v>
      </c>
      <c r="F9" s="50">
        <v>13</v>
      </c>
      <c r="G9" s="60">
        <v>3</v>
      </c>
      <c r="H9" s="85">
        <v>13</v>
      </c>
      <c r="I9" s="60">
        <v>3</v>
      </c>
      <c r="J9" s="60">
        <v>13</v>
      </c>
      <c r="K9" s="42">
        <v>6</v>
      </c>
      <c r="L9" s="89">
        <v>13</v>
      </c>
      <c r="M9" s="42">
        <v>5</v>
      </c>
      <c r="N9" s="90">
        <v>12</v>
      </c>
      <c r="O9" s="47">
        <v>3</v>
      </c>
      <c r="P9" s="91">
        <v>7</v>
      </c>
      <c r="Q9" s="47">
        <v>3</v>
      </c>
      <c r="R9" s="91">
        <v>6</v>
      </c>
      <c r="S9" s="67">
        <v>9</v>
      </c>
      <c r="T9" s="96">
        <v>8</v>
      </c>
      <c r="U9" s="67">
        <v>11</v>
      </c>
      <c r="V9" s="67">
        <v>3</v>
      </c>
      <c r="W9" s="67">
        <v>7</v>
      </c>
      <c r="X9" s="67">
        <v>4</v>
      </c>
      <c r="Y9" s="67">
        <v>4</v>
      </c>
      <c r="Z9" s="67">
        <v>3</v>
      </c>
      <c r="AA9" s="67">
        <v>3</v>
      </c>
      <c r="AB9" s="67">
        <v>4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41"/>
      <c r="AN9" s="41"/>
      <c r="AO9" s="41"/>
      <c r="AP9" s="41"/>
    </row>
    <row r="10" spans="1:42" ht="13">
      <c r="A10" s="114">
        <v>5</v>
      </c>
      <c r="B10" s="128" t="s">
        <v>59</v>
      </c>
      <c r="C10" s="107" t="s">
        <v>13</v>
      </c>
      <c r="D10" s="19">
        <f t="shared" si="0"/>
        <v>48</v>
      </c>
      <c r="E10" s="20">
        <f>SUM(L10+N10+T10+V10+X10)</f>
        <v>39</v>
      </c>
      <c r="F10" s="50">
        <v>9</v>
      </c>
      <c r="G10" s="60">
        <v>6</v>
      </c>
      <c r="H10" s="85">
        <v>9</v>
      </c>
      <c r="I10" s="60">
        <v>6</v>
      </c>
      <c r="J10" s="60">
        <v>9</v>
      </c>
      <c r="K10" s="42">
        <v>11</v>
      </c>
      <c r="L10" s="89">
        <v>8</v>
      </c>
      <c r="M10" s="42">
        <v>6</v>
      </c>
      <c r="N10" s="90">
        <v>11</v>
      </c>
      <c r="O10" s="47"/>
      <c r="P10" s="47"/>
      <c r="Q10" s="47"/>
      <c r="R10" s="47"/>
      <c r="S10" s="67">
        <v>11</v>
      </c>
      <c r="T10" s="96">
        <v>6</v>
      </c>
      <c r="U10" s="67">
        <v>6</v>
      </c>
      <c r="V10" s="96">
        <v>8</v>
      </c>
      <c r="W10" s="67">
        <v>5</v>
      </c>
      <c r="X10" s="96">
        <v>6</v>
      </c>
      <c r="Y10" s="67"/>
      <c r="Z10" s="67"/>
      <c r="AA10" s="67"/>
      <c r="AB10" s="67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41"/>
      <c r="AN10" s="41"/>
      <c r="AO10" s="41"/>
      <c r="AP10" s="41"/>
    </row>
    <row r="11" spans="1:42" ht="13">
      <c r="A11" s="24">
        <v>6</v>
      </c>
      <c r="B11" s="27" t="s">
        <v>54</v>
      </c>
      <c r="C11" s="24" t="s">
        <v>64</v>
      </c>
      <c r="D11" s="19">
        <f t="shared" si="0"/>
        <v>44</v>
      </c>
      <c r="E11" s="20">
        <f>SUM(L11+P11+R11+T11+V11)</f>
        <v>36</v>
      </c>
      <c r="F11" s="50">
        <v>8</v>
      </c>
      <c r="G11" s="60">
        <v>8</v>
      </c>
      <c r="H11" s="60">
        <v>7</v>
      </c>
      <c r="I11" s="60">
        <v>7</v>
      </c>
      <c r="J11" s="85">
        <v>8</v>
      </c>
      <c r="K11" s="42">
        <v>5</v>
      </c>
      <c r="L11" s="89">
        <v>14</v>
      </c>
      <c r="M11" s="42"/>
      <c r="N11" s="43"/>
      <c r="O11" s="47">
        <v>6</v>
      </c>
      <c r="P11" s="91">
        <v>3</v>
      </c>
      <c r="Q11" s="47">
        <v>5</v>
      </c>
      <c r="R11" s="91">
        <v>3</v>
      </c>
      <c r="S11" s="67">
        <v>6</v>
      </c>
      <c r="T11" s="96">
        <v>11</v>
      </c>
      <c r="U11" s="67">
        <v>9</v>
      </c>
      <c r="V11" s="96">
        <v>5</v>
      </c>
      <c r="W11" s="67"/>
      <c r="X11" s="67"/>
      <c r="Y11" s="67">
        <v>5</v>
      </c>
      <c r="Z11" s="67">
        <v>2</v>
      </c>
      <c r="AA11" s="67">
        <v>4</v>
      </c>
      <c r="AB11" s="67">
        <v>2</v>
      </c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41"/>
      <c r="AN11" s="41"/>
      <c r="AO11" s="41"/>
      <c r="AP11" s="41"/>
    </row>
    <row r="12" spans="1:42" ht="13">
      <c r="A12" s="24">
        <v>7</v>
      </c>
      <c r="B12" s="25" t="s">
        <v>166</v>
      </c>
      <c r="C12" s="25" t="s">
        <v>61</v>
      </c>
      <c r="D12" s="19">
        <f t="shared" si="0"/>
        <v>35</v>
      </c>
      <c r="E12" s="20">
        <f>SUM(L12+N12+P12+T12+V12)</f>
        <v>29</v>
      </c>
      <c r="F12" s="50">
        <v>6</v>
      </c>
      <c r="G12" s="60">
        <v>10</v>
      </c>
      <c r="H12" s="60">
        <v>5</v>
      </c>
      <c r="I12" s="60">
        <v>9</v>
      </c>
      <c r="J12" s="85">
        <v>6</v>
      </c>
      <c r="K12" s="42">
        <v>13</v>
      </c>
      <c r="L12" s="89">
        <v>6</v>
      </c>
      <c r="M12" s="42">
        <v>10</v>
      </c>
      <c r="N12" s="90">
        <v>7</v>
      </c>
      <c r="O12" s="47">
        <v>5</v>
      </c>
      <c r="P12" s="91">
        <v>4</v>
      </c>
      <c r="Q12" s="47">
        <v>4</v>
      </c>
      <c r="R12" s="47">
        <v>4</v>
      </c>
      <c r="S12" s="67">
        <v>12</v>
      </c>
      <c r="T12" s="96">
        <v>5</v>
      </c>
      <c r="U12" s="67">
        <v>7</v>
      </c>
      <c r="V12" s="96">
        <v>7</v>
      </c>
      <c r="W12" s="67">
        <v>8</v>
      </c>
      <c r="X12" s="67">
        <v>3</v>
      </c>
      <c r="Y12" s="67">
        <v>6</v>
      </c>
      <c r="Z12" s="67">
        <v>1</v>
      </c>
      <c r="AA12" s="67">
        <v>5</v>
      </c>
      <c r="AB12" s="67">
        <v>1</v>
      </c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41"/>
      <c r="AN12" s="41"/>
      <c r="AO12" s="41"/>
      <c r="AP12" s="41"/>
    </row>
    <row r="13" spans="1:42" ht="13">
      <c r="A13" s="24">
        <v>8</v>
      </c>
      <c r="B13" s="27" t="s">
        <v>56</v>
      </c>
      <c r="C13" s="24" t="s">
        <v>64</v>
      </c>
      <c r="D13" s="19">
        <f t="shared" si="0"/>
        <v>21</v>
      </c>
      <c r="E13" s="20">
        <f>SUM(L13+P13+R13+T13+V13)</f>
        <v>18</v>
      </c>
      <c r="F13" s="50">
        <v>3</v>
      </c>
      <c r="G13" s="60">
        <v>12</v>
      </c>
      <c r="H13" s="85">
        <v>3</v>
      </c>
      <c r="I13" s="60">
        <v>12</v>
      </c>
      <c r="J13" s="60">
        <v>3</v>
      </c>
      <c r="K13" s="42">
        <v>15</v>
      </c>
      <c r="L13" s="89">
        <v>4</v>
      </c>
      <c r="M13" s="42"/>
      <c r="N13" s="43"/>
      <c r="O13" s="47">
        <v>6</v>
      </c>
      <c r="P13" s="91">
        <v>3</v>
      </c>
      <c r="Q13" s="47">
        <v>5</v>
      </c>
      <c r="R13" s="91">
        <v>3</v>
      </c>
      <c r="S13" s="67">
        <v>13</v>
      </c>
      <c r="T13" s="96">
        <v>4</v>
      </c>
      <c r="U13" s="67">
        <v>10</v>
      </c>
      <c r="V13" s="96">
        <v>4</v>
      </c>
      <c r="W13" s="67"/>
      <c r="X13" s="67"/>
      <c r="Y13" s="67">
        <v>5</v>
      </c>
      <c r="Z13" s="67">
        <v>2</v>
      </c>
      <c r="AA13" s="67">
        <v>4</v>
      </c>
      <c r="AB13" s="67">
        <v>2</v>
      </c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41"/>
      <c r="AN13" s="41"/>
      <c r="AO13" s="41"/>
      <c r="AP13" s="41"/>
    </row>
    <row r="14" spans="1:42" ht="13">
      <c r="A14" s="24">
        <v>9</v>
      </c>
      <c r="B14" s="25" t="s">
        <v>67</v>
      </c>
      <c r="C14" s="25" t="s">
        <v>26</v>
      </c>
      <c r="D14" s="19">
        <f t="shared" si="0"/>
        <v>19</v>
      </c>
      <c r="E14" s="20">
        <f>SUM(N14+P14+R14+V14+X14)</f>
        <v>13</v>
      </c>
      <c r="F14" s="50">
        <v>6</v>
      </c>
      <c r="G14" s="60">
        <v>9</v>
      </c>
      <c r="H14" s="85">
        <v>6</v>
      </c>
      <c r="I14" s="60">
        <v>10</v>
      </c>
      <c r="J14" s="60">
        <v>5</v>
      </c>
      <c r="K14" s="42">
        <v>18</v>
      </c>
      <c r="L14" s="42">
        <v>1</v>
      </c>
      <c r="M14" s="42">
        <v>11</v>
      </c>
      <c r="N14" s="90">
        <v>6</v>
      </c>
      <c r="O14" s="47">
        <v>7</v>
      </c>
      <c r="P14" s="91">
        <v>2</v>
      </c>
      <c r="Q14" s="47">
        <v>6</v>
      </c>
      <c r="R14" s="91">
        <v>2</v>
      </c>
      <c r="S14" s="67">
        <v>16</v>
      </c>
      <c r="T14" s="67">
        <v>1</v>
      </c>
      <c r="U14" s="67">
        <v>13</v>
      </c>
      <c r="V14" s="96">
        <v>1</v>
      </c>
      <c r="W14" s="67">
        <v>9</v>
      </c>
      <c r="X14" s="96">
        <v>2</v>
      </c>
      <c r="Y14" s="67"/>
      <c r="Z14" s="67"/>
      <c r="AA14" s="67"/>
      <c r="AB14" s="67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41"/>
      <c r="AN14" s="41"/>
      <c r="AO14" s="41"/>
      <c r="AP14" s="41"/>
    </row>
    <row r="15" spans="1:42" ht="13">
      <c r="A15" s="24">
        <v>10</v>
      </c>
      <c r="B15" s="25" t="s">
        <v>131</v>
      </c>
      <c r="C15" s="25" t="s">
        <v>61</v>
      </c>
      <c r="D15" s="22">
        <f t="shared" si="0"/>
        <v>17</v>
      </c>
      <c r="E15" s="20">
        <f>SUM(L15+N15+P15+R15)</f>
        <v>17</v>
      </c>
      <c r="F15" s="50">
        <v>0</v>
      </c>
      <c r="G15" s="60"/>
      <c r="H15" s="60"/>
      <c r="I15" s="60"/>
      <c r="J15" s="60"/>
      <c r="K15" s="42">
        <v>14</v>
      </c>
      <c r="L15" s="89">
        <v>5</v>
      </c>
      <c r="M15" s="42">
        <v>13</v>
      </c>
      <c r="N15" s="90">
        <v>4</v>
      </c>
      <c r="O15" s="47">
        <v>5</v>
      </c>
      <c r="P15" s="91">
        <v>4</v>
      </c>
      <c r="Q15" s="47">
        <v>4</v>
      </c>
      <c r="R15" s="91">
        <v>4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41"/>
      <c r="AN15" s="41"/>
      <c r="AO15" s="41"/>
      <c r="AP15" s="41"/>
    </row>
    <row r="16" spans="1:42" ht="13">
      <c r="A16" s="24">
        <v>11</v>
      </c>
      <c r="B16" s="27" t="s">
        <v>63</v>
      </c>
      <c r="C16" s="24" t="s">
        <v>64</v>
      </c>
      <c r="D16" s="22">
        <f t="shared" si="0"/>
        <v>9</v>
      </c>
      <c r="E16" s="20">
        <v>9</v>
      </c>
      <c r="F16" s="50">
        <v>0</v>
      </c>
      <c r="G16" s="60"/>
      <c r="H16" s="60"/>
      <c r="I16" s="60"/>
      <c r="J16" s="60"/>
      <c r="K16" s="42">
        <v>16</v>
      </c>
      <c r="L16" s="89">
        <v>3</v>
      </c>
      <c r="M16" s="42">
        <v>15</v>
      </c>
      <c r="N16" s="90">
        <v>2</v>
      </c>
      <c r="O16" s="47">
        <v>7</v>
      </c>
      <c r="P16" s="91">
        <v>2</v>
      </c>
      <c r="Q16" s="47">
        <v>6</v>
      </c>
      <c r="R16" s="91">
        <v>2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41"/>
      <c r="AN16" s="41"/>
      <c r="AO16" s="41"/>
      <c r="AP16" s="41"/>
    </row>
    <row r="17" spans="1:42" ht="13">
      <c r="A17" s="24">
        <v>12</v>
      </c>
      <c r="B17" s="27" t="s">
        <v>65</v>
      </c>
      <c r="C17" s="24" t="s">
        <v>64</v>
      </c>
      <c r="D17" s="22">
        <f t="shared" si="0"/>
        <v>3</v>
      </c>
      <c r="E17" s="20">
        <v>3</v>
      </c>
      <c r="F17" s="50">
        <v>0</v>
      </c>
      <c r="G17" s="60"/>
      <c r="H17" s="60"/>
      <c r="I17" s="60"/>
      <c r="J17" s="60"/>
      <c r="K17" s="42"/>
      <c r="L17" s="42"/>
      <c r="M17" s="42">
        <v>16</v>
      </c>
      <c r="N17" s="90">
        <v>1</v>
      </c>
      <c r="O17" s="47">
        <v>8</v>
      </c>
      <c r="P17" s="91">
        <v>1</v>
      </c>
      <c r="Q17" s="47">
        <v>7</v>
      </c>
      <c r="R17" s="91">
        <v>1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41"/>
      <c r="AN17" s="41"/>
      <c r="AO17" s="41"/>
      <c r="AP17" s="41"/>
    </row>
  </sheetData>
  <sheetProtection selectLockedCells="1" selectUnlockedCells="1"/>
  <mergeCells count="5">
    <mergeCell ref="G3:I3"/>
    <mergeCell ref="K3:R3"/>
    <mergeCell ref="S3:AB3"/>
    <mergeCell ref="AC3:AL3"/>
    <mergeCell ref="AM3:AP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P10"/>
  <sheetViews>
    <sheetView workbookViewId="0">
      <pane xSplit="3" topLeftCell="D1" activePane="topRight" state="frozen"/>
      <selection activeCell="A19" sqref="A19"/>
      <selection pane="topRight" activeCell="P22" sqref="P2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453125" style="2" customWidth="1"/>
    <col min="22" max="22" width="4.54296875" style="2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8.08984375" style="1" customWidth="1"/>
    <col min="30" max="30" width="3.6328125" style="2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9" style="1" customWidth="1"/>
    <col min="40" max="40" width="3.6328125" style="1" customWidth="1"/>
    <col min="41" max="41" width="7.6328125" style="1" customWidth="1"/>
    <col min="42" max="42" width="3.6328125" style="1" customWidth="1"/>
    <col min="43" max="16384" width="9.1796875" style="1"/>
  </cols>
  <sheetData>
    <row r="2" spans="1:42" ht="13" thickBot="1"/>
    <row r="3" spans="1:42" s="7" customFormat="1" ht="13.5" thickBot="1">
      <c r="A3" s="3"/>
      <c r="B3" s="29" t="s">
        <v>290</v>
      </c>
      <c r="C3" s="4"/>
      <c r="D3" s="5"/>
      <c r="E3" s="6"/>
      <c r="F3" s="6"/>
      <c r="G3" s="136" t="s">
        <v>277</v>
      </c>
      <c r="H3" s="137"/>
      <c r="I3" s="137"/>
      <c r="J3" s="81"/>
      <c r="K3" s="145" t="s">
        <v>280</v>
      </c>
      <c r="L3" s="146"/>
      <c r="M3" s="146"/>
      <c r="N3" s="146"/>
      <c r="O3" s="146"/>
      <c r="P3" s="146"/>
      <c r="Q3" s="146"/>
      <c r="R3" s="147"/>
      <c r="S3" s="139" t="s">
        <v>281</v>
      </c>
      <c r="T3" s="139"/>
      <c r="U3" s="139"/>
      <c r="V3" s="139"/>
      <c r="W3" s="139"/>
      <c r="X3" s="139"/>
      <c r="Y3" s="139"/>
      <c r="Z3" s="139"/>
      <c r="AA3" s="139"/>
      <c r="AB3" s="138"/>
      <c r="AC3" s="136" t="s">
        <v>402</v>
      </c>
      <c r="AD3" s="137"/>
      <c r="AE3" s="137"/>
      <c r="AF3" s="137"/>
      <c r="AG3" s="137"/>
      <c r="AH3" s="137"/>
      <c r="AI3" s="137"/>
      <c r="AJ3" s="137"/>
      <c r="AK3" s="137"/>
      <c r="AL3" s="148"/>
      <c r="AM3" s="141" t="s">
        <v>282</v>
      </c>
      <c r="AN3" s="141"/>
      <c r="AO3" s="141"/>
      <c r="AP3" s="142"/>
    </row>
    <row r="4" spans="1:42" ht="13">
      <c r="A4" s="8"/>
      <c r="B4" s="9" t="s">
        <v>299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3" t="s">
        <v>3</v>
      </c>
      <c r="R4" s="63"/>
      <c r="S4" s="64" t="s">
        <v>3</v>
      </c>
      <c r="T4" s="65"/>
      <c r="U4" s="64" t="s">
        <v>3</v>
      </c>
      <c r="V4" s="65"/>
      <c r="W4" s="64" t="s">
        <v>3</v>
      </c>
      <c r="X4" s="64"/>
      <c r="Y4" s="64" t="s">
        <v>3</v>
      </c>
      <c r="Z4" s="64"/>
      <c r="AA4" s="64" t="s">
        <v>3</v>
      </c>
      <c r="AB4" s="66"/>
      <c r="AC4" s="53" t="s">
        <v>3</v>
      </c>
      <c r="AD4" s="54"/>
      <c r="AE4" s="53" t="s">
        <v>3</v>
      </c>
      <c r="AF4" s="53"/>
      <c r="AG4" s="53" t="s">
        <v>3</v>
      </c>
      <c r="AH4" s="53"/>
      <c r="AI4" s="53" t="s">
        <v>3</v>
      </c>
      <c r="AJ4" s="55"/>
      <c r="AK4" s="53" t="s">
        <v>3</v>
      </c>
      <c r="AL4" s="55"/>
      <c r="AM4" s="44" t="s">
        <v>3</v>
      </c>
      <c r="AN4" s="45"/>
      <c r="AO4" s="45" t="s">
        <v>3</v>
      </c>
      <c r="AP4" s="46"/>
    </row>
    <row r="5" spans="1:4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11</v>
      </c>
      <c r="N5" s="73" t="s">
        <v>5</v>
      </c>
      <c r="O5" s="74" t="s">
        <v>10</v>
      </c>
      <c r="P5" s="75" t="s">
        <v>5</v>
      </c>
      <c r="Q5" s="74" t="s">
        <v>71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11</v>
      </c>
      <c r="X5" s="77" t="s">
        <v>5</v>
      </c>
      <c r="Y5" s="76" t="s">
        <v>10</v>
      </c>
      <c r="Z5" s="77" t="s">
        <v>5</v>
      </c>
      <c r="AA5" s="76" t="s">
        <v>71</v>
      </c>
      <c r="AB5" s="77" t="s">
        <v>5</v>
      </c>
      <c r="AC5" s="78" t="s">
        <v>8</v>
      </c>
      <c r="AD5" s="79" t="s">
        <v>5</v>
      </c>
      <c r="AE5" s="78" t="s">
        <v>9</v>
      </c>
      <c r="AF5" s="79" t="s">
        <v>5</v>
      </c>
      <c r="AG5" s="78" t="s">
        <v>11</v>
      </c>
      <c r="AH5" s="79" t="s">
        <v>5</v>
      </c>
      <c r="AI5" s="78" t="s">
        <v>10</v>
      </c>
      <c r="AJ5" s="79" t="s">
        <v>5</v>
      </c>
      <c r="AK5" s="78" t="s">
        <v>71</v>
      </c>
      <c r="AL5" s="79" t="s">
        <v>5</v>
      </c>
      <c r="AM5" s="51" t="s">
        <v>6</v>
      </c>
      <c r="AN5" s="80" t="s">
        <v>5</v>
      </c>
      <c r="AO5" s="51" t="s">
        <v>7</v>
      </c>
      <c r="AP5" s="80" t="s">
        <v>5</v>
      </c>
    </row>
    <row r="6" spans="1:42" ht="13">
      <c r="A6" s="24">
        <v>1</v>
      </c>
      <c r="B6" s="27" t="s">
        <v>107</v>
      </c>
      <c r="C6" s="36" t="s">
        <v>61</v>
      </c>
      <c r="D6" s="19">
        <f t="shared" ref="D6:D10" si="0">SUM(E6+F6)</f>
        <v>129</v>
      </c>
      <c r="E6" s="20">
        <f>SUM(L6+N6+T6+V6+X6)</f>
        <v>108</v>
      </c>
      <c r="F6" s="50">
        <v>21</v>
      </c>
      <c r="G6" s="60">
        <v>1</v>
      </c>
      <c r="H6" s="85">
        <v>21</v>
      </c>
      <c r="I6" s="60">
        <v>1</v>
      </c>
      <c r="J6" s="60">
        <v>21</v>
      </c>
      <c r="K6" s="42">
        <v>1</v>
      </c>
      <c r="L6" s="89">
        <v>25</v>
      </c>
      <c r="M6" s="42">
        <v>1</v>
      </c>
      <c r="N6" s="90">
        <v>23</v>
      </c>
      <c r="O6" s="47">
        <v>1</v>
      </c>
      <c r="P6" s="47">
        <v>13</v>
      </c>
      <c r="Q6" s="47">
        <v>1</v>
      </c>
      <c r="R6" s="47">
        <v>12</v>
      </c>
      <c r="S6" s="67">
        <v>1</v>
      </c>
      <c r="T6" s="96">
        <v>23</v>
      </c>
      <c r="U6" s="67">
        <v>1</v>
      </c>
      <c r="V6" s="96">
        <v>20</v>
      </c>
      <c r="W6" s="67">
        <v>1</v>
      </c>
      <c r="X6" s="96">
        <v>17</v>
      </c>
      <c r="Y6" s="67">
        <v>1</v>
      </c>
      <c r="Z6" s="67">
        <v>11</v>
      </c>
      <c r="AA6" s="67">
        <v>1</v>
      </c>
      <c r="AB6" s="67">
        <v>10</v>
      </c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41"/>
      <c r="AN6" s="41"/>
      <c r="AO6" s="41"/>
      <c r="AP6" s="41"/>
    </row>
    <row r="7" spans="1:42" ht="13">
      <c r="A7" s="24">
        <v>2</v>
      </c>
      <c r="B7" s="27" t="s">
        <v>106</v>
      </c>
      <c r="C7" s="36" t="s">
        <v>83</v>
      </c>
      <c r="D7" s="19">
        <f t="shared" si="0"/>
        <v>68</v>
      </c>
      <c r="E7" s="20">
        <f>SUM(L7+N7+T7+V7+X7)</f>
        <v>64</v>
      </c>
      <c r="F7" s="50">
        <v>4</v>
      </c>
      <c r="G7" s="60">
        <v>11</v>
      </c>
      <c r="H7" s="85">
        <v>4</v>
      </c>
      <c r="I7" s="60">
        <v>11</v>
      </c>
      <c r="J7" s="60">
        <v>4</v>
      </c>
      <c r="K7" s="42">
        <v>4</v>
      </c>
      <c r="L7" s="89">
        <v>15</v>
      </c>
      <c r="M7" s="42">
        <v>4</v>
      </c>
      <c r="N7" s="90">
        <v>13</v>
      </c>
      <c r="O7" s="47"/>
      <c r="P7" s="47"/>
      <c r="Q7" s="47"/>
      <c r="R7" s="47"/>
      <c r="S7" s="67">
        <v>3</v>
      </c>
      <c r="T7" s="96">
        <v>15</v>
      </c>
      <c r="U7" s="67">
        <v>3</v>
      </c>
      <c r="V7" s="96">
        <v>12</v>
      </c>
      <c r="W7" s="67">
        <v>3</v>
      </c>
      <c r="X7" s="96">
        <v>9</v>
      </c>
      <c r="Y7" s="67">
        <v>6</v>
      </c>
      <c r="Z7" s="67">
        <v>1</v>
      </c>
      <c r="AA7" s="67">
        <v>5</v>
      </c>
      <c r="AB7" s="67">
        <v>1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41"/>
      <c r="AN7" s="41"/>
      <c r="AO7" s="41"/>
      <c r="AP7" s="41"/>
    </row>
    <row r="8" spans="1:42" ht="13">
      <c r="A8" s="24">
        <v>3</v>
      </c>
      <c r="B8" s="27" t="s">
        <v>105</v>
      </c>
      <c r="C8" s="36" t="s">
        <v>13</v>
      </c>
      <c r="D8" s="19">
        <f t="shared" si="0"/>
        <v>67</v>
      </c>
      <c r="E8" s="20">
        <f>SUM(L8+N8+P8+T8+V8)</f>
        <v>56</v>
      </c>
      <c r="F8" s="50">
        <v>11</v>
      </c>
      <c r="G8" s="60">
        <v>4</v>
      </c>
      <c r="H8" s="85">
        <v>11</v>
      </c>
      <c r="I8" s="60">
        <v>5</v>
      </c>
      <c r="J8" s="60">
        <v>10</v>
      </c>
      <c r="K8" s="42">
        <v>9</v>
      </c>
      <c r="L8" s="89">
        <v>10</v>
      </c>
      <c r="M8" s="42">
        <v>7</v>
      </c>
      <c r="N8" s="90">
        <v>10</v>
      </c>
      <c r="O8" s="47">
        <v>3</v>
      </c>
      <c r="P8" s="91">
        <v>7</v>
      </c>
      <c r="Q8" s="47">
        <v>3</v>
      </c>
      <c r="R8" s="47">
        <v>6</v>
      </c>
      <c r="S8" s="67">
        <v>4</v>
      </c>
      <c r="T8" s="96">
        <v>13</v>
      </c>
      <c r="U8" s="67">
        <v>2</v>
      </c>
      <c r="V8" s="96">
        <v>16</v>
      </c>
      <c r="W8" s="67"/>
      <c r="X8" s="67"/>
      <c r="Y8" s="67">
        <v>4</v>
      </c>
      <c r="Z8" s="67">
        <v>3</v>
      </c>
      <c r="AA8" s="67">
        <v>3</v>
      </c>
      <c r="AB8" s="67">
        <v>4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41"/>
      <c r="AN8" s="41"/>
      <c r="AO8" s="41"/>
      <c r="AP8" s="41"/>
    </row>
    <row r="9" spans="1:42" ht="13">
      <c r="A9" s="24">
        <v>4</v>
      </c>
      <c r="B9" s="27" t="s">
        <v>108</v>
      </c>
      <c r="C9" s="36" t="s">
        <v>64</v>
      </c>
      <c r="D9" s="19">
        <f t="shared" si="0"/>
        <v>21</v>
      </c>
      <c r="E9" s="20">
        <f>SUM(L9+N9+P9+R9)</f>
        <v>19</v>
      </c>
      <c r="F9" s="50">
        <v>2</v>
      </c>
      <c r="G9" s="60">
        <v>14</v>
      </c>
      <c r="H9" s="60">
        <v>1</v>
      </c>
      <c r="I9" s="60">
        <v>13</v>
      </c>
      <c r="J9" s="85">
        <v>2</v>
      </c>
      <c r="K9" s="42">
        <v>7</v>
      </c>
      <c r="L9" s="89">
        <v>12</v>
      </c>
      <c r="M9" s="42">
        <v>12</v>
      </c>
      <c r="N9" s="90">
        <v>5</v>
      </c>
      <c r="O9" s="47">
        <v>8</v>
      </c>
      <c r="P9" s="91">
        <v>1</v>
      </c>
      <c r="Q9" s="47">
        <v>7</v>
      </c>
      <c r="R9" s="91">
        <v>1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41"/>
      <c r="AN9" s="41"/>
      <c r="AO9" s="41"/>
      <c r="AP9" s="41"/>
    </row>
    <row r="10" spans="1:42" ht="13">
      <c r="A10" s="24">
        <v>5</v>
      </c>
      <c r="B10" s="25" t="s">
        <v>207</v>
      </c>
      <c r="C10" s="88" t="s">
        <v>57</v>
      </c>
      <c r="D10" s="19">
        <f t="shared" si="0"/>
        <v>12</v>
      </c>
      <c r="E10" s="20">
        <f>SUM(L10+N10+T10+V10+X10)</f>
        <v>10</v>
      </c>
      <c r="F10" s="50">
        <v>2</v>
      </c>
      <c r="G10" s="60">
        <v>13</v>
      </c>
      <c r="H10" s="85">
        <v>2</v>
      </c>
      <c r="I10" s="60">
        <v>14</v>
      </c>
      <c r="J10" s="60">
        <v>1</v>
      </c>
      <c r="K10" s="42">
        <v>17</v>
      </c>
      <c r="L10" s="89">
        <v>2</v>
      </c>
      <c r="M10" s="42">
        <v>14</v>
      </c>
      <c r="N10" s="90">
        <v>3</v>
      </c>
      <c r="O10" s="47"/>
      <c r="P10" s="47"/>
      <c r="Q10" s="47"/>
      <c r="R10" s="47"/>
      <c r="S10" s="67">
        <v>15</v>
      </c>
      <c r="T10" s="96">
        <v>2</v>
      </c>
      <c r="U10" s="67">
        <v>12</v>
      </c>
      <c r="V10" s="96">
        <v>2</v>
      </c>
      <c r="W10" s="67">
        <v>10</v>
      </c>
      <c r="X10" s="96">
        <v>1</v>
      </c>
      <c r="Y10" s="67"/>
      <c r="Z10" s="67"/>
      <c r="AA10" s="67"/>
      <c r="AB10" s="67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41"/>
      <c r="AN10" s="41"/>
      <c r="AO10" s="41"/>
      <c r="AP10" s="41"/>
    </row>
  </sheetData>
  <sheetProtection selectLockedCells="1" selectUnlockedCells="1"/>
  <sortState ref="A6:AP10">
    <sortCondition descending="1" ref="D6:D10"/>
  </sortState>
  <mergeCells count="5">
    <mergeCell ref="G3:I3"/>
    <mergeCell ref="K3:R3"/>
    <mergeCell ref="S3:AB3"/>
    <mergeCell ref="AC3:AL3"/>
    <mergeCell ref="AM3:AP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AF26"/>
  <sheetViews>
    <sheetView topLeftCell="A4" workbookViewId="0">
      <pane xSplit="3" topLeftCell="D1" activePane="topRight" state="frozen"/>
      <selection pane="topRight" activeCell="C19" sqref="C1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81640625" style="1" customWidth="1"/>
    <col min="22" max="22" width="3.6328125" style="2" customWidth="1"/>
    <col min="23" max="23" width="9" style="1" customWidth="1"/>
    <col min="24" max="24" width="3.6328125" style="2" customWidth="1"/>
    <col min="25" max="25" width="9" style="1" customWidth="1"/>
    <col min="26" max="26" width="3.6328125" style="2" customWidth="1"/>
    <col min="27" max="27" width="10.36328125" style="1" customWidth="1"/>
    <col min="28" max="28" width="3.6328125" style="2" customWidth="1"/>
    <col min="29" max="29" width="11" style="1" customWidth="1"/>
    <col min="30" max="30" width="3.6328125" style="2" customWidth="1"/>
    <col min="31" max="31" width="9" style="1" customWidth="1"/>
    <col min="32" max="32" width="5.08984375" style="1" customWidth="1"/>
    <col min="33" max="16384" width="9.1796875" style="1"/>
  </cols>
  <sheetData>
    <row r="2" spans="1:32" ht="13" thickBot="1"/>
    <row r="3" spans="1:32" s="7" customFormat="1" ht="13.5" thickBot="1">
      <c r="A3" s="3"/>
      <c r="B3" s="29" t="s">
        <v>409</v>
      </c>
      <c r="C3" s="4"/>
      <c r="D3" s="5"/>
      <c r="E3" s="6"/>
      <c r="F3" s="6"/>
      <c r="G3" s="149" t="s">
        <v>277</v>
      </c>
      <c r="H3" s="150"/>
      <c r="I3" s="150"/>
      <c r="J3" s="84"/>
      <c r="K3" s="149" t="s">
        <v>280</v>
      </c>
      <c r="L3" s="150"/>
      <c r="M3" s="150"/>
      <c r="N3" s="150"/>
      <c r="O3" s="150"/>
      <c r="P3" s="150"/>
      <c r="Q3" s="150"/>
      <c r="R3" s="151"/>
      <c r="S3" s="149" t="s">
        <v>281</v>
      </c>
      <c r="T3" s="150"/>
      <c r="U3" s="150"/>
      <c r="V3" s="150"/>
      <c r="W3" s="150"/>
      <c r="X3" s="150"/>
      <c r="Y3" s="150"/>
      <c r="Z3" s="151"/>
      <c r="AA3" s="149" t="s">
        <v>177</v>
      </c>
      <c r="AB3" s="150"/>
      <c r="AC3" s="150"/>
      <c r="AD3" s="151"/>
      <c r="AE3" s="149" t="s">
        <v>282</v>
      </c>
      <c r="AF3" s="151"/>
    </row>
    <row r="4" spans="1:32" ht="13">
      <c r="A4" s="8"/>
      <c r="B4" s="86" t="s">
        <v>300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2" t="s">
        <v>3</v>
      </c>
      <c r="R4" s="62"/>
      <c r="S4" s="64" t="s">
        <v>3</v>
      </c>
      <c r="T4" s="65"/>
      <c r="U4" s="64" t="s">
        <v>3</v>
      </c>
      <c r="V4" s="65"/>
      <c r="W4" s="64" t="s">
        <v>3</v>
      </c>
      <c r="X4" s="65"/>
      <c r="Y4" s="64" t="s">
        <v>3</v>
      </c>
      <c r="Z4" s="65"/>
      <c r="AA4" s="53" t="s">
        <v>3</v>
      </c>
      <c r="AB4" s="54"/>
      <c r="AC4" s="53" t="s">
        <v>3</v>
      </c>
      <c r="AD4" s="54"/>
      <c r="AE4" s="44" t="s">
        <v>3</v>
      </c>
      <c r="AF4" s="45"/>
    </row>
    <row r="5" spans="1:32" s="18" customFormat="1" ht="12" customHeight="1">
      <c r="A5" s="135"/>
      <c r="B5" s="16" t="s">
        <v>133</v>
      </c>
      <c r="C5" s="17" t="s">
        <v>4</v>
      </c>
      <c r="D5" s="16" t="s">
        <v>5</v>
      </c>
      <c r="E5" s="17" t="s">
        <v>5</v>
      </c>
      <c r="F5" s="17" t="s">
        <v>5</v>
      </c>
      <c r="G5" s="68" t="s">
        <v>291</v>
      </c>
      <c r="H5" s="69" t="s">
        <v>5</v>
      </c>
      <c r="I5" s="68" t="s">
        <v>294</v>
      </c>
      <c r="J5" s="69" t="s">
        <v>5</v>
      </c>
      <c r="K5" s="70" t="s">
        <v>47</v>
      </c>
      <c r="L5" s="71" t="s">
        <v>5</v>
      </c>
      <c r="M5" s="72" t="s">
        <v>46</v>
      </c>
      <c r="N5" s="73" t="s">
        <v>5</v>
      </c>
      <c r="O5" s="72" t="s">
        <v>373</v>
      </c>
      <c r="P5" s="73" t="s">
        <v>5</v>
      </c>
      <c r="Q5" s="72" t="s">
        <v>250</v>
      </c>
      <c r="R5" s="73" t="s">
        <v>5</v>
      </c>
      <c r="S5" s="76" t="s">
        <v>47</v>
      </c>
      <c r="T5" s="77" t="s">
        <v>5</v>
      </c>
      <c r="U5" s="76" t="s">
        <v>295</v>
      </c>
      <c r="V5" s="77" t="s">
        <v>5</v>
      </c>
      <c r="W5" s="76" t="s">
        <v>406</v>
      </c>
      <c r="X5" s="77" t="s">
        <v>5</v>
      </c>
      <c r="Y5" s="76" t="s">
        <v>393</v>
      </c>
      <c r="Z5" s="77" t="s">
        <v>5</v>
      </c>
      <c r="AA5" s="78" t="s">
        <v>47</v>
      </c>
      <c r="AB5" s="79" t="s">
        <v>5</v>
      </c>
      <c r="AC5" s="78" t="s">
        <v>46</v>
      </c>
      <c r="AD5" s="79" t="s">
        <v>5</v>
      </c>
      <c r="AE5" s="51" t="s">
        <v>263</v>
      </c>
      <c r="AF5" s="80" t="s">
        <v>5</v>
      </c>
    </row>
    <row r="6" spans="1:32" ht="13">
      <c r="A6" s="115">
        <v>1</v>
      </c>
      <c r="B6" s="112" t="s">
        <v>129</v>
      </c>
      <c r="C6" s="113" t="s">
        <v>69</v>
      </c>
      <c r="D6" s="22">
        <f>SUM(E6+F6)</f>
        <v>56</v>
      </c>
      <c r="E6" s="20">
        <f>SUM(L6+N6+T6+V6)</f>
        <v>42</v>
      </c>
      <c r="F6" s="50">
        <v>14</v>
      </c>
      <c r="G6" s="60">
        <v>5</v>
      </c>
      <c r="H6" s="60">
        <v>8</v>
      </c>
      <c r="I6" s="60">
        <v>2</v>
      </c>
      <c r="J6" s="85">
        <v>14</v>
      </c>
      <c r="K6" s="42">
        <v>8</v>
      </c>
      <c r="L6" s="89">
        <v>8</v>
      </c>
      <c r="M6" s="42">
        <v>3</v>
      </c>
      <c r="N6" s="90">
        <v>15</v>
      </c>
      <c r="O6" s="42">
        <v>4</v>
      </c>
      <c r="P6" s="43">
        <v>2</v>
      </c>
      <c r="Q6" s="42">
        <v>3</v>
      </c>
      <c r="R6" s="43">
        <v>4</v>
      </c>
      <c r="S6" s="67">
        <v>7</v>
      </c>
      <c r="T6" s="96">
        <v>8</v>
      </c>
      <c r="U6" s="67">
        <v>4</v>
      </c>
      <c r="V6" s="96">
        <v>11</v>
      </c>
      <c r="W6" s="67">
        <v>3</v>
      </c>
      <c r="X6" s="67">
        <v>5</v>
      </c>
      <c r="Y6" s="67">
        <v>4</v>
      </c>
      <c r="Z6" s="67">
        <v>3</v>
      </c>
      <c r="AA6" s="56"/>
      <c r="AB6" s="56"/>
      <c r="AC6" s="56"/>
      <c r="AD6" s="56"/>
      <c r="AE6" s="41"/>
      <c r="AF6" s="41"/>
    </row>
    <row r="7" spans="1:32" ht="13">
      <c r="A7" s="115">
        <v>2</v>
      </c>
      <c r="B7" s="112" t="s">
        <v>41</v>
      </c>
      <c r="C7" s="113" t="s">
        <v>42</v>
      </c>
      <c r="D7" s="22">
        <f>SUM(E7+F7)</f>
        <v>38</v>
      </c>
      <c r="E7" s="20">
        <f>SUM(L7+N7+T7+V7)</f>
        <v>38</v>
      </c>
      <c r="F7" s="50">
        <v>0</v>
      </c>
      <c r="G7" s="60"/>
      <c r="H7" s="60"/>
      <c r="I7" s="60"/>
      <c r="J7" s="60"/>
      <c r="K7" s="42">
        <v>5</v>
      </c>
      <c r="L7" s="89">
        <v>11</v>
      </c>
      <c r="M7" s="42">
        <v>4</v>
      </c>
      <c r="N7" s="90">
        <v>13</v>
      </c>
      <c r="O7" s="42">
        <v>3</v>
      </c>
      <c r="P7" s="43">
        <v>4</v>
      </c>
      <c r="Q7" s="42">
        <v>2</v>
      </c>
      <c r="R7" s="43">
        <v>7</v>
      </c>
      <c r="S7" s="67">
        <v>8</v>
      </c>
      <c r="T7" s="96">
        <v>7</v>
      </c>
      <c r="U7" s="67">
        <v>8</v>
      </c>
      <c r="V7" s="96">
        <v>7</v>
      </c>
      <c r="W7" s="67">
        <v>4</v>
      </c>
      <c r="X7" s="67">
        <v>3</v>
      </c>
      <c r="Y7" s="67">
        <v>3</v>
      </c>
      <c r="Z7" s="67">
        <v>5</v>
      </c>
      <c r="AA7" s="56"/>
      <c r="AB7" s="56"/>
      <c r="AC7" s="56"/>
      <c r="AD7" s="56"/>
      <c r="AE7" s="41"/>
      <c r="AF7" s="41"/>
    </row>
    <row r="8" spans="1:32" ht="13">
      <c r="A8" s="31">
        <v>3</v>
      </c>
      <c r="B8" s="40" t="s">
        <v>126</v>
      </c>
      <c r="C8" s="31" t="s">
        <v>69</v>
      </c>
      <c r="D8" s="22">
        <f>SUM(E8+F8)</f>
        <v>31</v>
      </c>
      <c r="E8" s="20">
        <f>SUM(L8+N8+T8+V8)</f>
        <v>25</v>
      </c>
      <c r="F8" s="50">
        <v>6</v>
      </c>
      <c r="G8" s="60">
        <v>7</v>
      </c>
      <c r="H8" s="85">
        <v>6</v>
      </c>
      <c r="I8" s="60">
        <v>6</v>
      </c>
      <c r="J8" s="60">
        <v>6</v>
      </c>
      <c r="K8" s="42">
        <v>10</v>
      </c>
      <c r="L8" s="89">
        <v>6</v>
      </c>
      <c r="M8" s="42">
        <v>10</v>
      </c>
      <c r="N8" s="90">
        <v>7</v>
      </c>
      <c r="O8" s="42">
        <v>4</v>
      </c>
      <c r="P8" s="43">
        <v>2</v>
      </c>
      <c r="Q8" s="42">
        <v>3</v>
      </c>
      <c r="R8" s="43">
        <v>4</v>
      </c>
      <c r="S8" s="67">
        <v>9</v>
      </c>
      <c r="T8" s="96">
        <v>6</v>
      </c>
      <c r="U8" s="67">
        <v>9</v>
      </c>
      <c r="V8" s="96">
        <v>6</v>
      </c>
      <c r="W8" s="67">
        <v>3</v>
      </c>
      <c r="X8" s="67">
        <v>5</v>
      </c>
      <c r="Y8" s="67">
        <v>4</v>
      </c>
      <c r="Z8" s="67">
        <v>3</v>
      </c>
      <c r="AA8" s="56"/>
      <c r="AB8" s="56"/>
      <c r="AC8" s="56"/>
      <c r="AD8" s="56"/>
      <c r="AE8" s="41"/>
      <c r="AF8" s="41"/>
    </row>
    <row r="9" spans="1:32" ht="13">
      <c r="A9" s="31">
        <v>4</v>
      </c>
      <c r="B9" s="40" t="s">
        <v>253</v>
      </c>
      <c r="C9" s="31" t="s">
        <v>13</v>
      </c>
      <c r="D9" s="22">
        <f>SUM(E9+F9)</f>
        <v>20</v>
      </c>
      <c r="E9" s="20">
        <f>SUM(L9+N9+T9+V9)</f>
        <v>16</v>
      </c>
      <c r="F9" s="50">
        <v>4</v>
      </c>
      <c r="G9" s="60">
        <v>9</v>
      </c>
      <c r="H9" s="85">
        <v>4</v>
      </c>
      <c r="I9" s="60">
        <v>8</v>
      </c>
      <c r="J9" s="60">
        <v>4</v>
      </c>
      <c r="K9" s="42">
        <v>13</v>
      </c>
      <c r="L9" s="89">
        <v>3</v>
      </c>
      <c r="M9" s="42">
        <v>12</v>
      </c>
      <c r="N9" s="90">
        <v>5</v>
      </c>
      <c r="O9" s="42"/>
      <c r="P9" s="43"/>
      <c r="Q9" s="42"/>
      <c r="R9" s="43"/>
      <c r="S9" s="67">
        <v>11</v>
      </c>
      <c r="T9" s="96">
        <v>4</v>
      </c>
      <c r="U9" s="67">
        <v>11</v>
      </c>
      <c r="V9" s="96">
        <v>4</v>
      </c>
      <c r="W9" s="67"/>
      <c r="X9" s="67"/>
      <c r="Y9" s="67"/>
      <c r="Z9" s="67"/>
      <c r="AA9" s="56"/>
      <c r="AB9" s="56"/>
      <c r="AC9" s="56"/>
      <c r="AD9" s="56"/>
      <c r="AE9" s="41"/>
      <c r="AF9" s="41"/>
    </row>
    <row r="10" spans="1:32" ht="13">
      <c r="A10" s="31">
        <v>5</v>
      </c>
      <c r="B10" s="40" t="s">
        <v>125</v>
      </c>
      <c r="C10" s="31" t="s">
        <v>64</v>
      </c>
      <c r="D10" s="22">
        <f>SUM(E10+F10)</f>
        <v>14</v>
      </c>
      <c r="E10" s="20">
        <f>SUM(L10+N10+T10+V10)</f>
        <v>11</v>
      </c>
      <c r="F10" s="50">
        <v>3</v>
      </c>
      <c r="G10" s="60">
        <v>11</v>
      </c>
      <c r="H10" s="85">
        <v>3</v>
      </c>
      <c r="I10" s="60">
        <v>10</v>
      </c>
      <c r="J10" s="60">
        <v>2</v>
      </c>
      <c r="K10" s="42">
        <v>9</v>
      </c>
      <c r="L10" s="89">
        <v>7</v>
      </c>
      <c r="M10" s="42">
        <v>13</v>
      </c>
      <c r="N10" s="90">
        <v>4</v>
      </c>
      <c r="O10" s="42">
        <v>2</v>
      </c>
      <c r="P10" s="43">
        <v>7</v>
      </c>
      <c r="Q10" s="42">
        <v>4</v>
      </c>
      <c r="R10" s="43">
        <v>2</v>
      </c>
      <c r="S10" s="67"/>
      <c r="T10" s="67"/>
      <c r="U10" s="67"/>
      <c r="V10" s="67"/>
      <c r="W10" s="67"/>
      <c r="X10" s="67"/>
      <c r="Y10" s="67"/>
      <c r="Z10" s="67"/>
      <c r="AA10" s="56"/>
      <c r="AB10" s="56"/>
      <c r="AC10" s="56"/>
      <c r="AD10" s="56"/>
      <c r="AE10" s="41"/>
      <c r="AF10" s="41"/>
    </row>
    <row r="11" spans="1:32" s="18" customFormat="1" ht="12" customHeight="1">
      <c r="A11" s="133"/>
      <c r="B11" s="134"/>
      <c r="C11" s="134"/>
      <c r="D11" s="129"/>
      <c r="E11" s="129"/>
      <c r="F11" s="130"/>
      <c r="G11" s="68"/>
      <c r="H11" s="69"/>
      <c r="I11" s="68"/>
      <c r="J11" s="69"/>
      <c r="K11" s="70"/>
      <c r="L11" s="71"/>
      <c r="M11" s="72"/>
      <c r="N11" s="73"/>
      <c r="O11" s="72"/>
      <c r="P11" s="73"/>
      <c r="Q11" s="72"/>
      <c r="R11" s="73"/>
      <c r="S11" s="76"/>
      <c r="T11" s="77"/>
      <c r="U11" s="76"/>
      <c r="V11" s="77"/>
      <c r="W11" s="76"/>
      <c r="X11" s="77"/>
      <c r="Y11" s="76"/>
      <c r="Z11" s="77"/>
      <c r="AA11" s="78"/>
      <c r="AB11" s="79"/>
      <c r="AC11" s="78"/>
      <c r="AD11" s="79"/>
      <c r="AE11" s="51"/>
      <c r="AF11" s="80"/>
    </row>
    <row r="12" spans="1:32" ht="13">
      <c r="A12" s="115">
        <v>1</v>
      </c>
      <c r="B12" s="112" t="s">
        <v>127</v>
      </c>
      <c r="C12" s="113" t="s">
        <v>45</v>
      </c>
      <c r="D12" s="22">
        <f t="shared" ref="D12:D21" si="0">SUM(E12+F12)</f>
        <v>94</v>
      </c>
      <c r="E12" s="20">
        <f t="shared" ref="E12:E21" si="1">SUM(L12+N12+T12+V12)</f>
        <v>75</v>
      </c>
      <c r="F12" s="50">
        <v>19</v>
      </c>
      <c r="G12" s="60">
        <v>1</v>
      </c>
      <c r="H12" s="85">
        <v>19</v>
      </c>
      <c r="I12" s="60">
        <v>1</v>
      </c>
      <c r="J12" s="60">
        <v>18</v>
      </c>
      <c r="K12" s="42">
        <v>2</v>
      </c>
      <c r="L12" s="89">
        <v>18</v>
      </c>
      <c r="M12" s="42">
        <v>1</v>
      </c>
      <c r="N12" s="90">
        <v>23</v>
      </c>
      <c r="O12" s="42">
        <v>1</v>
      </c>
      <c r="P12" s="43">
        <v>10</v>
      </c>
      <c r="Q12" s="42">
        <v>1</v>
      </c>
      <c r="R12" s="43">
        <v>10</v>
      </c>
      <c r="S12" s="67">
        <v>3</v>
      </c>
      <c r="T12" s="96">
        <v>13</v>
      </c>
      <c r="U12" s="67">
        <v>1</v>
      </c>
      <c r="V12" s="96">
        <v>21</v>
      </c>
      <c r="W12" s="67">
        <v>1</v>
      </c>
      <c r="X12" s="67">
        <v>11</v>
      </c>
      <c r="Y12" s="67">
        <v>1</v>
      </c>
      <c r="Z12" s="67">
        <v>11</v>
      </c>
      <c r="AA12" s="56"/>
      <c r="AB12" s="56"/>
      <c r="AC12" s="56"/>
      <c r="AD12" s="56"/>
      <c r="AE12" s="41"/>
      <c r="AF12" s="41"/>
    </row>
    <row r="13" spans="1:32" ht="13">
      <c r="A13" s="115">
        <v>2</v>
      </c>
      <c r="B13" s="112" t="s">
        <v>123</v>
      </c>
      <c r="C13" s="113" t="s">
        <v>42</v>
      </c>
      <c r="D13" s="22">
        <f t="shared" si="0"/>
        <v>71</v>
      </c>
      <c r="E13" s="20">
        <f t="shared" si="1"/>
        <v>60</v>
      </c>
      <c r="F13" s="50">
        <v>11</v>
      </c>
      <c r="G13" s="60">
        <v>3</v>
      </c>
      <c r="H13" s="85">
        <v>11</v>
      </c>
      <c r="I13" s="60">
        <v>3</v>
      </c>
      <c r="J13" s="60">
        <v>10</v>
      </c>
      <c r="K13" s="42">
        <v>1</v>
      </c>
      <c r="L13" s="89">
        <v>22</v>
      </c>
      <c r="M13" s="42">
        <v>9</v>
      </c>
      <c r="N13" s="90">
        <v>8</v>
      </c>
      <c r="O13" s="42">
        <v>3</v>
      </c>
      <c r="P13" s="43">
        <v>4</v>
      </c>
      <c r="Q13" s="42">
        <v>2</v>
      </c>
      <c r="R13" s="43">
        <v>7</v>
      </c>
      <c r="S13" s="67">
        <v>2</v>
      </c>
      <c r="T13" s="96">
        <v>17</v>
      </c>
      <c r="U13" s="67">
        <v>3</v>
      </c>
      <c r="V13" s="96">
        <v>13</v>
      </c>
      <c r="W13" s="67">
        <v>4</v>
      </c>
      <c r="X13" s="67">
        <v>3</v>
      </c>
      <c r="Y13" s="67">
        <v>3</v>
      </c>
      <c r="Z13" s="67">
        <v>5</v>
      </c>
      <c r="AA13" s="56"/>
      <c r="AB13" s="56"/>
      <c r="AC13" s="56"/>
      <c r="AD13" s="56"/>
      <c r="AE13" s="41"/>
      <c r="AF13" s="41"/>
    </row>
    <row r="14" spans="1:32" ht="13">
      <c r="A14" s="115">
        <v>3</v>
      </c>
      <c r="B14" s="112" t="s">
        <v>369</v>
      </c>
      <c r="C14" s="113" t="s">
        <v>25</v>
      </c>
      <c r="D14" s="22">
        <f t="shared" si="0"/>
        <v>71</v>
      </c>
      <c r="E14" s="20">
        <f t="shared" si="1"/>
        <v>71</v>
      </c>
      <c r="F14" s="50">
        <v>0</v>
      </c>
      <c r="G14" s="60"/>
      <c r="H14" s="60"/>
      <c r="I14" s="60"/>
      <c r="J14" s="60"/>
      <c r="K14" s="42">
        <v>3</v>
      </c>
      <c r="L14" s="89">
        <v>14</v>
      </c>
      <c r="M14" s="42">
        <v>2</v>
      </c>
      <c r="N14" s="90">
        <v>19</v>
      </c>
      <c r="O14" s="42"/>
      <c r="P14" s="43"/>
      <c r="Q14" s="42"/>
      <c r="R14" s="43"/>
      <c r="S14" s="67">
        <v>1</v>
      </c>
      <c r="T14" s="96">
        <v>21</v>
      </c>
      <c r="U14" s="67">
        <v>2</v>
      </c>
      <c r="V14" s="96">
        <v>17</v>
      </c>
      <c r="W14" s="67"/>
      <c r="X14" s="67"/>
      <c r="Y14" s="67"/>
      <c r="Z14" s="67"/>
      <c r="AA14" s="56"/>
      <c r="AB14" s="56"/>
      <c r="AC14" s="56"/>
      <c r="AD14" s="56"/>
      <c r="AE14" s="41"/>
      <c r="AF14" s="41"/>
    </row>
    <row r="15" spans="1:32" ht="13">
      <c r="A15" s="115">
        <v>4</v>
      </c>
      <c r="B15" s="112" t="s">
        <v>128</v>
      </c>
      <c r="C15" s="113" t="s">
        <v>45</v>
      </c>
      <c r="D15" s="22">
        <f t="shared" si="0"/>
        <v>50</v>
      </c>
      <c r="E15" s="20">
        <f t="shared" si="1"/>
        <v>43</v>
      </c>
      <c r="F15" s="50">
        <v>7</v>
      </c>
      <c r="G15" s="60">
        <v>6</v>
      </c>
      <c r="H15" s="85">
        <v>7</v>
      </c>
      <c r="I15" s="60">
        <v>5</v>
      </c>
      <c r="J15" s="60">
        <v>7</v>
      </c>
      <c r="K15" s="42">
        <v>4</v>
      </c>
      <c r="L15" s="89">
        <v>12</v>
      </c>
      <c r="M15" s="42">
        <v>5</v>
      </c>
      <c r="N15" s="90">
        <v>12</v>
      </c>
      <c r="O15" s="42">
        <v>1</v>
      </c>
      <c r="P15" s="43">
        <v>10</v>
      </c>
      <c r="Q15" s="42">
        <v>1</v>
      </c>
      <c r="R15" s="43">
        <v>10</v>
      </c>
      <c r="S15" s="67">
        <v>5</v>
      </c>
      <c r="T15" s="96">
        <v>10</v>
      </c>
      <c r="U15" s="67">
        <v>6</v>
      </c>
      <c r="V15" s="96">
        <v>9</v>
      </c>
      <c r="W15" s="67">
        <v>1</v>
      </c>
      <c r="X15" s="67">
        <v>11</v>
      </c>
      <c r="Y15" s="67">
        <v>1</v>
      </c>
      <c r="Z15" s="67">
        <v>11</v>
      </c>
      <c r="AA15" s="56"/>
      <c r="AB15" s="56"/>
      <c r="AC15" s="56"/>
      <c r="AD15" s="56"/>
      <c r="AE15" s="41"/>
      <c r="AF15" s="41"/>
    </row>
    <row r="16" spans="1:32" ht="13">
      <c r="A16" s="115">
        <v>5</v>
      </c>
      <c r="B16" s="112" t="s">
        <v>167</v>
      </c>
      <c r="C16" s="113" t="s">
        <v>64</v>
      </c>
      <c r="D16" s="22">
        <f t="shared" si="0"/>
        <v>48</v>
      </c>
      <c r="E16" s="20">
        <f t="shared" si="1"/>
        <v>39</v>
      </c>
      <c r="F16" s="50">
        <v>9</v>
      </c>
      <c r="G16" s="60">
        <v>4</v>
      </c>
      <c r="H16" s="85">
        <v>9</v>
      </c>
      <c r="I16" s="60">
        <v>4</v>
      </c>
      <c r="J16" s="60">
        <v>8</v>
      </c>
      <c r="K16" s="42">
        <v>7</v>
      </c>
      <c r="L16" s="89">
        <v>9</v>
      </c>
      <c r="M16" s="42">
        <v>6</v>
      </c>
      <c r="N16" s="90">
        <v>11</v>
      </c>
      <c r="O16" s="42">
        <v>2</v>
      </c>
      <c r="P16" s="43">
        <v>7</v>
      </c>
      <c r="Q16" s="42">
        <v>4</v>
      </c>
      <c r="R16" s="43">
        <v>2</v>
      </c>
      <c r="S16" s="67">
        <v>6</v>
      </c>
      <c r="T16" s="96">
        <v>9</v>
      </c>
      <c r="U16" s="67">
        <v>5</v>
      </c>
      <c r="V16" s="96">
        <v>10</v>
      </c>
      <c r="W16" s="67">
        <v>2</v>
      </c>
      <c r="X16" s="67">
        <v>8</v>
      </c>
      <c r="Y16" s="67">
        <v>2</v>
      </c>
      <c r="Z16" s="67">
        <v>8</v>
      </c>
      <c r="AA16" s="56"/>
      <c r="AB16" s="56"/>
      <c r="AC16" s="56"/>
      <c r="AD16" s="56"/>
      <c r="AE16" s="41"/>
      <c r="AF16" s="41"/>
    </row>
    <row r="17" spans="1:32" ht="13">
      <c r="A17" s="31">
        <v>6</v>
      </c>
      <c r="B17" s="40" t="s">
        <v>354</v>
      </c>
      <c r="C17" s="31" t="s">
        <v>24</v>
      </c>
      <c r="D17" s="22">
        <f>SUM(E17+F17)</f>
        <v>4</v>
      </c>
      <c r="E17" s="20">
        <f>SUM(L17+N17+T17+V17)</f>
        <v>3</v>
      </c>
      <c r="F17" s="50">
        <v>1</v>
      </c>
      <c r="G17" s="60">
        <v>12</v>
      </c>
      <c r="H17" s="85">
        <v>1</v>
      </c>
      <c r="I17" s="60">
        <v>11</v>
      </c>
      <c r="J17" s="60">
        <v>1</v>
      </c>
      <c r="K17" s="42">
        <v>15</v>
      </c>
      <c r="L17" s="89">
        <v>1</v>
      </c>
      <c r="M17" s="42"/>
      <c r="N17" s="43"/>
      <c r="O17" s="42"/>
      <c r="P17" s="43"/>
      <c r="Q17" s="42"/>
      <c r="R17" s="43"/>
      <c r="S17" s="67"/>
      <c r="T17" s="67"/>
      <c r="U17" s="67">
        <v>13</v>
      </c>
      <c r="V17" s="96">
        <v>2</v>
      </c>
      <c r="W17" s="67"/>
      <c r="X17" s="67"/>
      <c r="Y17" s="67"/>
      <c r="Z17" s="67"/>
      <c r="AA17" s="56"/>
      <c r="AB17" s="56"/>
      <c r="AC17" s="56"/>
      <c r="AD17" s="56"/>
      <c r="AE17" s="41"/>
      <c r="AF17" s="41"/>
    </row>
    <row r="18" spans="1:32">
      <c r="A18" s="23"/>
      <c r="B18" s="23"/>
      <c r="C18" s="23"/>
    </row>
    <row r="19" spans="1:32" ht="13">
      <c r="A19" s="115">
        <v>1</v>
      </c>
      <c r="B19" s="112" t="s">
        <v>252</v>
      </c>
      <c r="C19" s="113" t="s">
        <v>42</v>
      </c>
      <c r="D19" s="22">
        <f t="shared" si="0"/>
        <v>22</v>
      </c>
      <c r="E19" s="20">
        <f t="shared" si="1"/>
        <v>17</v>
      </c>
      <c r="F19" s="50">
        <v>5</v>
      </c>
      <c r="G19" s="60">
        <v>8</v>
      </c>
      <c r="H19" s="85">
        <v>5</v>
      </c>
      <c r="I19" s="60">
        <v>7</v>
      </c>
      <c r="J19" s="60">
        <v>5</v>
      </c>
      <c r="K19" s="42">
        <v>12</v>
      </c>
      <c r="L19" s="89">
        <v>4</v>
      </c>
      <c r="M19" s="42">
        <v>14</v>
      </c>
      <c r="N19" s="90">
        <v>3</v>
      </c>
      <c r="O19" s="42">
        <v>5</v>
      </c>
      <c r="P19" s="43">
        <v>1</v>
      </c>
      <c r="Q19" s="42">
        <v>5</v>
      </c>
      <c r="R19" s="43">
        <v>1</v>
      </c>
      <c r="S19" s="67">
        <v>10</v>
      </c>
      <c r="T19" s="96">
        <v>5</v>
      </c>
      <c r="U19" s="67">
        <v>10</v>
      </c>
      <c r="V19" s="96">
        <v>5</v>
      </c>
      <c r="W19" s="67">
        <v>5</v>
      </c>
      <c r="X19" s="67">
        <v>2</v>
      </c>
      <c r="Y19" s="67">
        <v>5</v>
      </c>
      <c r="Z19" s="67">
        <v>2</v>
      </c>
      <c r="AA19" s="56"/>
      <c r="AB19" s="56"/>
      <c r="AC19" s="56"/>
      <c r="AD19" s="56"/>
      <c r="AE19" s="41"/>
      <c r="AF19" s="41"/>
    </row>
    <row r="20" spans="1:32" ht="13">
      <c r="A20" s="115">
        <v>2</v>
      </c>
      <c r="B20" s="112" t="s">
        <v>256</v>
      </c>
      <c r="C20" s="113" t="s">
        <v>69</v>
      </c>
      <c r="D20" s="22">
        <f t="shared" si="0"/>
        <v>10</v>
      </c>
      <c r="E20" s="20">
        <f t="shared" si="1"/>
        <v>10</v>
      </c>
      <c r="F20" s="50">
        <v>0</v>
      </c>
      <c r="G20" s="60"/>
      <c r="H20" s="60"/>
      <c r="I20" s="60"/>
      <c r="J20" s="60"/>
      <c r="K20" s="42">
        <v>14</v>
      </c>
      <c r="L20" s="89">
        <v>2</v>
      </c>
      <c r="M20" s="42">
        <v>15</v>
      </c>
      <c r="N20" s="90">
        <v>2</v>
      </c>
      <c r="O20" s="42"/>
      <c r="P20" s="43"/>
      <c r="Q20" s="42"/>
      <c r="R20" s="43"/>
      <c r="S20" s="67">
        <v>12</v>
      </c>
      <c r="T20" s="96">
        <v>3</v>
      </c>
      <c r="U20" s="67">
        <v>12</v>
      </c>
      <c r="V20" s="96">
        <v>3</v>
      </c>
      <c r="W20" s="67">
        <v>6</v>
      </c>
      <c r="X20" s="67">
        <v>1</v>
      </c>
      <c r="Y20" s="67">
        <v>6</v>
      </c>
      <c r="Z20" s="67">
        <v>1</v>
      </c>
      <c r="AA20" s="56"/>
      <c r="AB20" s="56"/>
      <c r="AC20" s="56"/>
      <c r="AD20" s="56"/>
      <c r="AE20" s="41"/>
      <c r="AF20" s="41"/>
    </row>
    <row r="21" spans="1:32" ht="13">
      <c r="A21" s="31">
        <v>3</v>
      </c>
      <c r="B21" s="40" t="s">
        <v>392</v>
      </c>
      <c r="C21" s="31" t="s">
        <v>42</v>
      </c>
      <c r="D21" s="22">
        <f t="shared" si="0"/>
        <v>3</v>
      </c>
      <c r="E21" s="20">
        <f t="shared" si="1"/>
        <v>3</v>
      </c>
      <c r="F21" s="50">
        <v>0</v>
      </c>
      <c r="G21" s="60"/>
      <c r="H21" s="60"/>
      <c r="I21" s="60"/>
      <c r="J21" s="60"/>
      <c r="K21" s="42"/>
      <c r="L21" s="42"/>
      <c r="M21" s="42"/>
      <c r="N21" s="43"/>
      <c r="O21" s="42"/>
      <c r="P21" s="43"/>
      <c r="Q21" s="42"/>
      <c r="R21" s="43"/>
      <c r="S21" s="67">
        <v>13</v>
      </c>
      <c r="T21" s="96">
        <v>2</v>
      </c>
      <c r="U21" s="67">
        <v>14</v>
      </c>
      <c r="V21" s="96">
        <v>1</v>
      </c>
      <c r="W21" s="67">
        <v>5</v>
      </c>
      <c r="X21" s="67">
        <v>2</v>
      </c>
      <c r="Y21" s="67">
        <v>5</v>
      </c>
      <c r="Z21" s="67">
        <v>2</v>
      </c>
      <c r="AA21" s="56"/>
      <c r="AB21" s="56"/>
      <c r="AC21" s="56"/>
      <c r="AD21" s="56"/>
      <c r="AE21" s="41"/>
      <c r="AF21" s="41"/>
    </row>
    <row r="22" spans="1:32" ht="13">
      <c r="A22" s="31">
        <v>4</v>
      </c>
      <c r="B22" s="40" t="s">
        <v>191</v>
      </c>
      <c r="C22" s="31" t="s">
        <v>192</v>
      </c>
      <c r="D22" s="22"/>
      <c r="E22" s="20"/>
      <c r="F22" s="50"/>
      <c r="G22" s="60"/>
      <c r="H22" s="60"/>
      <c r="I22" s="60"/>
      <c r="J22" s="60"/>
      <c r="K22" s="42"/>
      <c r="L22" s="42"/>
      <c r="M22" s="42"/>
      <c r="N22" s="43"/>
      <c r="O22" s="42"/>
      <c r="P22" s="43"/>
      <c r="Q22" s="42"/>
      <c r="R22" s="43"/>
      <c r="S22" s="67"/>
      <c r="T22" s="67"/>
      <c r="U22" s="67"/>
      <c r="V22" s="67"/>
      <c r="W22" s="67">
        <v>6</v>
      </c>
      <c r="X22" s="67">
        <v>1</v>
      </c>
      <c r="Y22" s="67">
        <v>6</v>
      </c>
      <c r="Z22" s="67">
        <v>1</v>
      </c>
      <c r="AA22" s="56"/>
      <c r="AB22" s="56"/>
      <c r="AC22" s="56"/>
      <c r="AD22" s="56"/>
      <c r="AE22" s="41"/>
      <c r="AF22" s="41"/>
    </row>
    <row r="23" spans="1:32" ht="13">
      <c r="A23" s="31"/>
      <c r="B23" s="40"/>
      <c r="C23" s="31"/>
      <c r="D23" s="22"/>
      <c r="E23" s="20"/>
      <c r="F23" s="50"/>
      <c r="G23" s="60"/>
      <c r="H23" s="60"/>
      <c r="I23" s="60"/>
      <c r="J23" s="60"/>
      <c r="K23" s="42"/>
      <c r="L23" s="42"/>
      <c r="M23" s="42"/>
      <c r="N23" s="43"/>
      <c r="O23" s="42"/>
      <c r="P23" s="43"/>
      <c r="Q23" s="42"/>
      <c r="R23" s="43"/>
      <c r="S23" s="67"/>
      <c r="T23" s="67"/>
      <c r="U23" s="67"/>
      <c r="V23" s="67"/>
      <c r="W23" s="67"/>
      <c r="X23" s="67"/>
      <c r="Y23" s="67"/>
      <c r="Z23" s="67"/>
      <c r="AA23" s="56"/>
      <c r="AB23" s="56"/>
      <c r="AC23" s="56"/>
      <c r="AD23" s="56"/>
      <c r="AE23" s="41"/>
      <c r="AF23" s="41"/>
    </row>
    <row r="24" spans="1:32" ht="13">
      <c r="A24" s="31"/>
      <c r="B24" s="131" t="s">
        <v>353</v>
      </c>
      <c r="C24" s="132" t="s">
        <v>62</v>
      </c>
      <c r="D24" s="22">
        <f>SUM(E24+F24)</f>
        <v>15</v>
      </c>
      <c r="E24" s="20">
        <f>SUM(L24+N24+T24+V24)</f>
        <v>11</v>
      </c>
      <c r="F24" s="50">
        <v>4</v>
      </c>
      <c r="G24" s="60">
        <v>10</v>
      </c>
      <c r="H24" s="85">
        <v>4</v>
      </c>
      <c r="I24" s="60">
        <v>9</v>
      </c>
      <c r="J24" s="60">
        <v>3</v>
      </c>
      <c r="K24" s="42">
        <v>11</v>
      </c>
      <c r="L24" s="89">
        <v>5</v>
      </c>
      <c r="M24" s="42">
        <v>11</v>
      </c>
      <c r="N24" s="90">
        <v>6</v>
      </c>
      <c r="O24" s="42">
        <v>5</v>
      </c>
      <c r="P24" s="43">
        <v>1</v>
      </c>
      <c r="Q24" s="42">
        <v>5</v>
      </c>
      <c r="R24" s="43">
        <v>1</v>
      </c>
      <c r="S24" s="67"/>
      <c r="T24" s="67"/>
      <c r="U24" s="67"/>
      <c r="V24" s="67"/>
      <c r="W24" s="67"/>
      <c r="X24" s="67"/>
      <c r="Y24" s="67"/>
      <c r="Z24" s="67"/>
      <c r="AA24" s="56"/>
      <c r="AB24" s="56"/>
      <c r="AC24" s="56"/>
      <c r="AD24" s="56"/>
      <c r="AE24" s="41"/>
      <c r="AF24" s="41"/>
    </row>
    <row r="25" spans="1:32">
      <c r="A25" s="23"/>
      <c r="B25" s="23"/>
      <c r="C25" s="23"/>
    </row>
    <row r="26" spans="1:32" ht="13">
      <c r="A26" s="31"/>
      <c r="B26" s="40" t="s">
        <v>124</v>
      </c>
      <c r="C26" s="31" t="s">
        <v>21</v>
      </c>
      <c r="D26" s="22">
        <f>SUM(E26+F26)</f>
        <v>54</v>
      </c>
      <c r="E26" s="20">
        <f>SUM(L26+N26+T26+V26)</f>
        <v>39</v>
      </c>
      <c r="F26" s="50">
        <v>15</v>
      </c>
      <c r="G26" s="60">
        <v>2</v>
      </c>
      <c r="H26" s="85">
        <v>15</v>
      </c>
      <c r="I26" s="60"/>
      <c r="J26" s="60"/>
      <c r="K26" s="42">
        <v>6</v>
      </c>
      <c r="L26" s="89">
        <v>10</v>
      </c>
      <c r="M26" s="42">
        <v>7</v>
      </c>
      <c r="N26" s="90">
        <v>10</v>
      </c>
      <c r="O26" s="42"/>
      <c r="P26" s="43"/>
      <c r="Q26" s="42"/>
      <c r="R26" s="43"/>
      <c r="S26" s="67">
        <v>4</v>
      </c>
      <c r="T26" s="96">
        <v>11</v>
      </c>
      <c r="U26" s="67">
        <v>7</v>
      </c>
      <c r="V26" s="96">
        <v>8</v>
      </c>
      <c r="W26" s="67">
        <v>2</v>
      </c>
      <c r="X26" s="67">
        <v>8</v>
      </c>
      <c r="Y26" s="67">
        <v>2</v>
      </c>
      <c r="Z26" s="67">
        <v>8</v>
      </c>
      <c r="AA26" s="56"/>
      <c r="AB26" s="56"/>
      <c r="AC26" s="56"/>
      <c r="AD26" s="56"/>
      <c r="AE26" s="41"/>
      <c r="AF26" s="41"/>
    </row>
  </sheetData>
  <sheetProtection selectLockedCells="1" selectUnlockedCells="1"/>
  <sortState ref="A12:AF22">
    <sortCondition descending="1" ref="D12:D22"/>
  </sortState>
  <mergeCells count="5">
    <mergeCell ref="S3:Z3"/>
    <mergeCell ref="AA3:AD3"/>
    <mergeCell ref="G3:I3"/>
    <mergeCell ref="AE3:AF3"/>
    <mergeCell ref="K3:R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AF32"/>
  <sheetViews>
    <sheetView tabSelected="1" workbookViewId="0">
      <pane xSplit="3" topLeftCell="D1" activePane="topRight" state="frozen"/>
      <selection activeCell="A58" sqref="A58"/>
      <selection pane="topRight" activeCell="AA11" sqref="AA11:AA1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3" spans="1:32" ht="13.5" thickBot="1">
      <c r="A3" s="3"/>
      <c r="B3" s="29" t="s">
        <v>178</v>
      </c>
      <c r="C3" s="4"/>
      <c r="D3" s="5"/>
      <c r="E3" s="6"/>
      <c r="F3" s="6"/>
      <c r="G3" s="136" t="s">
        <v>277</v>
      </c>
      <c r="H3" s="137"/>
      <c r="I3" s="137"/>
      <c r="J3" s="81"/>
      <c r="K3" s="138" t="s">
        <v>280</v>
      </c>
      <c r="L3" s="138"/>
      <c r="M3" s="138"/>
      <c r="N3" s="138"/>
      <c r="O3" s="138"/>
      <c r="P3" s="138"/>
      <c r="Q3" s="139" t="s">
        <v>281</v>
      </c>
      <c r="R3" s="139"/>
      <c r="S3" s="139"/>
      <c r="T3" s="139"/>
      <c r="U3" s="139"/>
      <c r="V3" s="139"/>
      <c r="W3" s="139" t="s">
        <v>177</v>
      </c>
      <c r="X3" s="139"/>
      <c r="Y3" s="139"/>
      <c r="Z3" s="139"/>
      <c r="AA3" s="139"/>
      <c r="AB3" s="139"/>
      <c r="AC3" s="140" t="s">
        <v>282</v>
      </c>
      <c r="AD3" s="141"/>
      <c r="AE3" s="141"/>
      <c r="AF3" s="142"/>
    </row>
    <row r="4" spans="1:32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ht="14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279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4" t="s">
        <v>10</v>
      </c>
      <c r="P5" s="75" t="s">
        <v>5</v>
      </c>
      <c r="Q5" s="76" t="s">
        <v>8</v>
      </c>
      <c r="R5" s="77" t="s">
        <v>5</v>
      </c>
      <c r="S5" s="76" t="s">
        <v>9</v>
      </c>
      <c r="T5" s="77" t="s">
        <v>5</v>
      </c>
      <c r="U5" s="76" t="s">
        <v>10</v>
      </c>
      <c r="V5" s="77" t="s">
        <v>5</v>
      </c>
      <c r="W5" s="78" t="s">
        <v>8</v>
      </c>
      <c r="X5" s="79" t="s">
        <v>5</v>
      </c>
      <c r="Y5" s="78" t="s">
        <v>9</v>
      </c>
      <c r="Z5" s="79" t="s">
        <v>5</v>
      </c>
      <c r="AA5" s="78" t="s">
        <v>10</v>
      </c>
      <c r="AB5" s="79" t="s">
        <v>5</v>
      </c>
      <c r="AC5" s="51" t="s">
        <v>6</v>
      </c>
      <c r="AD5" s="80" t="s">
        <v>5</v>
      </c>
      <c r="AE5" s="51" t="s">
        <v>7</v>
      </c>
      <c r="AF5" s="80" t="s">
        <v>5</v>
      </c>
    </row>
    <row r="6" spans="1:32" ht="13">
      <c r="A6" s="114">
        <v>1</v>
      </c>
      <c r="B6" s="108" t="s">
        <v>184</v>
      </c>
      <c r="C6" s="107" t="s">
        <v>42</v>
      </c>
      <c r="D6" s="19">
        <f t="shared" ref="D6:D32" si="0">SUM(E6+F6)</f>
        <v>106</v>
      </c>
      <c r="E6" s="20">
        <f>SUM(L6+N6+R6+T6)</f>
        <v>81</v>
      </c>
      <c r="F6" s="50">
        <v>25</v>
      </c>
      <c r="G6" s="60">
        <v>1</v>
      </c>
      <c r="H6" s="60">
        <v>25</v>
      </c>
      <c r="I6" s="60">
        <v>1</v>
      </c>
      <c r="J6" s="85">
        <v>25</v>
      </c>
      <c r="K6" s="42">
        <v>2</v>
      </c>
      <c r="L6" s="89">
        <v>21</v>
      </c>
      <c r="M6" s="42">
        <v>1</v>
      </c>
      <c r="N6" s="90">
        <v>25</v>
      </c>
      <c r="O6" s="47">
        <v>6</v>
      </c>
      <c r="P6" s="47">
        <v>6</v>
      </c>
      <c r="Q6" s="67">
        <v>5</v>
      </c>
      <c r="R6" s="96">
        <v>14</v>
      </c>
      <c r="S6" s="67">
        <v>2</v>
      </c>
      <c r="T6" s="96">
        <v>21</v>
      </c>
      <c r="U6" s="67">
        <v>2</v>
      </c>
      <c r="V6" s="67">
        <v>13</v>
      </c>
      <c r="W6" s="56"/>
      <c r="X6" s="56"/>
      <c r="Y6" s="56"/>
      <c r="Z6" s="56"/>
      <c r="AA6" s="56"/>
      <c r="AB6" s="56"/>
      <c r="AC6" s="41"/>
      <c r="AD6" s="41"/>
      <c r="AE6" s="41"/>
      <c r="AF6" s="41"/>
    </row>
    <row r="7" spans="1:32" ht="13">
      <c r="A7" s="114">
        <v>2</v>
      </c>
      <c r="B7" s="108" t="s">
        <v>183</v>
      </c>
      <c r="C7" s="107" t="s">
        <v>15</v>
      </c>
      <c r="D7" s="19">
        <f t="shared" si="0"/>
        <v>92</v>
      </c>
      <c r="E7" s="20">
        <f>SUM(N7+R7+T7+V7)</f>
        <v>77</v>
      </c>
      <c r="F7" s="50">
        <v>15</v>
      </c>
      <c r="G7" s="60">
        <v>5</v>
      </c>
      <c r="H7" s="60">
        <v>14</v>
      </c>
      <c r="I7" s="60">
        <v>4</v>
      </c>
      <c r="J7" s="85">
        <v>15</v>
      </c>
      <c r="K7" s="42"/>
      <c r="L7" s="42"/>
      <c r="M7" s="42">
        <v>2</v>
      </c>
      <c r="N7" s="90">
        <v>21</v>
      </c>
      <c r="O7" s="47"/>
      <c r="P7" s="47"/>
      <c r="Q7" s="67">
        <v>1</v>
      </c>
      <c r="R7" s="96">
        <v>25</v>
      </c>
      <c r="S7" s="67">
        <v>1</v>
      </c>
      <c r="T7" s="96">
        <v>25</v>
      </c>
      <c r="U7" s="67">
        <v>6</v>
      </c>
      <c r="V7" s="96">
        <v>6</v>
      </c>
      <c r="W7" s="56"/>
      <c r="X7" s="56"/>
      <c r="Y7" s="56"/>
      <c r="Z7" s="56"/>
      <c r="AA7" s="56"/>
      <c r="AB7" s="56"/>
      <c r="AC7" s="41"/>
      <c r="AD7" s="41"/>
      <c r="AE7" s="41"/>
      <c r="AF7" s="41"/>
    </row>
    <row r="8" spans="1:32" ht="13">
      <c r="A8" s="114">
        <v>3</v>
      </c>
      <c r="B8" s="108" t="s">
        <v>185</v>
      </c>
      <c r="C8" s="107" t="s">
        <v>29</v>
      </c>
      <c r="D8" s="19">
        <f t="shared" si="0"/>
        <v>91</v>
      </c>
      <c r="E8" s="20">
        <f>SUM(L8+N8+R8+T8)</f>
        <v>70</v>
      </c>
      <c r="F8" s="50">
        <v>21</v>
      </c>
      <c r="G8" s="60">
        <v>2</v>
      </c>
      <c r="H8" s="60">
        <v>21</v>
      </c>
      <c r="I8" s="60">
        <v>2</v>
      </c>
      <c r="J8" s="85">
        <v>21</v>
      </c>
      <c r="K8" s="42">
        <v>3</v>
      </c>
      <c r="L8" s="89">
        <v>17</v>
      </c>
      <c r="M8" s="42">
        <v>3</v>
      </c>
      <c r="N8" s="90">
        <v>17</v>
      </c>
      <c r="O8" s="47">
        <v>4</v>
      </c>
      <c r="P8" s="47">
        <v>8</v>
      </c>
      <c r="Q8" s="67">
        <v>2</v>
      </c>
      <c r="R8" s="96">
        <v>21</v>
      </c>
      <c r="S8" s="67">
        <v>4</v>
      </c>
      <c r="T8" s="96">
        <v>15</v>
      </c>
      <c r="U8" s="67">
        <v>3</v>
      </c>
      <c r="V8" s="67">
        <v>10</v>
      </c>
      <c r="W8" s="56"/>
      <c r="X8" s="56"/>
      <c r="Y8" s="56"/>
      <c r="Z8" s="56"/>
      <c r="AA8" s="56"/>
      <c r="AB8" s="56"/>
      <c r="AC8" s="41"/>
      <c r="AD8" s="41"/>
      <c r="AE8" s="41"/>
      <c r="AF8" s="41"/>
    </row>
    <row r="9" spans="1:32" ht="13">
      <c r="A9" s="114">
        <v>4</v>
      </c>
      <c r="B9" s="108" t="s">
        <v>187</v>
      </c>
      <c r="C9" s="107" t="s">
        <v>32</v>
      </c>
      <c r="D9" s="19">
        <f t="shared" si="0"/>
        <v>85</v>
      </c>
      <c r="E9" s="20">
        <f>SUM(L9+P9+R9+V9)</f>
        <v>74</v>
      </c>
      <c r="F9" s="50">
        <v>11</v>
      </c>
      <c r="G9" s="60">
        <v>15</v>
      </c>
      <c r="H9" s="60">
        <v>4</v>
      </c>
      <c r="I9" s="60">
        <v>8</v>
      </c>
      <c r="J9" s="85">
        <v>11</v>
      </c>
      <c r="K9" s="42">
        <v>1</v>
      </c>
      <c r="L9" s="89">
        <v>25</v>
      </c>
      <c r="M9" s="42">
        <v>5</v>
      </c>
      <c r="N9" s="43">
        <v>14</v>
      </c>
      <c r="O9" s="47">
        <v>1</v>
      </c>
      <c r="P9" s="91">
        <v>16</v>
      </c>
      <c r="Q9" s="67">
        <v>3</v>
      </c>
      <c r="R9" s="96">
        <v>17</v>
      </c>
      <c r="S9" s="67">
        <v>9</v>
      </c>
      <c r="T9" s="67">
        <v>10</v>
      </c>
      <c r="U9" s="67">
        <v>1</v>
      </c>
      <c r="V9" s="96">
        <v>16</v>
      </c>
      <c r="W9" s="56"/>
      <c r="X9" s="56"/>
      <c r="Y9" s="56"/>
      <c r="Z9" s="56"/>
      <c r="AA9" s="56"/>
      <c r="AB9" s="56"/>
      <c r="AC9" s="41"/>
      <c r="AD9" s="41"/>
      <c r="AE9" s="41"/>
      <c r="AF9" s="41"/>
    </row>
    <row r="10" spans="1:32" ht="13">
      <c r="A10" s="114">
        <v>5</v>
      </c>
      <c r="B10" s="108" t="s">
        <v>188</v>
      </c>
      <c r="C10" s="107" t="s">
        <v>13</v>
      </c>
      <c r="D10" s="19">
        <f t="shared" si="0"/>
        <v>77</v>
      </c>
      <c r="E10" s="20">
        <f>SUM(N10+P10+T10+V10)</f>
        <v>64</v>
      </c>
      <c r="F10" s="50">
        <v>13</v>
      </c>
      <c r="G10" s="60">
        <v>6</v>
      </c>
      <c r="H10" s="85">
        <v>13</v>
      </c>
      <c r="I10" s="60"/>
      <c r="J10" s="60"/>
      <c r="K10" s="42">
        <v>7</v>
      </c>
      <c r="L10" s="42">
        <v>12</v>
      </c>
      <c r="M10" s="42">
        <v>4</v>
      </c>
      <c r="N10" s="90">
        <v>15</v>
      </c>
      <c r="O10" s="47">
        <v>1</v>
      </c>
      <c r="P10" s="91">
        <v>16</v>
      </c>
      <c r="Q10" s="67">
        <v>9</v>
      </c>
      <c r="R10" s="67">
        <v>10</v>
      </c>
      <c r="S10" s="67">
        <v>3</v>
      </c>
      <c r="T10" s="96">
        <v>17</v>
      </c>
      <c r="U10" s="67">
        <v>1</v>
      </c>
      <c r="V10" s="96">
        <v>16</v>
      </c>
      <c r="W10" s="56"/>
      <c r="X10" s="56"/>
      <c r="Y10" s="56"/>
      <c r="Z10" s="56"/>
      <c r="AA10" s="56"/>
      <c r="AB10" s="56"/>
      <c r="AC10" s="41"/>
      <c r="AD10" s="41"/>
      <c r="AE10" s="41"/>
      <c r="AF10" s="41"/>
    </row>
    <row r="11" spans="1:32" ht="13">
      <c r="A11" s="114">
        <v>6</v>
      </c>
      <c r="B11" s="109" t="s">
        <v>196</v>
      </c>
      <c r="C11" s="107" t="s">
        <v>197</v>
      </c>
      <c r="D11" s="19">
        <f t="shared" si="0"/>
        <v>74</v>
      </c>
      <c r="E11" s="20">
        <f>SUM(L11+N11+R11+T11)</f>
        <v>57</v>
      </c>
      <c r="F11" s="50">
        <v>17</v>
      </c>
      <c r="G11" s="60">
        <v>4</v>
      </c>
      <c r="H11" s="60">
        <v>15</v>
      </c>
      <c r="I11" s="60">
        <v>3</v>
      </c>
      <c r="J11" s="85">
        <v>17</v>
      </c>
      <c r="K11" s="42">
        <v>4</v>
      </c>
      <c r="L11" s="89">
        <v>15</v>
      </c>
      <c r="M11" s="42">
        <v>6</v>
      </c>
      <c r="N11" s="90">
        <v>13</v>
      </c>
      <c r="O11" s="47">
        <v>2</v>
      </c>
      <c r="P11" s="47">
        <v>13</v>
      </c>
      <c r="Q11" s="67">
        <v>4</v>
      </c>
      <c r="R11" s="96">
        <v>15</v>
      </c>
      <c r="S11" s="67">
        <v>5</v>
      </c>
      <c r="T11" s="96">
        <v>14</v>
      </c>
      <c r="U11" s="67">
        <v>7</v>
      </c>
      <c r="V11" s="67">
        <v>5</v>
      </c>
      <c r="W11" s="56"/>
      <c r="X11" s="56"/>
      <c r="Y11" s="56"/>
      <c r="Z11" s="56"/>
      <c r="AA11" s="56"/>
      <c r="AB11" s="56"/>
      <c r="AC11" s="41"/>
      <c r="AD11" s="41"/>
      <c r="AE11" s="41"/>
      <c r="AF11" s="41"/>
    </row>
    <row r="12" spans="1:32" ht="13">
      <c r="A12" s="114">
        <v>7</v>
      </c>
      <c r="B12" s="108" t="s">
        <v>272</v>
      </c>
      <c r="C12" s="107" t="s">
        <v>44</v>
      </c>
      <c r="D12" s="19">
        <f t="shared" si="0"/>
        <v>57</v>
      </c>
      <c r="E12" s="20">
        <f>SUM(L12+N12+R12+T12)</f>
        <v>50</v>
      </c>
      <c r="F12" s="50">
        <v>7</v>
      </c>
      <c r="G12" s="60">
        <v>12</v>
      </c>
      <c r="H12" s="85">
        <v>7</v>
      </c>
      <c r="I12" s="60">
        <v>12</v>
      </c>
      <c r="J12" s="60">
        <v>7</v>
      </c>
      <c r="K12" s="42">
        <v>5</v>
      </c>
      <c r="L12" s="89">
        <v>14</v>
      </c>
      <c r="M12" s="42">
        <v>7</v>
      </c>
      <c r="N12" s="90">
        <v>12</v>
      </c>
      <c r="O12" s="47"/>
      <c r="P12" s="47"/>
      <c r="Q12" s="67">
        <v>6</v>
      </c>
      <c r="R12" s="96">
        <v>13</v>
      </c>
      <c r="S12" s="67">
        <v>8</v>
      </c>
      <c r="T12" s="96">
        <v>11</v>
      </c>
      <c r="U12" s="67">
        <v>5</v>
      </c>
      <c r="V12" s="67">
        <v>7</v>
      </c>
      <c r="W12" s="56"/>
      <c r="X12" s="56"/>
      <c r="Y12" s="56"/>
      <c r="Z12" s="56"/>
      <c r="AA12" s="56"/>
      <c r="AB12" s="56"/>
      <c r="AC12" s="41"/>
      <c r="AD12" s="41"/>
      <c r="AE12" s="41"/>
      <c r="AF12" s="41"/>
    </row>
    <row r="13" spans="1:32" ht="13">
      <c r="A13" s="114">
        <v>8</v>
      </c>
      <c r="B13" s="108" t="s">
        <v>257</v>
      </c>
      <c r="C13" s="107" t="s">
        <v>199</v>
      </c>
      <c r="D13" s="19">
        <f t="shared" si="0"/>
        <v>54</v>
      </c>
      <c r="E13" s="20">
        <f>SUM(L13+N13+P13+R13)</f>
        <v>46</v>
      </c>
      <c r="F13" s="50">
        <v>8</v>
      </c>
      <c r="G13" s="60">
        <v>13</v>
      </c>
      <c r="H13" s="60">
        <v>6</v>
      </c>
      <c r="I13" s="60">
        <v>11</v>
      </c>
      <c r="J13" s="85">
        <v>8</v>
      </c>
      <c r="K13" s="42">
        <v>6</v>
      </c>
      <c r="L13" s="89">
        <v>13</v>
      </c>
      <c r="M13" s="42">
        <v>11</v>
      </c>
      <c r="N13" s="90">
        <v>8</v>
      </c>
      <c r="O13" s="47">
        <v>2</v>
      </c>
      <c r="P13" s="91">
        <v>13</v>
      </c>
      <c r="Q13" s="67">
        <v>7</v>
      </c>
      <c r="R13" s="96">
        <v>12</v>
      </c>
      <c r="S13" s="67">
        <v>12</v>
      </c>
      <c r="T13" s="67">
        <v>7</v>
      </c>
      <c r="U13" s="67">
        <v>7</v>
      </c>
      <c r="V13" s="67">
        <v>5</v>
      </c>
      <c r="W13" s="56"/>
      <c r="X13" s="56"/>
      <c r="Y13" s="56"/>
      <c r="Z13" s="56"/>
      <c r="AA13" s="56"/>
      <c r="AB13" s="56"/>
      <c r="AC13" s="41"/>
      <c r="AD13" s="41"/>
      <c r="AE13" s="41"/>
      <c r="AF13" s="41"/>
    </row>
    <row r="14" spans="1:32" ht="13">
      <c r="A14" s="114">
        <v>9</v>
      </c>
      <c r="B14" s="110" t="s">
        <v>190</v>
      </c>
      <c r="C14" s="111" t="s">
        <v>18</v>
      </c>
      <c r="D14" s="19">
        <f t="shared" si="0"/>
        <v>53</v>
      </c>
      <c r="E14" s="20">
        <f>SUM(L14+N14+P14+T14)</f>
        <v>41</v>
      </c>
      <c r="F14" s="50">
        <v>12</v>
      </c>
      <c r="G14" s="60">
        <v>7</v>
      </c>
      <c r="H14" s="85">
        <v>12</v>
      </c>
      <c r="I14" s="60">
        <v>10</v>
      </c>
      <c r="J14" s="60">
        <v>9</v>
      </c>
      <c r="K14" s="42">
        <v>8</v>
      </c>
      <c r="L14" s="89">
        <v>11</v>
      </c>
      <c r="M14" s="42">
        <v>8</v>
      </c>
      <c r="N14" s="90">
        <v>11</v>
      </c>
      <c r="O14" s="47">
        <v>5</v>
      </c>
      <c r="P14" s="91">
        <v>7</v>
      </c>
      <c r="Q14" s="67">
        <v>18</v>
      </c>
      <c r="R14" s="67">
        <v>1</v>
      </c>
      <c r="S14" s="67">
        <v>7</v>
      </c>
      <c r="T14" s="96">
        <v>12</v>
      </c>
      <c r="U14" s="67">
        <v>8</v>
      </c>
      <c r="V14" s="67">
        <v>4</v>
      </c>
      <c r="W14" s="56"/>
      <c r="X14" s="56"/>
      <c r="Y14" s="56"/>
      <c r="Z14" s="56"/>
      <c r="AA14" s="56"/>
      <c r="AB14" s="56"/>
      <c r="AC14" s="41"/>
      <c r="AD14" s="41"/>
      <c r="AE14" s="41"/>
      <c r="AF14" s="41"/>
    </row>
    <row r="15" spans="1:32" ht="13">
      <c r="A15" s="114">
        <v>10</v>
      </c>
      <c r="B15" s="112" t="s">
        <v>186</v>
      </c>
      <c r="C15" s="113" t="s">
        <v>42</v>
      </c>
      <c r="D15" s="22">
        <f t="shared" si="0"/>
        <v>53</v>
      </c>
      <c r="E15" s="20">
        <f>SUM(L15+P15+R15+V15)</f>
        <v>40</v>
      </c>
      <c r="F15" s="50">
        <v>13</v>
      </c>
      <c r="G15" s="60">
        <v>10</v>
      </c>
      <c r="H15" s="60">
        <v>9</v>
      </c>
      <c r="I15" s="60">
        <v>6</v>
      </c>
      <c r="J15" s="85">
        <v>13</v>
      </c>
      <c r="K15" s="42">
        <v>9</v>
      </c>
      <c r="L15" s="89">
        <v>10</v>
      </c>
      <c r="M15" s="42">
        <v>16</v>
      </c>
      <c r="N15" s="43">
        <v>3</v>
      </c>
      <c r="O15" s="47">
        <v>6</v>
      </c>
      <c r="P15" s="91">
        <v>6</v>
      </c>
      <c r="Q15" s="67">
        <v>8</v>
      </c>
      <c r="R15" s="96">
        <v>11</v>
      </c>
      <c r="S15" s="67">
        <v>14</v>
      </c>
      <c r="T15" s="67">
        <v>5</v>
      </c>
      <c r="U15" s="67">
        <v>2</v>
      </c>
      <c r="V15" s="96">
        <v>13</v>
      </c>
      <c r="W15" s="56"/>
      <c r="X15" s="56"/>
      <c r="Y15" s="56"/>
      <c r="Z15" s="56"/>
      <c r="AA15" s="56"/>
      <c r="AB15" s="56"/>
      <c r="AC15" s="41"/>
      <c r="AD15" s="41"/>
      <c r="AE15" s="41"/>
      <c r="AF15" s="41"/>
    </row>
    <row r="16" spans="1:32" ht="13">
      <c r="A16" s="114">
        <v>11</v>
      </c>
      <c r="B16" s="112" t="s">
        <v>191</v>
      </c>
      <c r="C16" s="113" t="s">
        <v>192</v>
      </c>
      <c r="D16" s="22">
        <f t="shared" si="0"/>
        <v>52</v>
      </c>
      <c r="E16" s="20">
        <f>SUM(L16+P16+R16+T16)</f>
        <v>41</v>
      </c>
      <c r="F16" s="50">
        <v>11</v>
      </c>
      <c r="G16" s="60">
        <v>8</v>
      </c>
      <c r="H16" s="85">
        <v>11</v>
      </c>
      <c r="I16" s="60">
        <v>15</v>
      </c>
      <c r="J16" s="60">
        <v>4</v>
      </c>
      <c r="K16" s="42">
        <v>10</v>
      </c>
      <c r="L16" s="89">
        <v>9</v>
      </c>
      <c r="M16" s="42">
        <v>14</v>
      </c>
      <c r="N16" s="43">
        <v>5</v>
      </c>
      <c r="O16" s="47">
        <v>3</v>
      </c>
      <c r="P16" s="91">
        <v>10</v>
      </c>
      <c r="Q16" s="67">
        <v>10</v>
      </c>
      <c r="R16" s="96">
        <v>9</v>
      </c>
      <c r="S16" s="67">
        <v>6</v>
      </c>
      <c r="T16" s="96">
        <v>13</v>
      </c>
      <c r="U16" s="67">
        <v>4</v>
      </c>
      <c r="V16" s="67">
        <v>8</v>
      </c>
      <c r="W16" s="56"/>
      <c r="X16" s="56"/>
      <c r="Y16" s="56"/>
      <c r="Z16" s="56"/>
      <c r="AA16" s="56"/>
      <c r="AB16" s="56"/>
      <c r="AC16" s="41"/>
      <c r="AD16" s="41"/>
      <c r="AE16" s="41"/>
      <c r="AF16" s="41"/>
    </row>
    <row r="17" spans="1:32" ht="13">
      <c r="A17" s="114">
        <v>12</v>
      </c>
      <c r="B17" s="112" t="s">
        <v>194</v>
      </c>
      <c r="C17" s="113" t="s">
        <v>29</v>
      </c>
      <c r="D17" s="22">
        <f t="shared" si="0"/>
        <v>46</v>
      </c>
      <c r="E17" s="20">
        <f>SUM(N17+P17+T17+V17)</f>
        <v>34</v>
      </c>
      <c r="F17" s="50">
        <v>12</v>
      </c>
      <c r="G17" s="60">
        <v>14</v>
      </c>
      <c r="H17" s="60">
        <v>5</v>
      </c>
      <c r="I17" s="60">
        <v>7</v>
      </c>
      <c r="J17" s="85">
        <v>12</v>
      </c>
      <c r="K17" s="42">
        <v>17</v>
      </c>
      <c r="L17" s="42">
        <v>2</v>
      </c>
      <c r="M17" s="42">
        <v>9</v>
      </c>
      <c r="N17" s="90">
        <v>10</v>
      </c>
      <c r="O17" s="47">
        <v>4</v>
      </c>
      <c r="P17" s="91">
        <v>8</v>
      </c>
      <c r="Q17" s="67">
        <v>17</v>
      </c>
      <c r="R17" s="67">
        <v>2</v>
      </c>
      <c r="S17" s="67">
        <v>13</v>
      </c>
      <c r="T17" s="96">
        <v>6</v>
      </c>
      <c r="U17" s="67">
        <v>3</v>
      </c>
      <c r="V17" s="96">
        <v>10</v>
      </c>
      <c r="W17" s="56"/>
      <c r="X17" s="56"/>
      <c r="Y17" s="56"/>
      <c r="Z17" s="56"/>
      <c r="AA17" s="56"/>
      <c r="AB17" s="56"/>
      <c r="AC17" s="41"/>
      <c r="AD17" s="41"/>
      <c r="AE17" s="41"/>
      <c r="AF17" s="41"/>
    </row>
    <row r="18" spans="1:32" ht="13">
      <c r="A18" s="24">
        <v>13</v>
      </c>
      <c r="B18" s="30" t="s">
        <v>189</v>
      </c>
      <c r="C18" s="31" t="s">
        <v>122</v>
      </c>
      <c r="D18" s="22">
        <f t="shared" si="0"/>
        <v>44</v>
      </c>
      <c r="E18" s="20">
        <f>SUM(L18+N18+P18+V18)</f>
        <v>34</v>
      </c>
      <c r="F18" s="50">
        <v>10</v>
      </c>
      <c r="G18" s="60">
        <v>11</v>
      </c>
      <c r="H18" s="60">
        <v>8</v>
      </c>
      <c r="I18" s="60">
        <v>9</v>
      </c>
      <c r="J18" s="85">
        <v>10</v>
      </c>
      <c r="K18" s="42">
        <v>12</v>
      </c>
      <c r="L18" s="89">
        <v>7</v>
      </c>
      <c r="M18" s="42">
        <v>10</v>
      </c>
      <c r="N18" s="90">
        <v>9</v>
      </c>
      <c r="O18" s="47">
        <v>3</v>
      </c>
      <c r="P18" s="91">
        <v>10</v>
      </c>
      <c r="Q18" s="67">
        <v>15</v>
      </c>
      <c r="R18" s="67">
        <v>4</v>
      </c>
      <c r="S18" s="67">
        <v>16</v>
      </c>
      <c r="T18" s="67">
        <v>3</v>
      </c>
      <c r="U18" s="67">
        <v>4</v>
      </c>
      <c r="V18" s="96">
        <v>8</v>
      </c>
      <c r="W18" s="56"/>
      <c r="X18" s="56"/>
      <c r="Y18" s="56"/>
      <c r="Z18" s="56"/>
      <c r="AA18" s="56"/>
      <c r="AB18" s="56"/>
      <c r="AC18" s="41"/>
      <c r="AD18" s="41"/>
      <c r="AE18" s="41"/>
      <c r="AF18" s="41"/>
    </row>
    <row r="19" spans="1:32" ht="13">
      <c r="A19" s="24">
        <v>14</v>
      </c>
      <c r="B19" s="48" t="s">
        <v>271</v>
      </c>
      <c r="C19" s="31" t="s">
        <v>25</v>
      </c>
      <c r="D19" s="22">
        <f t="shared" si="0"/>
        <v>33</v>
      </c>
      <c r="E19" s="20">
        <f>SUM(N19+P19+T19+V19)</f>
        <v>16</v>
      </c>
      <c r="F19" s="50">
        <v>17</v>
      </c>
      <c r="G19" s="60">
        <v>3</v>
      </c>
      <c r="H19" s="85">
        <v>17</v>
      </c>
      <c r="I19" s="60">
        <v>5</v>
      </c>
      <c r="J19" s="60">
        <v>14</v>
      </c>
      <c r="K19" s="42"/>
      <c r="L19" s="42"/>
      <c r="M19" s="42">
        <v>12</v>
      </c>
      <c r="N19" s="90">
        <v>7</v>
      </c>
      <c r="O19" s="47">
        <v>7</v>
      </c>
      <c r="P19" s="91">
        <v>5</v>
      </c>
      <c r="Q19" s="67"/>
      <c r="R19" s="67"/>
      <c r="S19" s="67">
        <v>17</v>
      </c>
      <c r="T19" s="96">
        <v>2</v>
      </c>
      <c r="U19" s="67">
        <v>10</v>
      </c>
      <c r="V19" s="96">
        <v>2</v>
      </c>
      <c r="W19" s="56"/>
      <c r="X19" s="56"/>
      <c r="Y19" s="56"/>
      <c r="Z19" s="56"/>
      <c r="AA19" s="56"/>
      <c r="AB19" s="56"/>
      <c r="AC19" s="41"/>
      <c r="AD19" s="41"/>
      <c r="AE19" s="41"/>
      <c r="AF19" s="41"/>
    </row>
    <row r="20" spans="1:32" ht="13">
      <c r="A20" s="24">
        <v>15</v>
      </c>
      <c r="B20" s="30" t="s">
        <v>258</v>
      </c>
      <c r="C20" s="31" t="s">
        <v>44</v>
      </c>
      <c r="D20" s="22">
        <f t="shared" si="0"/>
        <v>32</v>
      </c>
      <c r="E20" s="20">
        <f>SUM(R20+T20+V20)</f>
        <v>22</v>
      </c>
      <c r="F20" s="50">
        <v>10</v>
      </c>
      <c r="G20" s="60">
        <v>9</v>
      </c>
      <c r="H20" s="85">
        <v>10</v>
      </c>
      <c r="I20" s="60">
        <v>13</v>
      </c>
      <c r="J20" s="60">
        <v>6</v>
      </c>
      <c r="K20" s="42"/>
      <c r="L20" s="42"/>
      <c r="M20" s="42"/>
      <c r="N20" s="43"/>
      <c r="O20" s="47"/>
      <c r="P20" s="47"/>
      <c r="Q20" s="67">
        <v>13</v>
      </c>
      <c r="R20" s="96">
        <v>6</v>
      </c>
      <c r="S20" s="67">
        <v>10</v>
      </c>
      <c r="T20" s="96">
        <v>9</v>
      </c>
      <c r="U20" s="67">
        <v>5</v>
      </c>
      <c r="V20" s="96">
        <v>7</v>
      </c>
      <c r="W20" s="56"/>
      <c r="X20" s="56"/>
      <c r="Y20" s="56"/>
      <c r="Z20" s="56"/>
      <c r="AA20" s="56"/>
      <c r="AB20" s="56"/>
      <c r="AC20" s="41"/>
      <c r="AD20" s="41"/>
      <c r="AE20" s="41"/>
      <c r="AF20" s="41"/>
    </row>
    <row r="21" spans="1:32" ht="13">
      <c r="A21" s="24">
        <v>16</v>
      </c>
      <c r="B21" s="30" t="s">
        <v>193</v>
      </c>
      <c r="C21" s="31" t="s">
        <v>13</v>
      </c>
      <c r="D21" s="22">
        <f t="shared" si="0"/>
        <v>24</v>
      </c>
      <c r="E21" s="20">
        <f>SUM(L21+N21+R21+T21)</f>
        <v>24</v>
      </c>
      <c r="F21" s="50">
        <v>0</v>
      </c>
      <c r="G21" s="60"/>
      <c r="H21" s="60"/>
      <c r="I21" s="60"/>
      <c r="J21" s="60"/>
      <c r="K21" s="42">
        <v>16</v>
      </c>
      <c r="L21" s="89">
        <v>3</v>
      </c>
      <c r="M21" s="42">
        <v>13</v>
      </c>
      <c r="N21" s="90">
        <v>6</v>
      </c>
      <c r="O21" s="47">
        <v>9</v>
      </c>
      <c r="P21" s="47">
        <v>3</v>
      </c>
      <c r="Q21" s="67">
        <v>12</v>
      </c>
      <c r="R21" s="96">
        <v>7</v>
      </c>
      <c r="S21" s="67">
        <v>11</v>
      </c>
      <c r="T21" s="96">
        <v>8</v>
      </c>
      <c r="U21" s="67">
        <v>9</v>
      </c>
      <c r="V21" s="67">
        <v>3</v>
      </c>
      <c r="W21" s="56"/>
      <c r="X21" s="56"/>
      <c r="Y21" s="56"/>
      <c r="Z21" s="56"/>
      <c r="AA21" s="56"/>
      <c r="AB21" s="56"/>
      <c r="AC21" s="41"/>
      <c r="AD21" s="41"/>
      <c r="AE21" s="41"/>
      <c r="AF21" s="41"/>
    </row>
    <row r="22" spans="1:32" ht="13">
      <c r="A22" s="24">
        <v>17</v>
      </c>
      <c r="B22" s="30" t="s">
        <v>247</v>
      </c>
      <c r="C22" s="23" t="s">
        <v>248</v>
      </c>
      <c r="D22" s="22">
        <f t="shared" si="0"/>
        <v>21</v>
      </c>
      <c r="E22" s="20">
        <f>SUM(L22+P22+T22+V22)</f>
        <v>20</v>
      </c>
      <c r="F22" s="50">
        <v>1</v>
      </c>
      <c r="G22" s="60"/>
      <c r="H22" s="60"/>
      <c r="I22" s="60">
        <v>18</v>
      </c>
      <c r="J22" s="85">
        <v>1</v>
      </c>
      <c r="K22" s="42">
        <v>14</v>
      </c>
      <c r="L22" s="89">
        <v>5</v>
      </c>
      <c r="M22" s="42"/>
      <c r="N22" s="43"/>
      <c r="O22" s="47">
        <v>5</v>
      </c>
      <c r="P22" s="91">
        <v>7</v>
      </c>
      <c r="Q22" s="67"/>
      <c r="R22" s="67"/>
      <c r="S22" s="67">
        <v>15</v>
      </c>
      <c r="T22" s="96">
        <v>4</v>
      </c>
      <c r="U22" s="67">
        <v>8</v>
      </c>
      <c r="V22" s="96">
        <v>4</v>
      </c>
      <c r="W22" s="56"/>
      <c r="X22" s="56"/>
      <c r="Y22" s="56"/>
      <c r="Z22" s="56"/>
      <c r="AA22" s="56"/>
      <c r="AB22" s="56"/>
      <c r="AC22" s="41"/>
      <c r="AD22" s="41"/>
      <c r="AE22" s="41"/>
      <c r="AF22" s="41"/>
    </row>
    <row r="23" spans="1:32" ht="13">
      <c r="A23" s="24">
        <v>18</v>
      </c>
      <c r="B23" s="30" t="s">
        <v>200</v>
      </c>
      <c r="C23" s="31" t="s">
        <v>13</v>
      </c>
      <c r="D23" s="22">
        <f t="shared" si="0"/>
        <v>18</v>
      </c>
      <c r="E23" s="20">
        <f>SUM(L23+P23+R23)</f>
        <v>15</v>
      </c>
      <c r="F23" s="50">
        <v>3</v>
      </c>
      <c r="G23" s="60"/>
      <c r="H23" s="60"/>
      <c r="I23" s="60">
        <v>16</v>
      </c>
      <c r="J23" s="85">
        <v>3</v>
      </c>
      <c r="K23" s="42">
        <v>13</v>
      </c>
      <c r="L23" s="89">
        <v>6</v>
      </c>
      <c r="M23" s="42"/>
      <c r="N23" s="43"/>
      <c r="O23" s="47">
        <v>8</v>
      </c>
      <c r="P23" s="91">
        <v>4</v>
      </c>
      <c r="Q23" s="67">
        <v>14</v>
      </c>
      <c r="R23" s="96">
        <v>5</v>
      </c>
      <c r="S23" s="67"/>
      <c r="T23" s="67"/>
      <c r="U23" s="67"/>
      <c r="V23" s="67"/>
      <c r="W23" s="56"/>
      <c r="X23" s="56"/>
      <c r="Y23" s="56"/>
      <c r="Z23" s="56"/>
      <c r="AA23" s="56"/>
      <c r="AB23" s="56"/>
      <c r="AC23" s="41"/>
      <c r="AD23" s="41"/>
      <c r="AE23" s="41"/>
      <c r="AF23" s="41"/>
    </row>
    <row r="24" spans="1:32" ht="13">
      <c r="A24" s="24">
        <v>19</v>
      </c>
      <c r="B24" s="30" t="s">
        <v>198</v>
      </c>
      <c r="C24" s="31" t="s">
        <v>43</v>
      </c>
      <c r="D24" s="22">
        <f t="shared" si="0"/>
        <v>14</v>
      </c>
      <c r="E24" s="20">
        <f>SUM(L24+N24+R24)</f>
        <v>13</v>
      </c>
      <c r="F24" s="50">
        <v>1</v>
      </c>
      <c r="G24" s="60">
        <v>18</v>
      </c>
      <c r="H24" s="85">
        <v>1</v>
      </c>
      <c r="I24" s="60"/>
      <c r="J24" s="60"/>
      <c r="K24" s="42">
        <v>11</v>
      </c>
      <c r="L24" s="89">
        <v>8</v>
      </c>
      <c r="M24" s="42">
        <v>17</v>
      </c>
      <c r="N24" s="90">
        <v>2</v>
      </c>
      <c r="O24" s="47"/>
      <c r="P24" s="47"/>
      <c r="Q24" s="67">
        <v>16</v>
      </c>
      <c r="R24" s="96">
        <v>3</v>
      </c>
      <c r="S24" s="67"/>
      <c r="T24" s="67"/>
      <c r="U24" s="67"/>
      <c r="V24" s="67"/>
      <c r="W24" s="56"/>
      <c r="X24" s="56"/>
      <c r="Y24" s="56"/>
      <c r="Z24" s="56"/>
      <c r="AA24" s="56"/>
      <c r="AB24" s="56"/>
      <c r="AC24" s="41"/>
      <c r="AD24" s="41"/>
      <c r="AE24" s="41"/>
      <c r="AF24" s="41"/>
    </row>
    <row r="25" spans="1:32" ht="13">
      <c r="A25" s="24">
        <v>20</v>
      </c>
      <c r="B25" s="30" t="s">
        <v>195</v>
      </c>
      <c r="C25" s="31" t="s">
        <v>13</v>
      </c>
      <c r="D25" s="22">
        <f t="shared" si="0"/>
        <v>9</v>
      </c>
      <c r="E25" s="20">
        <v>9</v>
      </c>
      <c r="F25" s="50">
        <v>0</v>
      </c>
      <c r="G25" s="60"/>
      <c r="H25" s="60"/>
      <c r="I25" s="60"/>
      <c r="J25" s="60"/>
      <c r="K25" s="42"/>
      <c r="L25" s="42"/>
      <c r="M25" s="42"/>
      <c r="N25" s="43"/>
      <c r="O25" s="47"/>
      <c r="P25" s="47"/>
      <c r="Q25" s="67">
        <v>11</v>
      </c>
      <c r="R25" s="96">
        <v>8</v>
      </c>
      <c r="S25" s="67">
        <v>18</v>
      </c>
      <c r="T25" s="96">
        <v>1</v>
      </c>
      <c r="U25" s="67"/>
      <c r="V25" s="67"/>
      <c r="W25" s="56"/>
      <c r="X25" s="56"/>
      <c r="Y25" s="56"/>
      <c r="Z25" s="56"/>
      <c r="AA25" s="56"/>
      <c r="AB25" s="56"/>
      <c r="AC25" s="41"/>
      <c r="AD25" s="41"/>
      <c r="AE25" s="41"/>
      <c r="AF25" s="41"/>
    </row>
    <row r="26" spans="1:32" ht="13">
      <c r="A26" s="24">
        <v>21</v>
      </c>
      <c r="B26" s="30" t="s">
        <v>275</v>
      </c>
      <c r="C26" s="23" t="s">
        <v>21</v>
      </c>
      <c r="D26" s="22">
        <f t="shared" si="0"/>
        <v>7</v>
      </c>
      <c r="E26" s="20">
        <v>4</v>
      </c>
      <c r="F26" s="50">
        <v>3</v>
      </c>
      <c r="G26" s="60">
        <v>16</v>
      </c>
      <c r="H26" s="85">
        <v>3</v>
      </c>
      <c r="I26" s="60">
        <v>17</v>
      </c>
      <c r="J26" s="60">
        <v>2</v>
      </c>
      <c r="K26" s="42"/>
      <c r="L26" s="42"/>
      <c r="M26" s="42">
        <v>15</v>
      </c>
      <c r="N26" s="90">
        <v>4</v>
      </c>
      <c r="O26" s="47"/>
      <c r="P26" s="47"/>
      <c r="Q26" s="67"/>
      <c r="R26" s="67"/>
      <c r="S26" s="67"/>
      <c r="T26" s="67"/>
      <c r="U26" s="67"/>
      <c r="V26" s="67"/>
      <c r="W26" s="56"/>
      <c r="X26" s="56"/>
      <c r="Y26" s="56"/>
      <c r="Z26" s="56"/>
      <c r="AA26" s="56"/>
      <c r="AB26" s="56"/>
      <c r="AC26" s="41"/>
      <c r="AD26" s="41"/>
      <c r="AE26" s="41"/>
      <c r="AF26" s="41"/>
    </row>
    <row r="27" spans="1:32" ht="13">
      <c r="A27" s="24">
        <v>22</v>
      </c>
      <c r="B27" s="30" t="s">
        <v>346</v>
      </c>
      <c r="C27" s="31" t="s">
        <v>32</v>
      </c>
      <c r="D27" s="22">
        <f t="shared" si="0"/>
        <v>5</v>
      </c>
      <c r="E27" s="20">
        <v>0</v>
      </c>
      <c r="F27" s="50">
        <v>5</v>
      </c>
      <c r="G27" s="60"/>
      <c r="H27" s="60"/>
      <c r="I27" s="60">
        <v>14</v>
      </c>
      <c r="J27" s="85">
        <v>5</v>
      </c>
      <c r="K27" s="42"/>
      <c r="L27" s="42"/>
      <c r="M27" s="42"/>
      <c r="N27" s="43"/>
      <c r="O27" s="47"/>
      <c r="P27" s="47"/>
      <c r="Q27" s="67"/>
      <c r="R27" s="67"/>
      <c r="S27" s="67"/>
      <c r="T27" s="67"/>
      <c r="U27" s="67"/>
      <c r="V27" s="67"/>
      <c r="W27" s="56"/>
      <c r="X27" s="56"/>
      <c r="Y27" s="56"/>
      <c r="Z27" s="56"/>
      <c r="AA27" s="56"/>
      <c r="AB27" s="56"/>
      <c r="AC27" s="41"/>
      <c r="AD27" s="41"/>
      <c r="AE27" s="41"/>
      <c r="AF27" s="41"/>
    </row>
    <row r="28" spans="1:32" ht="13">
      <c r="A28" s="24">
        <v>23</v>
      </c>
      <c r="B28" s="30" t="s">
        <v>380</v>
      </c>
      <c r="C28" s="23" t="s">
        <v>69</v>
      </c>
      <c r="D28" s="22">
        <f t="shared" si="0"/>
        <v>5</v>
      </c>
      <c r="E28" s="20">
        <v>5</v>
      </c>
      <c r="F28" s="50">
        <v>0</v>
      </c>
      <c r="G28" s="60"/>
      <c r="H28" s="60"/>
      <c r="I28" s="60"/>
      <c r="J28" s="60"/>
      <c r="K28" s="42">
        <v>15</v>
      </c>
      <c r="L28" s="89">
        <v>4</v>
      </c>
      <c r="M28" s="42">
        <v>18</v>
      </c>
      <c r="N28" s="90">
        <v>1</v>
      </c>
      <c r="O28" s="47"/>
      <c r="P28" s="47"/>
      <c r="Q28" s="67"/>
      <c r="R28" s="67"/>
      <c r="S28" s="67"/>
      <c r="T28" s="67"/>
      <c r="U28" s="67"/>
      <c r="V28" s="67"/>
      <c r="W28" s="56"/>
      <c r="X28" s="56"/>
      <c r="Y28" s="56"/>
      <c r="Z28" s="56"/>
      <c r="AA28" s="56"/>
      <c r="AB28" s="56"/>
      <c r="AC28" s="41"/>
      <c r="AD28" s="41"/>
      <c r="AE28" s="41"/>
      <c r="AF28" s="41"/>
    </row>
    <row r="29" spans="1:32" ht="13">
      <c r="A29" s="24">
        <v>24</v>
      </c>
      <c r="B29" s="30" t="s">
        <v>323</v>
      </c>
      <c r="C29" s="31" t="s">
        <v>117</v>
      </c>
      <c r="D29" s="22">
        <f t="shared" si="0"/>
        <v>2</v>
      </c>
      <c r="E29" s="20">
        <v>0</v>
      </c>
      <c r="F29" s="50">
        <v>2</v>
      </c>
      <c r="G29" s="60">
        <v>17</v>
      </c>
      <c r="H29" s="85">
        <v>2</v>
      </c>
      <c r="I29" s="60"/>
      <c r="J29" s="60"/>
      <c r="K29" s="42"/>
      <c r="L29" s="42"/>
      <c r="M29" s="42"/>
      <c r="N29" s="43"/>
      <c r="O29" s="47"/>
      <c r="P29" s="47"/>
      <c r="Q29" s="67"/>
      <c r="R29" s="67"/>
      <c r="S29" s="67"/>
      <c r="T29" s="67"/>
      <c r="U29" s="67"/>
      <c r="V29" s="67"/>
      <c r="W29" s="56"/>
      <c r="X29" s="56"/>
      <c r="Y29" s="56"/>
      <c r="Z29" s="56"/>
      <c r="AA29" s="56"/>
      <c r="AB29" s="56"/>
      <c r="AC29" s="41"/>
      <c r="AD29" s="41"/>
      <c r="AE29" s="41"/>
      <c r="AF29" s="41"/>
    </row>
    <row r="30" spans="1:32" ht="13">
      <c r="A30" s="24">
        <v>25</v>
      </c>
      <c r="B30" s="30" t="s">
        <v>387</v>
      </c>
      <c r="C30" s="31" t="s">
        <v>27</v>
      </c>
      <c r="D30" s="22">
        <f t="shared" si="0"/>
        <v>2</v>
      </c>
      <c r="E30" s="20">
        <v>2</v>
      </c>
      <c r="F30" s="50">
        <v>0</v>
      </c>
      <c r="G30" s="60"/>
      <c r="H30" s="60"/>
      <c r="I30" s="60"/>
      <c r="J30" s="60"/>
      <c r="K30" s="42"/>
      <c r="L30" s="42"/>
      <c r="M30" s="42"/>
      <c r="N30" s="43"/>
      <c r="O30" s="47">
        <v>10</v>
      </c>
      <c r="P30" s="91">
        <v>2</v>
      </c>
      <c r="Q30" s="67"/>
      <c r="R30" s="67"/>
      <c r="S30" s="67"/>
      <c r="T30" s="67"/>
      <c r="U30" s="67"/>
      <c r="V30" s="67"/>
      <c r="W30" s="56"/>
      <c r="X30" s="56"/>
      <c r="Y30" s="56"/>
      <c r="Z30" s="56"/>
      <c r="AA30" s="56"/>
      <c r="AB30" s="56"/>
      <c r="AC30" s="41"/>
      <c r="AD30" s="41"/>
      <c r="AE30" s="41"/>
      <c r="AF30" s="41"/>
    </row>
    <row r="31" spans="1:32" ht="13">
      <c r="A31" s="24">
        <v>26</v>
      </c>
      <c r="B31" s="30" t="s">
        <v>388</v>
      </c>
      <c r="C31" s="31" t="s">
        <v>197</v>
      </c>
      <c r="D31" s="22">
        <f t="shared" si="0"/>
        <v>2</v>
      </c>
      <c r="E31" s="20">
        <v>2</v>
      </c>
      <c r="F31" s="50">
        <v>0</v>
      </c>
      <c r="G31" s="60"/>
      <c r="H31" s="60"/>
      <c r="I31" s="60"/>
      <c r="J31" s="60"/>
      <c r="K31" s="42"/>
      <c r="L31" s="42"/>
      <c r="M31" s="42"/>
      <c r="N31" s="43"/>
      <c r="O31" s="47">
        <v>10</v>
      </c>
      <c r="P31" s="91">
        <v>2</v>
      </c>
      <c r="Q31" s="67"/>
      <c r="R31" s="67"/>
      <c r="S31" s="67"/>
      <c r="T31" s="67"/>
      <c r="U31" s="67"/>
      <c r="V31" s="67"/>
      <c r="W31" s="56"/>
      <c r="X31" s="56"/>
      <c r="Y31" s="56"/>
      <c r="Z31" s="56"/>
      <c r="AA31" s="56"/>
      <c r="AB31" s="56"/>
      <c r="AC31" s="41"/>
      <c r="AD31" s="41"/>
      <c r="AE31" s="41"/>
      <c r="AF31" s="41"/>
    </row>
    <row r="32" spans="1:32" ht="13">
      <c r="A32" s="24">
        <v>27</v>
      </c>
      <c r="B32" s="30" t="s">
        <v>381</v>
      </c>
      <c r="C32" s="31" t="s">
        <v>44</v>
      </c>
      <c r="D32" s="22">
        <f t="shared" si="0"/>
        <v>1</v>
      </c>
      <c r="E32" s="20">
        <v>1</v>
      </c>
      <c r="F32" s="50">
        <v>0</v>
      </c>
      <c r="G32" s="60"/>
      <c r="H32" s="60"/>
      <c r="I32" s="60"/>
      <c r="J32" s="60"/>
      <c r="K32" s="42">
        <v>18</v>
      </c>
      <c r="L32" s="89">
        <v>1</v>
      </c>
      <c r="M32" s="42"/>
      <c r="N32" s="43"/>
      <c r="O32" s="47"/>
      <c r="P32" s="47"/>
      <c r="Q32" s="67"/>
      <c r="R32" s="67"/>
      <c r="S32" s="67"/>
      <c r="T32" s="67"/>
      <c r="U32" s="67"/>
      <c r="V32" s="67"/>
      <c r="W32" s="56"/>
      <c r="X32" s="56"/>
      <c r="Y32" s="56"/>
      <c r="Z32" s="56"/>
      <c r="AA32" s="56"/>
      <c r="AB32" s="56"/>
      <c r="AC32" s="41"/>
      <c r="AD32" s="41"/>
      <c r="AE32" s="41"/>
      <c r="AF32" s="41"/>
    </row>
  </sheetData>
  <sheetProtection selectLockedCells="1" selectUnlockedCells="1"/>
  <sortState ref="A6:AF32">
    <sortCondition descending="1" ref="D6:D32"/>
  </sortState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AH21"/>
  <sheetViews>
    <sheetView workbookViewId="0">
      <pane xSplit="3" topLeftCell="D1" activePane="topRight" state="frozen"/>
      <selection activeCell="A35" sqref="A35"/>
      <selection pane="topRight" activeCell="G24" sqref="G24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2" spans="1:34" ht="13" thickBot="1"/>
    <row r="3" spans="1:34" s="7" customFormat="1" ht="13.5" thickBot="1">
      <c r="A3" s="3"/>
      <c r="B3" s="29" t="s">
        <v>284</v>
      </c>
      <c r="C3" s="4"/>
      <c r="D3" s="5"/>
      <c r="E3" s="6"/>
      <c r="F3" s="6"/>
      <c r="G3" s="136" t="s">
        <v>277</v>
      </c>
      <c r="H3" s="137"/>
      <c r="I3" s="137"/>
      <c r="J3" s="104"/>
      <c r="K3" s="138" t="s">
        <v>280</v>
      </c>
      <c r="L3" s="138"/>
      <c r="M3" s="138"/>
      <c r="N3" s="138"/>
      <c r="O3" s="138"/>
      <c r="P3" s="138"/>
      <c r="Q3" s="139" t="s">
        <v>281</v>
      </c>
      <c r="R3" s="139"/>
      <c r="S3" s="139"/>
      <c r="T3" s="139"/>
      <c r="U3" s="139"/>
      <c r="V3" s="139"/>
      <c r="W3" s="139" t="s">
        <v>177</v>
      </c>
      <c r="X3" s="139"/>
      <c r="Y3" s="139"/>
      <c r="Z3" s="139"/>
      <c r="AA3" s="139"/>
      <c r="AB3" s="139"/>
      <c r="AC3" s="139"/>
      <c r="AD3" s="139"/>
      <c r="AE3" s="140" t="s">
        <v>282</v>
      </c>
      <c r="AF3" s="141"/>
      <c r="AG3" s="141"/>
      <c r="AH3" s="142"/>
    </row>
    <row r="4" spans="1:34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53" t="s">
        <v>3</v>
      </c>
      <c r="AD4" s="55"/>
      <c r="AE4" s="44" t="s">
        <v>3</v>
      </c>
      <c r="AF4" s="45"/>
      <c r="AG4" s="45" t="s">
        <v>3</v>
      </c>
      <c r="AH4" s="46"/>
    </row>
    <row r="5" spans="1:3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4" t="s">
        <v>10</v>
      </c>
      <c r="P5" s="75" t="s">
        <v>5</v>
      </c>
      <c r="Q5" s="76" t="s">
        <v>8</v>
      </c>
      <c r="R5" s="77" t="s">
        <v>5</v>
      </c>
      <c r="S5" s="76" t="s">
        <v>9</v>
      </c>
      <c r="T5" s="77" t="s">
        <v>5</v>
      </c>
      <c r="U5" s="76" t="s">
        <v>10</v>
      </c>
      <c r="V5" s="77" t="s">
        <v>5</v>
      </c>
      <c r="W5" s="78" t="s">
        <v>8</v>
      </c>
      <c r="X5" s="79" t="s">
        <v>5</v>
      </c>
      <c r="Y5" s="78" t="s">
        <v>9</v>
      </c>
      <c r="Z5" s="79" t="s">
        <v>5</v>
      </c>
      <c r="AA5" s="78" t="s">
        <v>11</v>
      </c>
      <c r="AB5" s="79" t="s">
        <v>5</v>
      </c>
      <c r="AC5" s="78" t="s">
        <v>10</v>
      </c>
      <c r="AD5" s="79" t="s">
        <v>5</v>
      </c>
      <c r="AE5" s="51" t="s">
        <v>6</v>
      </c>
      <c r="AF5" s="80" t="s">
        <v>5</v>
      </c>
      <c r="AG5" s="51" t="s">
        <v>7</v>
      </c>
      <c r="AH5" s="80" t="s">
        <v>5</v>
      </c>
    </row>
    <row r="6" spans="1:34" ht="13">
      <c r="A6" s="114">
        <v>1</v>
      </c>
      <c r="B6" s="108" t="s">
        <v>140</v>
      </c>
      <c r="C6" s="107" t="s">
        <v>122</v>
      </c>
      <c r="D6" s="19">
        <f t="shared" ref="D6:D21" si="0">SUM(E6+F6)</f>
        <v>66</v>
      </c>
      <c r="E6" s="20">
        <f>SUM(N6+R6+T6+V6)</f>
        <v>49</v>
      </c>
      <c r="F6" s="50">
        <v>17</v>
      </c>
      <c r="G6" s="60">
        <v>3</v>
      </c>
      <c r="H6" s="85">
        <v>17</v>
      </c>
      <c r="I6" s="60">
        <v>3</v>
      </c>
      <c r="J6" s="60">
        <v>17</v>
      </c>
      <c r="K6" s="42">
        <v>15</v>
      </c>
      <c r="L6" s="42">
        <v>4</v>
      </c>
      <c r="M6" s="42">
        <v>6</v>
      </c>
      <c r="N6" s="90">
        <v>13</v>
      </c>
      <c r="O6" s="47">
        <v>6</v>
      </c>
      <c r="P6" s="47">
        <v>6</v>
      </c>
      <c r="Q6" s="67">
        <v>5</v>
      </c>
      <c r="R6" s="96">
        <v>14</v>
      </c>
      <c r="S6" s="67">
        <v>4</v>
      </c>
      <c r="T6" s="96">
        <v>15</v>
      </c>
      <c r="U6" s="67">
        <v>5</v>
      </c>
      <c r="V6" s="96">
        <v>7</v>
      </c>
      <c r="W6" s="56"/>
      <c r="X6" s="56"/>
      <c r="Y6" s="56"/>
      <c r="Z6" s="56"/>
      <c r="AA6" s="56"/>
      <c r="AB6" s="56"/>
      <c r="AC6" s="56"/>
      <c r="AD6" s="56"/>
      <c r="AE6" s="41"/>
      <c r="AF6" s="41"/>
      <c r="AG6" s="41"/>
      <c r="AH6" s="41"/>
    </row>
    <row r="7" spans="1:34" ht="13">
      <c r="A7" s="114">
        <v>2</v>
      </c>
      <c r="B7" s="108" t="s">
        <v>143</v>
      </c>
      <c r="C7" s="107" t="s">
        <v>40</v>
      </c>
      <c r="D7" s="19">
        <f t="shared" si="0"/>
        <v>58</v>
      </c>
      <c r="E7" s="20">
        <f>SUM(L7+N7+R7+T7)</f>
        <v>43</v>
      </c>
      <c r="F7" s="50">
        <v>15</v>
      </c>
      <c r="G7" s="60">
        <v>5</v>
      </c>
      <c r="H7" s="60">
        <v>14</v>
      </c>
      <c r="I7" s="60">
        <v>4</v>
      </c>
      <c r="J7" s="85">
        <v>15</v>
      </c>
      <c r="K7" s="42">
        <v>11</v>
      </c>
      <c r="L7" s="89">
        <v>8</v>
      </c>
      <c r="M7" s="42">
        <v>5</v>
      </c>
      <c r="N7" s="90">
        <v>14</v>
      </c>
      <c r="O7" s="47">
        <v>6</v>
      </c>
      <c r="P7" s="47">
        <v>6</v>
      </c>
      <c r="Q7" s="67">
        <v>9</v>
      </c>
      <c r="R7" s="96">
        <v>10</v>
      </c>
      <c r="S7" s="67">
        <v>8</v>
      </c>
      <c r="T7" s="96">
        <v>11</v>
      </c>
      <c r="U7" s="67">
        <v>5</v>
      </c>
      <c r="V7" s="67">
        <v>7</v>
      </c>
      <c r="W7" s="56"/>
      <c r="X7" s="56"/>
      <c r="Y7" s="56"/>
      <c r="Z7" s="56"/>
      <c r="AA7" s="56"/>
      <c r="AB7" s="56"/>
      <c r="AC7" s="56"/>
      <c r="AD7" s="56"/>
      <c r="AE7" s="41"/>
      <c r="AF7" s="41"/>
      <c r="AG7" s="41"/>
      <c r="AH7" s="41"/>
    </row>
    <row r="8" spans="1:34" ht="13">
      <c r="A8" s="114">
        <v>3</v>
      </c>
      <c r="B8" s="108" t="s">
        <v>138</v>
      </c>
      <c r="C8" s="107" t="s">
        <v>27</v>
      </c>
      <c r="D8" s="19">
        <f t="shared" si="0"/>
        <v>44</v>
      </c>
      <c r="E8" s="20">
        <f>SUM(L8+N8+R8+V8)</f>
        <v>39</v>
      </c>
      <c r="F8" s="50">
        <v>5</v>
      </c>
      <c r="G8" s="60">
        <v>14</v>
      </c>
      <c r="H8" s="85">
        <v>5</v>
      </c>
      <c r="I8" s="60">
        <v>17</v>
      </c>
      <c r="J8" s="60">
        <v>2</v>
      </c>
      <c r="K8" s="42">
        <v>6</v>
      </c>
      <c r="L8" s="89">
        <v>13</v>
      </c>
      <c r="M8" s="42">
        <v>10</v>
      </c>
      <c r="N8" s="90">
        <v>9</v>
      </c>
      <c r="O8" s="47">
        <v>5</v>
      </c>
      <c r="P8" s="47">
        <v>7</v>
      </c>
      <c r="Q8" s="67">
        <v>10</v>
      </c>
      <c r="R8" s="96">
        <v>9</v>
      </c>
      <c r="S8" s="67">
        <v>12</v>
      </c>
      <c r="T8" s="67">
        <v>7</v>
      </c>
      <c r="U8" s="67">
        <v>4</v>
      </c>
      <c r="V8" s="96">
        <v>8</v>
      </c>
      <c r="W8" s="56"/>
      <c r="X8" s="56"/>
      <c r="Y8" s="56"/>
      <c r="Z8" s="56"/>
      <c r="AA8" s="56"/>
      <c r="AB8" s="56"/>
      <c r="AC8" s="56"/>
      <c r="AD8" s="56"/>
      <c r="AE8" s="41"/>
      <c r="AF8" s="41"/>
      <c r="AG8" s="41"/>
      <c r="AH8" s="41"/>
    </row>
    <row r="9" spans="1:34" ht="13">
      <c r="A9" s="114">
        <v>4</v>
      </c>
      <c r="B9" s="108" t="s">
        <v>137</v>
      </c>
      <c r="C9" s="107" t="s">
        <v>74</v>
      </c>
      <c r="D9" s="19">
        <f t="shared" si="0"/>
        <v>41</v>
      </c>
      <c r="E9" s="20">
        <f>SUM(L9+P9+T9+V9)</f>
        <v>33</v>
      </c>
      <c r="F9" s="50">
        <v>8</v>
      </c>
      <c r="G9" s="60">
        <v>11</v>
      </c>
      <c r="H9" s="85">
        <v>8</v>
      </c>
      <c r="I9" s="60">
        <v>8</v>
      </c>
      <c r="J9" s="60">
        <v>11</v>
      </c>
      <c r="K9" s="42">
        <v>9</v>
      </c>
      <c r="L9" s="89">
        <v>10</v>
      </c>
      <c r="M9" s="42">
        <v>15</v>
      </c>
      <c r="N9" s="43">
        <v>4</v>
      </c>
      <c r="O9" s="47">
        <v>5</v>
      </c>
      <c r="P9" s="91">
        <v>7</v>
      </c>
      <c r="Q9" s="67">
        <v>16</v>
      </c>
      <c r="R9" s="67">
        <v>3</v>
      </c>
      <c r="S9" s="67">
        <v>11</v>
      </c>
      <c r="T9" s="96">
        <v>8</v>
      </c>
      <c r="U9" s="67">
        <v>4</v>
      </c>
      <c r="V9" s="96">
        <v>8</v>
      </c>
      <c r="W9" s="56"/>
      <c r="X9" s="56"/>
      <c r="Y9" s="56"/>
      <c r="Z9" s="56"/>
      <c r="AA9" s="56"/>
      <c r="AB9" s="56"/>
      <c r="AC9" s="56"/>
      <c r="AD9" s="56"/>
      <c r="AE9" s="41"/>
      <c r="AF9" s="41"/>
      <c r="AG9" s="41"/>
      <c r="AH9" s="41"/>
    </row>
    <row r="10" spans="1:34" ht="13">
      <c r="A10" s="114">
        <v>5</v>
      </c>
      <c r="B10" s="108" t="s">
        <v>141</v>
      </c>
      <c r="C10" s="107" t="s">
        <v>26</v>
      </c>
      <c r="D10" s="19">
        <f t="shared" si="0"/>
        <v>22</v>
      </c>
      <c r="E10" s="20">
        <f>SUM(N10+P10+T10+V10)</f>
        <v>15</v>
      </c>
      <c r="F10" s="50">
        <v>7</v>
      </c>
      <c r="G10" s="60">
        <v>13</v>
      </c>
      <c r="H10" s="60">
        <v>6</v>
      </c>
      <c r="I10" s="60">
        <v>12</v>
      </c>
      <c r="J10" s="85">
        <v>7</v>
      </c>
      <c r="K10" s="42"/>
      <c r="L10" s="42"/>
      <c r="M10" s="42">
        <v>16</v>
      </c>
      <c r="N10" s="90">
        <v>3</v>
      </c>
      <c r="O10" s="47">
        <v>10</v>
      </c>
      <c r="P10" s="91">
        <v>2</v>
      </c>
      <c r="Q10" s="67">
        <v>17</v>
      </c>
      <c r="R10" s="67">
        <v>2</v>
      </c>
      <c r="S10" s="67">
        <v>15</v>
      </c>
      <c r="T10" s="96">
        <v>5</v>
      </c>
      <c r="U10" s="67">
        <v>10</v>
      </c>
      <c r="V10" s="96">
        <v>5</v>
      </c>
      <c r="W10" s="56"/>
      <c r="X10" s="56"/>
      <c r="Y10" s="56"/>
      <c r="Z10" s="56"/>
      <c r="AA10" s="56"/>
      <c r="AB10" s="56"/>
      <c r="AC10" s="56"/>
      <c r="AD10" s="56"/>
      <c r="AE10" s="41"/>
      <c r="AF10" s="41"/>
      <c r="AG10" s="41"/>
      <c r="AH10" s="41"/>
    </row>
    <row r="11" spans="1:34" ht="13">
      <c r="A11" s="114">
        <v>6</v>
      </c>
      <c r="B11" s="110" t="s">
        <v>175</v>
      </c>
      <c r="C11" s="111" t="s">
        <v>40</v>
      </c>
      <c r="D11" s="19">
        <f>SUM(E11+F11)</f>
        <v>19</v>
      </c>
      <c r="E11" s="20">
        <f>SUM(N11+P11+V11)</f>
        <v>12</v>
      </c>
      <c r="F11" s="50">
        <v>7</v>
      </c>
      <c r="G11" s="60">
        <v>12</v>
      </c>
      <c r="H11" s="85">
        <v>7</v>
      </c>
      <c r="I11" s="60">
        <v>14</v>
      </c>
      <c r="J11" s="60">
        <v>5</v>
      </c>
      <c r="K11" s="42"/>
      <c r="L11" s="42"/>
      <c r="M11" s="42">
        <v>17</v>
      </c>
      <c r="N11" s="90">
        <v>2</v>
      </c>
      <c r="O11" s="47">
        <v>7</v>
      </c>
      <c r="P11" s="91">
        <v>5</v>
      </c>
      <c r="Q11" s="67"/>
      <c r="R11" s="67"/>
      <c r="S11" s="67"/>
      <c r="T11" s="67"/>
      <c r="U11" s="67">
        <v>7</v>
      </c>
      <c r="V11" s="96">
        <v>5</v>
      </c>
      <c r="W11" s="56"/>
      <c r="X11" s="56"/>
      <c r="Y11" s="56"/>
      <c r="Z11" s="56"/>
      <c r="AA11" s="56"/>
      <c r="AB11" s="56"/>
      <c r="AC11" s="56"/>
      <c r="AD11" s="56"/>
      <c r="AE11" s="41"/>
      <c r="AF11" s="41"/>
      <c r="AG11" s="41"/>
      <c r="AH11" s="41"/>
    </row>
    <row r="12" spans="1:34" ht="13">
      <c r="A12" s="114">
        <v>7</v>
      </c>
      <c r="B12" s="108" t="s">
        <v>205</v>
      </c>
      <c r="C12" s="107" t="s">
        <v>89</v>
      </c>
      <c r="D12" s="19">
        <f t="shared" si="0"/>
        <v>17</v>
      </c>
      <c r="E12" s="20">
        <f>SUM(L12+P12+T12+V12)</f>
        <v>9</v>
      </c>
      <c r="F12" s="50">
        <v>8</v>
      </c>
      <c r="G12" s="60">
        <v>15</v>
      </c>
      <c r="H12" s="60">
        <v>4</v>
      </c>
      <c r="I12" s="60">
        <v>11</v>
      </c>
      <c r="J12" s="85">
        <v>8</v>
      </c>
      <c r="K12" s="42">
        <v>18</v>
      </c>
      <c r="L12" s="89">
        <v>1</v>
      </c>
      <c r="M12" s="42"/>
      <c r="N12" s="43"/>
      <c r="O12" s="47">
        <v>9</v>
      </c>
      <c r="P12" s="91">
        <v>3</v>
      </c>
      <c r="Q12" s="67"/>
      <c r="R12" s="67"/>
      <c r="S12" s="67">
        <v>17</v>
      </c>
      <c r="T12" s="96">
        <v>2</v>
      </c>
      <c r="U12" s="67">
        <v>9</v>
      </c>
      <c r="V12" s="96">
        <v>3</v>
      </c>
      <c r="W12" s="56"/>
      <c r="X12" s="56"/>
      <c r="Y12" s="56"/>
      <c r="Z12" s="56"/>
      <c r="AA12" s="56"/>
      <c r="AB12" s="56"/>
      <c r="AC12" s="56"/>
      <c r="AD12" s="56"/>
      <c r="AE12" s="41"/>
      <c r="AF12" s="41"/>
      <c r="AG12" s="41"/>
      <c r="AH12" s="41"/>
    </row>
    <row r="13" spans="1:34" ht="13">
      <c r="A13" s="24">
        <v>8</v>
      </c>
      <c r="B13" s="28" t="s">
        <v>170</v>
      </c>
      <c r="C13" s="24" t="s">
        <v>26</v>
      </c>
      <c r="D13" s="19">
        <f t="shared" si="0"/>
        <v>15</v>
      </c>
      <c r="E13" s="20">
        <v>6</v>
      </c>
      <c r="F13" s="50">
        <v>9</v>
      </c>
      <c r="G13" s="60"/>
      <c r="H13" s="60"/>
      <c r="I13" s="60">
        <v>10</v>
      </c>
      <c r="J13" s="85">
        <v>9</v>
      </c>
      <c r="K13" s="42"/>
      <c r="L13" s="42"/>
      <c r="M13" s="42">
        <v>18</v>
      </c>
      <c r="N13" s="90">
        <v>1</v>
      </c>
      <c r="O13" s="47"/>
      <c r="P13" s="47"/>
      <c r="Q13" s="67">
        <v>18</v>
      </c>
      <c r="R13" s="96">
        <v>1</v>
      </c>
      <c r="S13" s="67">
        <v>16</v>
      </c>
      <c r="T13" s="96">
        <v>4</v>
      </c>
      <c r="U13" s="67"/>
      <c r="V13" s="67"/>
      <c r="W13" s="56"/>
      <c r="X13" s="56"/>
      <c r="Y13" s="56"/>
      <c r="Z13" s="56"/>
      <c r="AA13" s="56"/>
      <c r="AB13" s="56"/>
      <c r="AC13" s="56"/>
      <c r="AD13" s="56"/>
      <c r="AE13" s="41"/>
      <c r="AF13" s="41"/>
      <c r="AG13" s="41"/>
      <c r="AH13" s="41"/>
    </row>
    <row r="14" spans="1:34" ht="13">
      <c r="A14" s="24">
        <v>9</v>
      </c>
      <c r="B14" s="28" t="s">
        <v>145</v>
      </c>
      <c r="C14" s="24" t="s">
        <v>38</v>
      </c>
      <c r="D14" s="19">
        <f t="shared" si="0"/>
        <v>6</v>
      </c>
      <c r="E14" s="20">
        <v>0</v>
      </c>
      <c r="F14" s="50">
        <v>6</v>
      </c>
      <c r="G14" s="60">
        <v>17</v>
      </c>
      <c r="H14" s="60">
        <v>2</v>
      </c>
      <c r="I14" s="60">
        <v>13</v>
      </c>
      <c r="J14" s="85">
        <v>6</v>
      </c>
      <c r="K14" s="42"/>
      <c r="L14" s="42"/>
      <c r="M14" s="42"/>
      <c r="N14" s="43"/>
      <c r="O14" s="47"/>
      <c r="P14" s="47"/>
      <c r="Q14" s="67"/>
      <c r="R14" s="67"/>
      <c r="S14" s="67"/>
      <c r="T14" s="67"/>
      <c r="U14" s="67"/>
      <c r="V14" s="67"/>
      <c r="W14" s="56"/>
      <c r="X14" s="56"/>
      <c r="Y14" s="56"/>
      <c r="Z14" s="56"/>
      <c r="AA14" s="56"/>
      <c r="AB14" s="56"/>
      <c r="AC14" s="56"/>
      <c r="AD14" s="56"/>
      <c r="AE14" s="41"/>
      <c r="AF14" s="41"/>
      <c r="AG14" s="41"/>
      <c r="AH14" s="41"/>
    </row>
    <row r="15" spans="1:34" ht="13">
      <c r="A15" s="24">
        <v>10</v>
      </c>
      <c r="B15" s="25" t="s">
        <v>204</v>
      </c>
      <c r="C15" s="25" t="s">
        <v>44</v>
      </c>
      <c r="D15" s="22">
        <f t="shared" si="0"/>
        <v>6</v>
      </c>
      <c r="E15" s="20">
        <v>6</v>
      </c>
      <c r="F15" s="50">
        <v>0</v>
      </c>
      <c r="G15" s="60"/>
      <c r="H15" s="60"/>
      <c r="I15" s="60"/>
      <c r="J15" s="60"/>
      <c r="K15" s="42"/>
      <c r="L15" s="42"/>
      <c r="M15" s="42"/>
      <c r="N15" s="43"/>
      <c r="O15" s="47">
        <v>9</v>
      </c>
      <c r="P15" s="91">
        <v>3</v>
      </c>
      <c r="Q15" s="67"/>
      <c r="R15" s="67"/>
      <c r="S15" s="67"/>
      <c r="T15" s="67"/>
      <c r="U15" s="67">
        <v>9</v>
      </c>
      <c r="V15" s="96">
        <v>3</v>
      </c>
      <c r="W15" s="56"/>
      <c r="X15" s="56"/>
      <c r="Y15" s="56"/>
      <c r="Z15" s="56"/>
      <c r="AA15" s="56"/>
      <c r="AB15" s="56"/>
      <c r="AC15" s="56"/>
      <c r="AD15" s="56"/>
      <c r="AE15" s="41"/>
      <c r="AF15" s="41"/>
      <c r="AG15" s="41"/>
      <c r="AH15" s="41"/>
    </row>
    <row r="16" spans="1:34" ht="13">
      <c r="A16" s="24">
        <v>11</v>
      </c>
      <c r="B16" s="40" t="s">
        <v>201</v>
      </c>
      <c r="C16" s="31" t="s">
        <v>13</v>
      </c>
      <c r="D16" s="22">
        <f t="shared" si="0"/>
        <v>4</v>
      </c>
      <c r="E16" s="20">
        <v>4</v>
      </c>
      <c r="F16" s="50">
        <v>0</v>
      </c>
      <c r="G16" s="60"/>
      <c r="H16" s="60"/>
      <c r="I16" s="60"/>
      <c r="J16" s="60"/>
      <c r="K16" s="42"/>
      <c r="L16" s="42"/>
      <c r="M16" s="42"/>
      <c r="N16" s="43"/>
      <c r="O16" s="47">
        <v>10</v>
      </c>
      <c r="P16" s="91">
        <v>2</v>
      </c>
      <c r="Q16" s="67"/>
      <c r="R16" s="67"/>
      <c r="S16" s="67"/>
      <c r="T16" s="67"/>
      <c r="U16" s="67">
        <v>10</v>
      </c>
      <c r="V16" s="96">
        <v>2</v>
      </c>
      <c r="W16" s="56"/>
      <c r="X16" s="56"/>
      <c r="Y16" s="56"/>
      <c r="Z16" s="56"/>
      <c r="AA16" s="56"/>
      <c r="AB16" s="56"/>
      <c r="AC16" s="56"/>
      <c r="AD16" s="56"/>
      <c r="AE16" s="41"/>
      <c r="AF16" s="41"/>
      <c r="AG16" s="41"/>
      <c r="AH16" s="41"/>
    </row>
    <row r="17" spans="1:34" ht="13">
      <c r="A17" s="24">
        <v>12</v>
      </c>
      <c r="B17" s="39" t="s">
        <v>265</v>
      </c>
      <c r="C17" s="38" t="s">
        <v>69</v>
      </c>
      <c r="D17" s="22">
        <f t="shared" si="0"/>
        <v>1</v>
      </c>
      <c r="E17" s="20">
        <v>0</v>
      </c>
      <c r="F17" s="50">
        <v>1</v>
      </c>
      <c r="G17" s="60"/>
      <c r="H17" s="60"/>
      <c r="I17" s="60">
        <v>18</v>
      </c>
      <c r="J17" s="85">
        <v>1</v>
      </c>
      <c r="K17" s="42"/>
      <c r="L17" s="42"/>
      <c r="M17" s="42"/>
      <c r="N17" s="43"/>
      <c r="O17" s="47"/>
      <c r="P17" s="47"/>
      <c r="Q17" s="67"/>
      <c r="R17" s="67"/>
      <c r="S17" s="67"/>
      <c r="T17" s="67"/>
      <c r="U17" s="67"/>
      <c r="V17" s="67"/>
      <c r="W17" s="56"/>
      <c r="X17" s="56"/>
      <c r="Y17" s="56"/>
      <c r="Z17" s="56"/>
      <c r="AA17" s="56"/>
      <c r="AB17" s="56"/>
      <c r="AC17" s="56"/>
      <c r="AD17" s="56"/>
      <c r="AE17" s="41"/>
      <c r="AF17" s="41"/>
      <c r="AG17" s="41"/>
      <c r="AH17" s="41"/>
    </row>
    <row r="18" spans="1:34" ht="13">
      <c r="A18" s="24">
        <v>13</v>
      </c>
      <c r="B18" s="40" t="s">
        <v>202</v>
      </c>
      <c r="C18" s="31" t="s">
        <v>43</v>
      </c>
      <c r="D18" s="22">
        <f t="shared" si="0"/>
        <v>1</v>
      </c>
      <c r="E18" s="20">
        <v>1</v>
      </c>
      <c r="F18" s="50">
        <v>0</v>
      </c>
      <c r="G18" s="60"/>
      <c r="H18" s="60"/>
      <c r="I18" s="60"/>
      <c r="J18" s="60"/>
      <c r="K18" s="42"/>
      <c r="L18" s="42"/>
      <c r="M18" s="42"/>
      <c r="N18" s="43"/>
      <c r="O18" s="47">
        <v>11</v>
      </c>
      <c r="P18" s="91">
        <v>1</v>
      </c>
      <c r="Q18" s="67"/>
      <c r="R18" s="67"/>
      <c r="S18" s="67"/>
      <c r="T18" s="67"/>
      <c r="U18" s="67"/>
      <c r="V18" s="67"/>
      <c r="W18" s="56"/>
      <c r="X18" s="56"/>
      <c r="Y18" s="56"/>
      <c r="Z18" s="56"/>
      <c r="AA18" s="56"/>
      <c r="AB18" s="56"/>
      <c r="AC18" s="56"/>
      <c r="AD18" s="56"/>
      <c r="AE18" s="41"/>
      <c r="AF18" s="41"/>
      <c r="AG18" s="41"/>
      <c r="AH18" s="41"/>
    </row>
    <row r="19" spans="1:34" ht="13">
      <c r="A19" s="24">
        <v>14</v>
      </c>
      <c r="B19" s="40" t="s">
        <v>371</v>
      </c>
      <c r="C19" s="31" t="s">
        <v>43</v>
      </c>
      <c r="D19" s="22">
        <f t="shared" si="0"/>
        <v>1</v>
      </c>
      <c r="E19" s="20">
        <v>1</v>
      </c>
      <c r="F19" s="50">
        <v>0</v>
      </c>
      <c r="G19" s="60"/>
      <c r="H19" s="60"/>
      <c r="I19" s="60"/>
      <c r="J19" s="60"/>
      <c r="K19" s="42"/>
      <c r="L19" s="42"/>
      <c r="M19" s="42"/>
      <c r="N19" s="43"/>
      <c r="O19" s="47">
        <v>11</v>
      </c>
      <c r="P19" s="91">
        <v>1</v>
      </c>
      <c r="Q19" s="67"/>
      <c r="R19" s="67"/>
      <c r="S19" s="67"/>
      <c r="T19" s="67"/>
      <c r="U19" s="67"/>
      <c r="V19" s="67"/>
      <c r="W19" s="56"/>
      <c r="X19" s="56"/>
      <c r="Y19" s="56"/>
      <c r="Z19" s="56"/>
      <c r="AA19" s="56"/>
      <c r="AB19" s="56"/>
      <c r="AC19" s="56"/>
      <c r="AD19" s="56"/>
      <c r="AE19" s="41"/>
      <c r="AF19" s="41"/>
      <c r="AG19" s="41"/>
      <c r="AH19" s="41"/>
    </row>
    <row r="20" spans="1:34" ht="13">
      <c r="A20" s="24">
        <v>15</v>
      </c>
      <c r="B20" s="40" t="s">
        <v>203</v>
      </c>
      <c r="C20" s="31" t="s">
        <v>18</v>
      </c>
      <c r="D20" s="22">
        <f t="shared" si="0"/>
        <v>1</v>
      </c>
      <c r="E20" s="20">
        <v>1</v>
      </c>
      <c r="F20" s="50">
        <v>0</v>
      </c>
      <c r="G20" s="60"/>
      <c r="H20" s="60"/>
      <c r="I20" s="60"/>
      <c r="J20" s="60"/>
      <c r="K20" s="42"/>
      <c r="L20" s="42"/>
      <c r="M20" s="42"/>
      <c r="N20" s="43"/>
      <c r="O20" s="47"/>
      <c r="P20" s="47"/>
      <c r="Q20" s="67"/>
      <c r="R20" s="67"/>
      <c r="S20" s="67"/>
      <c r="T20" s="67"/>
      <c r="U20" s="67">
        <v>11</v>
      </c>
      <c r="V20" s="96">
        <v>1</v>
      </c>
      <c r="W20" s="56"/>
      <c r="X20" s="56"/>
      <c r="Y20" s="56"/>
      <c r="Z20" s="56"/>
      <c r="AA20" s="56"/>
      <c r="AB20" s="56"/>
      <c r="AC20" s="56"/>
      <c r="AD20" s="56"/>
      <c r="AE20" s="41"/>
      <c r="AF20" s="41"/>
      <c r="AG20" s="41"/>
      <c r="AH20" s="41"/>
    </row>
    <row r="21" spans="1:34" ht="13">
      <c r="A21" s="24">
        <v>16</v>
      </c>
      <c r="B21" s="82" t="s">
        <v>259</v>
      </c>
      <c r="C21" s="31" t="s">
        <v>248</v>
      </c>
      <c r="D21" s="22">
        <f t="shared" si="0"/>
        <v>1</v>
      </c>
      <c r="E21" s="20">
        <v>1</v>
      </c>
      <c r="F21" s="50">
        <v>0</v>
      </c>
      <c r="G21" s="60"/>
      <c r="H21" s="60"/>
      <c r="I21" s="60"/>
      <c r="J21" s="60"/>
      <c r="K21" s="42"/>
      <c r="L21" s="42"/>
      <c r="M21" s="42"/>
      <c r="N21" s="43"/>
      <c r="O21" s="47"/>
      <c r="P21" s="47"/>
      <c r="Q21" s="67"/>
      <c r="R21" s="67"/>
      <c r="S21" s="67"/>
      <c r="T21" s="67"/>
      <c r="U21" s="67">
        <v>11</v>
      </c>
      <c r="V21" s="96">
        <v>1</v>
      </c>
      <c r="W21" s="56"/>
      <c r="X21" s="56"/>
      <c r="Y21" s="56"/>
      <c r="Z21" s="56"/>
      <c r="AA21" s="56"/>
      <c r="AB21" s="56"/>
      <c r="AC21" s="56"/>
      <c r="AD21" s="56"/>
      <c r="AE21" s="41"/>
      <c r="AF21" s="41"/>
      <c r="AG21" s="41"/>
      <c r="AH21" s="41"/>
    </row>
  </sheetData>
  <sheetProtection selectLockedCells="1" selectUnlockedCells="1"/>
  <mergeCells count="5">
    <mergeCell ref="G3:I3"/>
    <mergeCell ref="K3:P3"/>
    <mergeCell ref="Q3:V3"/>
    <mergeCell ref="W3:AD3"/>
    <mergeCell ref="AE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AH19"/>
  <sheetViews>
    <sheetView workbookViewId="0">
      <pane xSplit="3" topLeftCell="D1" activePane="topRight" state="frozen"/>
      <selection activeCell="A35" sqref="A35"/>
      <selection pane="topRight" activeCell="F28" sqref="F28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2" spans="1:34" ht="13" thickBot="1"/>
    <row r="3" spans="1:34" s="7" customFormat="1" ht="13.5" thickBot="1">
      <c r="A3" s="3"/>
      <c r="B3" s="29" t="s">
        <v>179</v>
      </c>
      <c r="C3" s="4"/>
      <c r="D3" s="5"/>
      <c r="E3" s="6"/>
      <c r="F3" s="6"/>
      <c r="G3" s="136" t="s">
        <v>277</v>
      </c>
      <c r="H3" s="137"/>
      <c r="I3" s="137"/>
      <c r="J3" s="81"/>
      <c r="K3" s="138" t="s">
        <v>280</v>
      </c>
      <c r="L3" s="138"/>
      <c r="M3" s="138"/>
      <c r="N3" s="138"/>
      <c r="O3" s="138"/>
      <c r="P3" s="138"/>
      <c r="Q3" s="139" t="s">
        <v>281</v>
      </c>
      <c r="R3" s="139"/>
      <c r="S3" s="139"/>
      <c r="T3" s="139"/>
      <c r="U3" s="139"/>
      <c r="V3" s="139"/>
      <c r="W3" s="139" t="s">
        <v>177</v>
      </c>
      <c r="X3" s="139"/>
      <c r="Y3" s="139"/>
      <c r="Z3" s="139"/>
      <c r="AA3" s="139"/>
      <c r="AB3" s="139"/>
      <c r="AC3" s="139"/>
      <c r="AD3" s="139"/>
      <c r="AE3" s="140" t="s">
        <v>282</v>
      </c>
      <c r="AF3" s="141"/>
      <c r="AG3" s="141"/>
      <c r="AH3" s="142"/>
    </row>
    <row r="4" spans="1:34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53" t="s">
        <v>3</v>
      </c>
      <c r="AD4" s="55"/>
      <c r="AE4" s="44" t="s">
        <v>3</v>
      </c>
      <c r="AF4" s="45"/>
      <c r="AG4" s="45" t="s">
        <v>3</v>
      </c>
      <c r="AH4" s="46"/>
    </row>
    <row r="5" spans="1:34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4" t="s">
        <v>10</v>
      </c>
      <c r="P5" s="75" t="s">
        <v>5</v>
      </c>
      <c r="Q5" s="76" t="s">
        <v>8</v>
      </c>
      <c r="R5" s="77" t="s">
        <v>5</v>
      </c>
      <c r="S5" s="76" t="s">
        <v>9</v>
      </c>
      <c r="T5" s="77" t="s">
        <v>5</v>
      </c>
      <c r="U5" s="76" t="s">
        <v>10</v>
      </c>
      <c r="V5" s="77" t="s">
        <v>5</v>
      </c>
      <c r="W5" s="78" t="s">
        <v>8</v>
      </c>
      <c r="X5" s="79" t="s">
        <v>5</v>
      </c>
      <c r="Y5" s="78" t="s">
        <v>9</v>
      </c>
      <c r="Z5" s="79" t="s">
        <v>5</v>
      </c>
      <c r="AA5" s="78" t="s">
        <v>11</v>
      </c>
      <c r="AB5" s="79" t="s">
        <v>5</v>
      </c>
      <c r="AC5" s="78" t="s">
        <v>10</v>
      </c>
      <c r="AD5" s="79" t="s">
        <v>5</v>
      </c>
      <c r="AE5" s="51" t="s">
        <v>6</v>
      </c>
      <c r="AF5" s="80" t="s">
        <v>5</v>
      </c>
      <c r="AG5" s="51" t="s">
        <v>7</v>
      </c>
      <c r="AH5" s="80" t="s">
        <v>5</v>
      </c>
    </row>
    <row r="6" spans="1:34" ht="13">
      <c r="A6" s="114">
        <v>1</v>
      </c>
      <c r="B6" s="116" t="s">
        <v>142</v>
      </c>
      <c r="C6" s="116" t="s">
        <v>40</v>
      </c>
      <c r="D6" s="19">
        <f t="shared" ref="D6:D19" si="0">SUM(E6+F6)</f>
        <v>109</v>
      </c>
      <c r="E6" s="20">
        <f>SUM(L6+N6+R6+T6)</f>
        <v>84</v>
      </c>
      <c r="F6" s="50">
        <v>25</v>
      </c>
      <c r="G6" s="60">
        <v>1</v>
      </c>
      <c r="H6" s="85">
        <v>25</v>
      </c>
      <c r="I6" s="60">
        <v>2</v>
      </c>
      <c r="J6" s="60">
        <v>21</v>
      </c>
      <c r="K6" s="42">
        <v>2</v>
      </c>
      <c r="L6" s="89">
        <v>21</v>
      </c>
      <c r="M6" s="42">
        <v>2</v>
      </c>
      <c r="N6" s="90">
        <v>21</v>
      </c>
      <c r="O6" s="47">
        <v>2</v>
      </c>
      <c r="P6" s="47">
        <v>13</v>
      </c>
      <c r="Q6" s="67">
        <v>2</v>
      </c>
      <c r="R6" s="96">
        <v>21</v>
      </c>
      <c r="S6" s="67">
        <v>2</v>
      </c>
      <c r="T6" s="96">
        <v>21</v>
      </c>
      <c r="U6" s="67">
        <v>2</v>
      </c>
      <c r="V6" s="67">
        <v>13</v>
      </c>
      <c r="W6" s="56"/>
      <c r="X6" s="56"/>
      <c r="Y6" s="56"/>
      <c r="Z6" s="56"/>
      <c r="AA6" s="56"/>
      <c r="AB6" s="56"/>
      <c r="AC6" s="56"/>
      <c r="AD6" s="56"/>
      <c r="AE6" s="41"/>
      <c r="AF6" s="41"/>
      <c r="AG6" s="41"/>
      <c r="AH6" s="41"/>
    </row>
    <row r="7" spans="1:34" ht="13">
      <c r="A7" s="114">
        <v>2</v>
      </c>
      <c r="B7" s="108" t="s">
        <v>35</v>
      </c>
      <c r="C7" s="107" t="s">
        <v>23</v>
      </c>
      <c r="D7" s="19">
        <f t="shared" si="0"/>
        <v>92</v>
      </c>
      <c r="E7" s="20">
        <f>SUM(L7+N7+R7+T7)</f>
        <v>92</v>
      </c>
      <c r="F7" s="50">
        <v>0</v>
      </c>
      <c r="G7" s="60"/>
      <c r="H7" s="60"/>
      <c r="I7" s="60"/>
      <c r="J7" s="60"/>
      <c r="K7" s="42">
        <v>1</v>
      </c>
      <c r="L7" s="89">
        <v>25</v>
      </c>
      <c r="M7" s="42" t="s">
        <v>372</v>
      </c>
      <c r="N7" s="90">
        <v>17</v>
      </c>
      <c r="O7" s="47">
        <v>1</v>
      </c>
      <c r="P7" s="47">
        <v>16</v>
      </c>
      <c r="Q7" s="67">
        <v>1</v>
      </c>
      <c r="R7" s="96">
        <v>25</v>
      </c>
      <c r="S7" s="67">
        <v>1</v>
      </c>
      <c r="T7" s="96">
        <v>25</v>
      </c>
      <c r="U7" s="67">
        <v>1</v>
      </c>
      <c r="V7" s="67">
        <v>16</v>
      </c>
      <c r="W7" s="56"/>
      <c r="X7" s="56"/>
      <c r="Y7" s="56"/>
      <c r="Z7" s="56"/>
      <c r="AA7" s="56"/>
      <c r="AB7" s="56"/>
      <c r="AC7" s="56"/>
      <c r="AD7" s="56"/>
      <c r="AE7" s="41"/>
      <c r="AF7" s="41"/>
      <c r="AG7" s="41"/>
      <c r="AH7" s="41"/>
    </row>
    <row r="8" spans="1:34" ht="13">
      <c r="A8" s="114">
        <v>3</v>
      </c>
      <c r="B8" s="108" t="s">
        <v>132</v>
      </c>
      <c r="C8" s="116" t="s">
        <v>40</v>
      </c>
      <c r="D8" s="19">
        <f t="shared" si="0"/>
        <v>84</v>
      </c>
      <c r="E8" s="20">
        <f>SUM(L8+N8+P8+T8)</f>
        <v>59</v>
      </c>
      <c r="F8" s="50">
        <v>25</v>
      </c>
      <c r="G8" s="60">
        <v>2</v>
      </c>
      <c r="H8" s="60">
        <v>21</v>
      </c>
      <c r="I8" s="60">
        <v>1</v>
      </c>
      <c r="J8" s="85">
        <v>25</v>
      </c>
      <c r="K8" s="42">
        <v>5</v>
      </c>
      <c r="L8" s="89">
        <v>14</v>
      </c>
      <c r="M8" s="42">
        <v>4</v>
      </c>
      <c r="N8" s="90">
        <v>15</v>
      </c>
      <c r="O8" s="47">
        <v>2</v>
      </c>
      <c r="P8" s="91">
        <v>13</v>
      </c>
      <c r="Q8" s="67">
        <v>8</v>
      </c>
      <c r="R8" s="67">
        <v>11</v>
      </c>
      <c r="S8" s="67">
        <v>3</v>
      </c>
      <c r="T8" s="96">
        <v>17</v>
      </c>
      <c r="U8" s="67">
        <v>2</v>
      </c>
      <c r="V8" s="67">
        <v>13</v>
      </c>
      <c r="W8" s="56"/>
      <c r="X8" s="56"/>
      <c r="Y8" s="56"/>
      <c r="Z8" s="56"/>
      <c r="AA8" s="56"/>
      <c r="AB8" s="56"/>
      <c r="AC8" s="56"/>
      <c r="AD8" s="56"/>
      <c r="AE8" s="41"/>
      <c r="AF8" s="41"/>
      <c r="AG8" s="41"/>
      <c r="AH8" s="41"/>
    </row>
    <row r="9" spans="1:34" ht="13">
      <c r="A9" s="114">
        <v>4</v>
      </c>
      <c r="B9" s="108" t="s">
        <v>33</v>
      </c>
      <c r="C9" s="107" t="s">
        <v>29</v>
      </c>
      <c r="D9" s="19">
        <f t="shared" si="0"/>
        <v>73</v>
      </c>
      <c r="E9" s="20">
        <f>SUM(L9+N9+R9+T9)</f>
        <v>61</v>
      </c>
      <c r="F9" s="50">
        <v>12</v>
      </c>
      <c r="G9" s="60">
        <v>7</v>
      </c>
      <c r="H9" s="85">
        <v>12</v>
      </c>
      <c r="I9" s="60">
        <v>9</v>
      </c>
      <c r="J9" s="60">
        <v>10</v>
      </c>
      <c r="K9" s="42">
        <v>4</v>
      </c>
      <c r="L9" s="89">
        <v>15</v>
      </c>
      <c r="M9" s="42">
        <v>3</v>
      </c>
      <c r="N9" s="90">
        <v>17</v>
      </c>
      <c r="O9" s="47">
        <v>4</v>
      </c>
      <c r="P9" s="47">
        <v>8</v>
      </c>
      <c r="Q9" s="67">
        <v>4</v>
      </c>
      <c r="R9" s="96">
        <v>15</v>
      </c>
      <c r="S9" s="67">
        <v>5</v>
      </c>
      <c r="T9" s="96">
        <v>14</v>
      </c>
      <c r="U9" s="67">
        <v>3</v>
      </c>
      <c r="V9" s="67">
        <v>10</v>
      </c>
      <c r="W9" s="56"/>
      <c r="X9" s="56"/>
      <c r="Y9" s="56"/>
      <c r="Z9" s="56"/>
      <c r="AA9" s="56"/>
      <c r="AB9" s="56"/>
      <c r="AC9" s="56"/>
      <c r="AD9" s="56"/>
      <c r="AE9" s="41"/>
      <c r="AF9" s="41"/>
      <c r="AG9" s="41"/>
      <c r="AH9" s="41"/>
    </row>
    <row r="10" spans="1:34" ht="13">
      <c r="A10" s="114">
        <v>5</v>
      </c>
      <c r="B10" s="108" t="s">
        <v>28</v>
      </c>
      <c r="C10" s="107" t="s">
        <v>29</v>
      </c>
      <c r="D10" s="19">
        <f t="shared" si="0"/>
        <v>66</v>
      </c>
      <c r="E10" s="20">
        <f>SUM(N10+P10+R10+V10)</f>
        <v>53</v>
      </c>
      <c r="F10" s="50">
        <v>13</v>
      </c>
      <c r="G10" s="60">
        <v>6</v>
      </c>
      <c r="H10" s="85">
        <v>13</v>
      </c>
      <c r="I10" s="60">
        <v>6</v>
      </c>
      <c r="J10" s="60">
        <v>13</v>
      </c>
      <c r="K10" s="42">
        <v>12</v>
      </c>
      <c r="L10" s="42">
        <v>7</v>
      </c>
      <c r="M10" s="42">
        <v>11</v>
      </c>
      <c r="N10" s="90">
        <v>8</v>
      </c>
      <c r="O10" s="47">
        <v>1</v>
      </c>
      <c r="P10" s="91">
        <v>16</v>
      </c>
      <c r="Q10" s="67">
        <v>6</v>
      </c>
      <c r="R10" s="96">
        <v>13</v>
      </c>
      <c r="S10" s="67">
        <v>13</v>
      </c>
      <c r="T10" s="67">
        <v>6</v>
      </c>
      <c r="U10" s="67">
        <v>1</v>
      </c>
      <c r="V10" s="96">
        <v>16</v>
      </c>
      <c r="W10" s="56"/>
      <c r="X10" s="56"/>
      <c r="Y10" s="56"/>
      <c r="Z10" s="56"/>
      <c r="AA10" s="56"/>
      <c r="AB10" s="56"/>
      <c r="AC10" s="56"/>
      <c r="AD10" s="56"/>
      <c r="AE10" s="41"/>
      <c r="AF10" s="41"/>
      <c r="AG10" s="41"/>
      <c r="AH10" s="41"/>
    </row>
    <row r="11" spans="1:34" ht="13">
      <c r="A11" s="114">
        <v>6</v>
      </c>
      <c r="B11" s="108" t="s">
        <v>139</v>
      </c>
      <c r="C11" s="107" t="s">
        <v>40</v>
      </c>
      <c r="D11" s="19">
        <f t="shared" si="0"/>
        <v>57</v>
      </c>
      <c r="E11" s="20">
        <f>SUM(L11+N11+P11+T11)</f>
        <v>42</v>
      </c>
      <c r="F11" s="50">
        <v>15</v>
      </c>
      <c r="G11" s="60">
        <v>4</v>
      </c>
      <c r="H11" s="85">
        <v>15</v>
      </c>
      <c r="I11" s="60"/>
      <c r="J11" s="60"/>
      <c r="K11" s="42">
        <v>7</v>
      </c>
      <c r="L11" s="89">
        <v>12</v>
      </c>
      <c r="M11" s="42">
        <v>9</v>
      </c>
      <c r="N11" s="90">
        <v>10</v>
      </c>
      <c r="O11" s="47">
        <v>3</v>
      </c>
      <c r="P11" s="91">
        <v>10</v>
      </c>
      <c r="Q11" s="67">
        <v>13</v>
      </c>
      <c r="R11" s="67">
        <v>6</v>
      </c>
      <c r="S11" s="67">
        <v>9</v>
      </c>
      <c r="T11" s="96">
        <v>10</v>
      </c>
      <c r="U11" s="67">
        <v>6</v>
      </c>
      <c r="V11" s="67">
        <v>6</v>
      </c>
      <c r="W11" s="56"/>
      <c r="X11" s="56"/>
      <c r="Y11" s="56"/>
      <c r="Z11" s="56"/>
      <c r="AA11" s="56"/>
      <c r="AB11" s="56"/>
      <c r="AC11" s="56"/>
      <c r="AD11" s="56"/>
      <c r="AE11" s="41"/>
      <c r="AF11" s="41"/>
      <c r="AG11" s="41"/>
      <c r="AH11" s="41"/>
    </row>
    <row r="12" spans="1:34" ht="13">
      <c r="A12" s="114">
        <v>7</v>
      </c>
      <c r="B12" s="108" t="s">
        <v>39</v>
      </c>
      <c r="C12" s="116" t="s">
        <v>135</v>
      </c>
      <c r="D12" s="19">
        <f t="shared" si="0"/>
        <v>57</v>
      </c>
      <c r="E12" s="20">
        <f>SUM(L12+N12+R12+T12)</f>
        <v>54</v>
      </c>
      <c r="F12" s="50">
        <v>3</v>
      </c>
      <c r="G12" s="60">
        <v>16</v>
      </c>
      <c r="H12" s="85">
        <v>3</v>
      </c>
      <c r="I12" s="60"/>
      <c r="J12" s="60"/>
      <c r="K12" s="42">
        <v>3</v>
      </c>
      <c r="L12" s="89">
        <v>17</v>
      </c>
      <c r="M12" s="42">
        <v>8</v>
      </c>
      <c r="N12" s="90">
        <v>11</v>
      </c>
      <c r="O12" s="47"/>
      <c r="P12" s="47"/>
      <c r="Q12" s="67">
        <v>3</v>
      </c>
      <c r="R12" s="96">
        <v>17</v>
      </c>
      <c r="S12" s="67">
        <v>10</v>
      </c>
      <c r="T12" s="96">
        <v>9</v>
      </c>
      <c r="U12" s="67"/>
      <c r="V12" s="67"/>
      <c r="W12" s="56"/>
      <c r="X12" s="56"/>
      <c r="Y12" s="56"/>
      <c r="Z12" s="56"/>
      <c r="AA12" s="56"/>
      <c r="AB12" s="56"/>
      <c r="AC12" s="56"/>
      <c r="AD12" s="56"/>
      <c r="AE12" s="41"/>
      <c r="AF12" s="41"/>
      <c r="AG12" s="41"/>
      <c r="AH12" s="41"/>
    </row>
    <row r="13" spans="1:34" ht="13">
      <c r="A13" s="114">
        <v>8</v>
      </c>
      <c r="B13" s="108" t="s">
        <v>31</v>
      </c>
      <c r="C13" s="107" t="s">
        <v>29</v>
      </c>
      <c r="D13" s="19">
        <f t="shared" si="0"/>
        <v>55</v>
      </c>
      <c r="E13" s="20">
        <f>SUM(N13+P13+T13+V13)</f>
        <v>43</v>
      </c>
      <c r="F13" s="50">
        <v>12</v>
      </c>
      <c r="G13" s="60">
        <v>8</v>
      </c>
      <c r="H13" s="60">
        <v>11</v>
      </c>
      <c r="I13" s="60">
        <v>7</v>
      </c>
      <c r="J13" s="85">
        <v>12</v>
      </c>
      <c r="K13" s="42">
        <v>14</v>
      </c>
      <c r="L13" s="42">
        <v>5</v>
      </c>
      <c r="M13" s="42">
        <v>7</v>
      </c>
      <c r="N13" s="90">
        <v>12</v>
      </c>
      <c r="O13" s="47">
        <v>4</v>
      </c>
      <c r="P13" s="91">
        <v>8</v>
      </c>
      <c r="Q13" s="67">
        <v>12</v>
      </c>
      <c r="R13" s="67">
        <v>7</v>
      </c>
      <c r="S13" s="67">
        <v>6</v>
      </c>
      <c r="T13" s="96">
        <v>13</v>
      </c>
      <c r="U13" s="67">
        <v>3</v>
      </c>
      <c r="V13" s="96">
        <v>10</v>
      </c>
      <c r="W13" s="56"/>
      <c r="X13" s="56"/>
      <c r="Y13" s="56"/>
      <c r="Z13" s="56"/>
      <c r="AA13" s="56"/>
      <c r="AB13" s="56"/>
      <c r="AC13" s="56"/>
      <c r="AD13" s="56"/>
      <c r="AE13" s="41"/>
      <c r="AF13" s="41"/>
      <c r="AG13" s="41"/>
      <c r="AH13" s="41"/>
    </row>
    <row r="14" spans="1:34" ht="13">
      <c r="A14" s="114">
        <v>9</v>
      </c>
      <c r="B14" s="108" t="s">
        <v>134</v>
      </c>
      <c r="C14" s="107" t="s">
        <v>29</v>
      </c>
      <c r="D14" s="19">
        <f t="shared" si="0"/>
        <v>46</v>
      </c>
      <c r="E14" s="20">
        <f>SUM(L14+N14+P14)</f>
        <v>46</v>
      </c>
      <c r="F14" s="50">
        <v>0</v>
      </c>
      <c r="G14" s="60"/>
      <c r="H14" s="60"/>
      <c r="I14" s="60"/>
      <c r="J14" s="60"/>
      <c r="K14" s="42">
        <v>8</v>
      </c>
      <c r="L14" s="89">
        <v>11</v>
      </c>
      <c r="M14" s="42">
        <v>1</v>
      </c>
      <c r="N14" s="90">
        <v>25</v>
      </c>
      <c r="O14" s="47">
        <v>3</v>
      </c>
      <c r="P14" s="91">
        <v>10</v>
      </c>
      <c r="Q14" s="67"/>
      <c r="R14" s="67"/>
      <c r="S14" s="67"/>
      <c r="T14" s="67"/>
      <c r="U14" s="67"/>
      <c r="V14" s="67"/>
      <c r="W14" s="56"/>
      <c r="X14" s="56"/>
      <c r="Y14" s="56"/>
      <c r="Z14" s="56"/>
      <c r="AA14" s="56"/>
      <c r="AB14" s="56"/>
      <c r="AC14" s="56"/>
      <c r="AD14" s="56"/>
      <c r="AE14" s="41"/>
      <c r="AF14" s="41"/>
      <c r="AG14" s="41"/>
      <c r="AH14" s="41"/>
    </row>
    <row r="15" spans="1:34" ht="13">
      <c r="A15" s="114">
        <v>10</v>
      </c>
      <c r="B15" s="108" t="s">
        <v>136</v>
      </c>
      <c r="C15" s="107" t="s">
        <v>13</v>
      </c>
      <c r="D15" s="22">
        <f t="shared" si="0"/>
        <v>43</v>
      </c>
      <c r="E15" s="20">
        <f>SUM(N15+P15+T15+V15)</f>
        <v>29</v>
      </c>
      <c r="F15" s="50">
        <v>14</v>
      </c>
      <c r="G15" s="60">
        <v>9</v>
      </c>
      <c r="H15" s="60">
        <v>10</v>
      </c>
      <c r="I15" s="60">
        <v>5</v>
      </c>
      <c r="J15" s="85">
        <v>14</v>
      </c>
      <c r="K15" s="42">
        <v>17</v>
      </c>
      <c r="L15" s="42">
        <v>2</v>
      </c>
      <c r="M15" s="42">
        <v>12</v>
      </c>
      <c r="N15" s="90">
        <v>7</v>
      </c>
      <c r="O15" s="47">
        <v>7</v>
      </c>
      <c r="P15" s="91">
        <v>5</v>
      </c>
      <c r="Q15" s="67"/>
      <c r="R15" s="67"/>
      <c r="S15" s="67">
        <v>7</v>
      </c>
      <c r="T15" s="96">
        <v>12</v>
      </c>
      <c r="U15" s="67">
        <v>7</v>
      </c>
      <c r="V15" s="96">
        <v>5</v>
      </c>
      <c r="W15" s="56"/>
      <c r="X15" s="56"/>
      <c r="Y15" s="56"/>
      <c r="Z15" s="56"/>
      <c r="AA15" s="56"/>
      <c r="AB15" s="56"/>
      <c r="AC15" s="56"/>
      <c r="AD15" s="56"/>
      <c r="AE15" s="41"/>
      <c r="AF15" s="41"/>
      <c r="AG15" s="41"/>
      <c r="AH15" s="41"/>
    </row>
    <row r="16" spans="1:34" ht="13">
      <c r="A16" s="24">
        <v>11</v>
      </c>
      <c r="B16" s="28" t="s">
        <v>144</v>
      </c>
      <c r="C16" s="24" t="s">
        <v>69</v>
      </c>
      <c r="D16" s="22">
        <f t="shared" si="0"/>
        <v>30</v>
      </c>
      <c r="E16" s="20">
        <f>SUM(L16+N16+R16+V16)</f>
        <v>21</v>
      </c>
      <c r="F16" s="50">
        <v>9</v>
      </c>
      <c r="G16" s="60">
        <v>10</v>
      </c>
      <c r="H16" s="85">
        <v>9</v>
      </c>
      <c r="I16" s="60"/>
      <c r="J16" s="60"/>
      <c r="K16" s="42">
        <v>13</v>
      </c>
      <c r="L16" s="89">
        <v>6</v>
      </c>
      <c r="M16" s="42">
        <v>13</v>
      </c>
      <c r="N16" s="90">
        <v>6</v>
      </c>
      <c r="O16" s="47">
        <v>8</v>
      </c>
      <c r="P16" s="47">
        <v>4</v>
      </c>
      <c r="Q16" s="67">
        <v>14</v>
      </c>
      <c r="R16" s="96">
        <v>5</v>
      </c>
      <c r="S16" s="67">
        <v>16</v>
      </c>
      <c r="T16" s="67">
        <v>3</v>
      </c>
      <c r="U16" s="67">
        <v>8</v>
      </c>
      <c r="V16" s="96">
        <v>4</v>
      </c>
      <c r="W16" s="56"/>
      <c r="X16" s="56"/>
      <c r="Y16" s="56"/>
      <c r="Z16" s="56"/>
      <c r="AA16" s="56"/>
      <c r="AB16" s="56"/>
      <c r="AC16" s="56"/>
      <c r="AD16" s="56"/>
      <c r="AE16" s="41"/>
      <c r="AF16" s="41"/>
      <c r="AG16" s="41"/>
      <c r="AH16" s="41"/>
    </row>
    <row r="17" spans="1:34" ht="13">
      <c r="A17" s="24">
        <v>12</v>
      </c>
      <c r="B17" s="28" t="s">
        <v>147</v>
      </c>
      <c r="C17" s="24" t="s">
        <v>27</v>
      </c>
      <c r="D17" s="22">
        <f t="shared" si="0"/>
        <v>27</v>
      </c>
      <c r="E17" s="20">
        <f>SUM(L17+R17+V17)</f>
        <v>23</v>
      </c>
      <c r="F17" s="50">
        <v>4</v>
      </c>
      <c r="G17" s="60"/>
      <c r="H17" s="60"/>
      <c r="I17" s="60">
        <v>15</v>
      </c>
      <c r="J17" s="85">
        <v>4</v>
      </c>
      <c r="K17" s="42">
        <v>10</v>
      </c>
      <c r="L17" s="89">
        <v>9</v>
      </c>
      <c r="M17" s="42"/>
      <c r="N17" s="43"/>
      <c r="O17" s="47"/>
      <c r="P17" s="47"/>
      <c r="Q17" s="67">
        <v>11</v>
      </c>
      <c r="R17" s="96">
        <v>8</v>
      </c>
      <c r="S17" s="67"/>
      <c r="T17" s="67"/>
      <c r="U17" s="67">
        <v>6</v>
      </c>
      <c r="V17" s="96">
        <v>6</v>
      </c>
      <c r="W17" s="56"/>
      <c r="X17" s="56"/>
      <c r="Y17" s="56"/>
      <c r="Z17" s="56"/>
      <c r="AA17" s="56"/>
      <c r="AB17" s="56"/>
      <c r="AC17" s="56"/>
      <c r="AD17" s="56"/>
      <c r="AE17" s="41"/>
      <c r="AF17" s="41"/>
      <c r="AG17" s="41"/>
      <c r="AH17" s="41"/>
    </row>
    <row r="18" spans="1:34" ht="13">
      <c r="A18" s="24">
        <v>13</v>
      </c>
      <c r="B18" s="28" t="s">
        <v>146</v>
      </c>
      <c r="C18" s="24" t="s">
        <v>45</v>
      </c>
      <c r="D18" s="22">
        <f t="shared" si="0"/>
        <v>18</v>
      </c>
      <c r="E18" s="20">
        <f>SUM(L18+P18+R18+V18)</f>
        <v>15</v>
      </c>
      <c r="F18" s="50">
        <v>3</v>
      </c>
      <c r="G18" s="60">
        <v>18</v>
      </c>
      <c r="H18" s="60">
        <v>1</v>
      </c>
      <c r="I18" s="60">
        <v>16</v>
      </c>
      <c r="J18" s="85">
        <v>3</v>
      </c>
      <c r="K18" s="42">
        <v>16</v>
      </c>
      <c r="L18" s="89">
        <v>3</v>
      </c>
      <c r="M18" s="42"/>
      <c r="N18" s="43"/>
      <c r="O18" s="47">
        <v>8</v>
      </c>
      <c r="P18" s="91">
        <v>4</v>
      </c>
      <c r="Q18" s="67">
        <v>15</v>
      </c>
      <c r="R18" s="96">
        <v>4</v>
      </c>
      <c r="S18" s="67">
        <v>18</v>
      </c>
      <c r="T18" s="67">
        <v>1</v>
      </c>
      <c r="U18" s="67">
        <v>8</v>
      </c>
      <c r="V18" s="96">
        <v>4</v>
      </c>
      <c r="W18" s="56"/>
      <c r="X18" s="56"/>
      <c r="Y18" s="56"/>
      <c r="Z18" s="56"/>
      <c r="AA18" s="56"/>
      <c r="AB18" s="56"/>
      <c r="AC18" s="56"/>
      <c r="AD18" s="56"/>
      <c r="AE18" s="41"/>
      <c r="AF18" s="41"/>
      <c r="AG18" s="41"/>
      <c r="AH18" s="41"/>
    </row>
    <row r="19" spans="1:34" ht="13">
      <c r="A19" s="24">
        <v>14</v>
      </c>
      <c r="B19" s="28" t="s">
        <v>22</v>
      </c>
      <c r="C19" s="24" t="s">
        <v>23</v>
      </c>
      <c r="D19" s="22">
        <f t="shared" si="0"/>
        <v>12</v>
      </c>
      <c r="E19" s="20">
        <v>12</v>
      </c>
      <c r="F19" s="50">
        <v>0</v>
      </c>
      <c r="G19" s="60"/>
      <c r="H19" s="60"/>
      <c r="I19" s="60"/>
      <c r="J19" s="60"/>
      <c r="K19" s="42"/>
      <c r="L19" s="42"/>
      <c r="M19" s="42"/>
      <c r="N19" s="43"/>
      <c r="O19" s="47"/>
      <c r="P19" s="47"/>
      <c r="Q19" s="67">
        <v>7</v>
      </c>
      <c r="R19" s="96">
        <v>12</v>
      </c>
      <c r="S19" s="67"/>
      <c r="T19" s="67"/>
      <c r="U19" s="67"/>
      <c r="V19" s="67"/>
      <c r="W19" s="56"/>
      <c r="X19" s="56"/>
      <c r="Y19" s="56"/>
      <c r="Z19" s="56"/>
      <c r="AA19" s="56"/>
      <c r="AB19" s="56"/>
      <c r="AC19" s="56"/>
      <c r="AD19" s="56"/>
      <c r="AE19" s="41"/>
      <c r="AF19" s="41"/>
      <c r="AG19" s="41"/>
      <c r="AH19" s="41"/>
    </row>
  </sheetData>
  <sheetProtection selectLockedCells="1" selectUnlockedCells="1"/>
  <sortState ref="A6:AH19">
    <sortCondition descending="1" ref="D6:D19"/>
  </sortState>
  <mergeCells count="5">
    <mergeCell ref="G3:I3"/>
    <mergeCell ref="K3:P3"/>
    <mergeCell ref="Q3:V3"/>
    <mergeCell ref="W3:AD3"/>
    <mergeCell ref="AE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AL20"/>
  <sheetViews>
    <sheetView workbookViewId="0">
      <pane xSplit="3" topLeftCell="D1" activePane="topRight" state="frozen"/>
      <selection activeCell="A20" sqref="A20"/>
      <selection pane="topRight" activeCell="H24" sqref="H24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286</v>
      </c>
      <c r="C3" s="4"/>
      <c r="D3" s="5"/>
      <c r="E3" s="6"/>
      <c r="F3" s="6"/>
      <c r="G3" s="136" t="s">
        <v>277</v>
      </c>
      <c r="H3" s="137"/>
      <c r="I3" s="137"/>
      <c r="J3" s="104"/>
      <c r="K3" s="138" t="s">
        <v>280</v>
      </c>
      <c r="L3" s="138"/>
      <c r="M3" s="138"/>
      <c r="N3" s="138"/>
      <c r="O3" s="138"/>
      <c r="P3" s="138"/>
      <c r="Q3" s="138"/>
      <c r="R3" s="138"/>
      <c r="S3" s="139" t="s">
        <v>281</v>
      </c>
      <c r="T3" s="139"/>
      <c r="U3" s="139"/>
      <c r="V3" s="139"/>
      <c r="W3" s="139"/>
      <c r="X3" s="139"/>
      <c r="Y3" s="139"/>
      <c r="Z3" s="139"/>
      <c r="AA3" s="139" t="s">
        <v>177</v>
      </c>
      <c r="AB3" s="139"/>
      <c r="AC3" s="139"/>
      <c r="AD3" s="139"/>
      <c r="AE3" s="139"/>
      <c r="AF3" s="139"/>
      <c r="AG3" s="139"/>
      <c r="AH3" s="139"/>
      <c r="AI3" s="140" t="s">
        <v>282</v>
      </c>
      <c r="AJ3" s="141"/>
      <c r="AK3" s="141"/>
      <c r="AL3" s="142"/>
    </row>
    <row r="4" spans="1:38" ht="13">
      <c r="A4" s="8"/>
      <c r="B4" s="9" t="s">
        <v>299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4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3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11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ht="13">
      <c r="A6" s="114">
        <v>1</v>
      </c>
      <c r="B6" s="108" t="s">
        <v>12</v>
      </c>
      <c r="C6" s="117" t="s">
        <v>13</v>
      </c>
      <c r="D6" s="19">
        <f t="shared" ref="D6:D20" si="0">SUM(E6+F6)</f>
        <v>140</v>
      </c>
      <c r="E6" s="20">
        <f>SUM(L6+N6+P6+V6+X6)</f>
        <v>121</v>
      </c>
      <c r="F6" s="50">
        <v>19</v>
      </c>
      <c r="G6" s="60">
        <v>2</v>
      </c>
      <c r="H6" s="85">
        <v>19</v>
      </c>
      <c r="I6" s="60">
        <v>2</v>
      </c>
      <c r="J6" s="60">
        <v>15</v>
      </c>
      <c r="K6" s="42">
        <v>2</v>
      </c>
      <c r="L6" s="89">
        <v>21</v>
      </c>
      <c r="M6" s="42">
        <v>1</v>
      </c>
      <c r="N6" s="90">
        <v>25</v>
      </c>
      <c r="O6" s="42">
        <v>1</v>
      </c>
      <c r="P6" s="90">
        <v>25</v>
      </c>
      <c r="Q6" s="47">
        <v>1</v>
      </c>
      <c r="R6" s="47">
        <v>14</v>
      </c>
      <c r="S6" s="67">
        <v>2</v>
      </c>
      <c r="T6" s="67">
        <v>21</v>
      </c>
      <c r="U6" s="67">
        <v>1</v>
      </c>
      <c r="V6" s="96">
        <v>25</v>
      </c>
      <c r="W6" s="67">
        <v>1</v>
      </c>
      <c r="X6" s="96">
        <v>25</v>
      </c>
      <c r="Y6" s="67">
        <v>3</v>
      </c>
      <c r="Z6" s="67">
        <v>7</v>
      </c>
      <c r="AA6" s="56"/>
      <c r="AB6" s="56"/>
      <c r="AC6" s="56"/>
      <c r="AD6" s="56"/>
      <c r="AE6" s="56"/>
      <c r="AF6" s="56"/>
      <c r="AG6" s="56"/>
      <c r="AH6" s="56"/>
      <c r="AI6" s="41"/>
      <c r="AJ6" s="41"/>
      <c r="AK6" s="41"/>
      <c r="AL6" s="41"/>
    </row>
    <row r="7" spans="1:38" ht="13">
      <c r="A7" s="114">
        <v>2</v>
      </c>
      <c r="B7" s="108" t="s">
        <v>14</v>
      </c>
      <c r="C7" s="107" t="s">
        <v>40</v>
      </c>
      <c r="D7" s="19">
        <f t="shared" si="0"/>
        <v>122</v>
      </c>
      <c r="E7" s="20">
        <f>SUM(L7+N7+P7+V7+X7)</f>
        <v>99</v>
      </c>
      <c r="F7" s="50">
        <v>23</v>
      </c>
      <c r="G7" s="60">
        <v>1</v>
      </c>
      <c r="H7" s="85">
        <v>23</v>
      </c>
      <c r="I7" s="60">
        <v>1</v>
      </c>
      <c r="J7" s="60">
        <v>19</v>
      </c>
      <c r="K7" s="42">
        <v>1</v>
      </c>
      <c r="L7" s="89">
        <v>25</v>
      </c>
      <c r="M7" s="42">
        <v>4</v>
      </c>
      <c r="N7" s="90">
        <v>15</v>
      </c>
      <c r="O7" s="42">
        <v>3</v>
      </c>
      <c r="P7" s="90">
        <v>17</v>
      </c>
      <c r="Q7" s="47">
        <v>5</v>
      </c>
      <c r="R7" s="47">
        <v>5</v>
      </c>
      <c r="S7" s="67">
        <v>4</v>
      </c>
      <c r="T7" s="67">
        <v>15</v>
      </c>
      <c r="U7" s="67">
        <v>2</v>
      </c>
      <c r="V7" s="96">
        <v>21</v>
      </c>
      <c r="W7" s="67">
        <v>2</v>
      </c>
      <c r="X7" s="96">
        <v>21</v>
      </c>
      <c r="Y7" s="67">
        <v>1</v>
      </c>
      <c r="Z7" s="67">
        <v>13</v>
      </c>
      <c r="AA7" s="56"/>
      <c r="AB7" s="56"/>
      <c r="AC7" s="56"/>
      <c r="AD7" s="56"/>
      <c r="AE7" s="56"/>
      <c r="AF7" s="56"/>
      <c r="AG7" s="56"/>
      <c r="AH7" s="56"/>
      <c r="AI7" s="41"/>
      <c r="AJ7" s="41"/>
      <c r="AK7" s="41"/>
      <c r="AL7" s="41"/>
    </row>
    <row r="8" spans="1:38" ht="13">
      <c r="A8" s="114">
        <v>3</v>
      </c>
      <c r="B8" s="108" t="s">
        <v>16</v>
      </c>
      <c r="C8" s="107" t="s">
        <v>17</v>
      </c>
      <c r="D8" s="19">
        <f t="shared" si="0"/>
        <v>77</v>
      </c>
      <c r="E8" s="20">
        <f>SUM(N8+P8+T8+V8+X8)</f>
        <v>65</v>
      </c>
      <c r="F8" s="50">
        <v>12</v>
      </c>
      <c r="G8" s="60">
        <v>5</v>
      </c>
      <c r="H8" s="85">
        <v>12</v>
      </c>
      <c r="I8" s="60"/>
      <c r="J8" s="60"/>
      <c r="K8" s="42">
        <v>11</v>
      </c>
      <c r="L8" s="42">
        <v>8</v>
      </c>
      <c r="M8" s="42">
        <v>5</v>
      </c>
      <c r="N8" s="90">
        <v>14</v>
      </c>
      <c r="O8" s="42">
        <v>5</v>
      </c>
      <c r="P8" s="90">
        <v>14</v>
      </c>
      <c r="Q8" s="47">
        <v>4</v>
      </c>
      <c r="R8" s="47">
        <v>6</v>
      </c>
      <c r="S8" s="67">
        <v>10</v>
      </c>
      <c r="T8" s="96">
        <v>9</v>
      </c>
      <c r="U8" s="67">
        <v>6</v>
      </c>
      <c r="V8" s="96">
        <v>13</v>
      </c>
      <c r="W8" s="67">
        <v>4</v>
      </c>
      <c r="X8" s="96">
        <v>15</v>
      </c>
      <c r="Y8" s="67">
        <v>5</v>
      </c>
      <c r="Z8" s="67">
        <v>4</v>
      </c>
      <c r="AA8" s="56"/>
      <c r="AB8" s="56"/>
      <c r="AC8" s="56"/>
      <c r="AD8" s="56"/>
      <c r="AE8" s="56"/>
      <c r="AF8" s="56"/>
      <c r="AG8" s="56"/>
      <c r="AH8" s="56"/>
      <c r="AI8" s="41"/>
      <c r="AJ8" s="41"/>
      <c r="AK8" s="41"/>
      <c r="AL8" s="41"/>
    </row>
    <row r="9" spans="1:38" ht="13">
      <c r="A9" s="114">
        <v>4</v>
      </c>
      <c r="B9" s="108" t="s">
        <v>30</v>
      </c>
      <c r="C9" s="107" t="s">
        <v>27</v>
      </c>
      <c r="D9" s="19">
        <f t="shared" si="0"/>
        <v>71</v>
      </c>
      <c r="E9" s="20">
        <f>SUM(L9+R9+T9+V9+X9)</f>
        <v>62</v>
      </c>
      <c r="F9" s="50">
        <v>9</v>
      </c>
      <c r="G9" s="60">
        <v>8</v>
      </c>
      <c r="H9" s="85">
        <v>9</v>
      </c>
      <c r="I9" s="60">
        <v>6</v>
      </c>
      <c r="J9" s="60">
        <v>7</v>
      </c>
      <c r="K9" s="42">
        <v>8</v>
      </c>
      <c r="L9" s="89">
        <v>11</v>
      </c>
      <c r="M9" s="42">
        <v>10</v>
      </c>
      <c r="N9" s="43">
        <v>9</v>
      </c>
      <c r="O9" s="42">
        <v>10</v>
      </c>
      <c r="P9" s="43">
        <v>9</v>
      </c>
      <c r="Q9" s="47">
        <v>1</v>
      </c>
      <c r="R9" s="91">
        <v>14</v>
      </c>
      <c r="S9" s="67">
        <v>6</v>
      </c>
      <c r="T9" s="96">
        <v>13</v>
      </c>
      <c r="U9" s="67">
        <v>7</v>
      </c>
      <c r="V9" s="96">
        <v>12</v>
      </c>
      <c r="W9" s="67">
        <v>7</v>
      </c>
      <c r="X9" s="96">
        <v>12</v>
      </c>
      <c r="Y9" s="67">
        <v>3</v>
      </c>
      <c r="Z9" s="67">
        <v>7</v>
      </c>
      <c r="AA9" s="56"/>
      <c r="AB9" s="56"/>
      <c r="AC9" s="56"/>
      <c r="AD9" s="56"/>
      <c r="AE9" s="56"/>
      <c r="AF9" s="56"/>
      <c r="AG9" s="56"/>
      <c r="AH9" s="56"/>
      <c r="AI9" s="41"/>
      <c r="AJ9" s="41"/>
      <c r="AK9" s="41"/>
      <c r="AL9" s="41"/>
    </row>
    <row r="10" spans="1:38" ht="13">
      <c r="A10" s="24">
        <v>5</v>
      </c>
      <c r="B10" s="28" t="s">
        <v>34</v>
      </c>
      <c r="C10" s="24" t="s">
        <v>27</v>
      </c>
      <c r="D10" s="19">
        <f t="shared" si="0"/>
        <v>56</v>
      </c>
      <c r="E10" s="20">
        <f>SUM(L10+N10+P10+T10+V10)</f>
        <v>48</v>
      </c>
      <c r="F10" s="50">
        <v>8</v>
      </c>
      <c r="G10" s="60">
        <v>9</v>
      </c>
      <c r="H10" s="85">
        <v>8</v>
      </c>
      <c r="I10" s="60">
        <v>7</v>
      </c>
      <c r="J10" s="60">
        <v>6</v>
      </c>
      <c r="K10" s="42">
        <v>9</v>
      </c>
      <c r="L10" s="89">
        <v>10</v>
      </c>
      <c r="M10" s="42">
        <v>11</v>
      </c>
      <c r="N10" s="90">
        <v>8</v>
      </c>
      <c r="O10" s="42">
        <v>6</v>
      </c>
      <c r="P10" s="90">
        <v>13</v>
      </c>
      <c r="Q10" s="47">
        <v>4</v>
      </c>
      <c r="R10" s="47">
        <v>6</v>
      </c>
      <c r="S10" s="67">
        <v>11</v>
      </c>
      <c r="T10" s="96">
        <v>8</v>
      </c>
      <c r="U10" s="67">
        <v>10</v>
      </c>
      <c r="V10" s="96">
        <v>9</v>
      </c>
      <c r="W10" s="67">
        <v>11</v>
      </c>
      <c r="X10" s="67">
        <v>8</v>
      </c>
      <c r="Y10" s="67">
        <v>5</v>
      </c>
      <c r="Z10" s="67">
        <v>4</v>
      </c>
      <c r="AA10" s="56"/>
      <c r="AB10" s="56"/>
      <c r="AC10" s="56"/>
      <c r="AD10" s="56"/>
      <c r="AE10" s="56"/>
      <c r="AF10" s="56"/>
      <c r="AG10" s="56"/>
      <c r="AH10" s="56"/>
      <c r="AI10" s="41"/>
      <c r="AJ10" s="41"/>
      <c r="AK10" s="41"/>
      <c r="AL10" s="41"/>
    </row>
    <row r="11" spans="1:38" ht="13">
      <c r="A11" s="24">
        <v>6</v>
      </c>
      <c r="B11" s="28" t="s">
        <v>37</v>
      </c>
      <c r="C11" s="25" t="s">
        <v>21</v>
      </c>
      <c r="D11" s="19">
        <f t="shared" si="0"/>
        <v>51</v>
      </c>
      <c r="E11" s="20">
        <f>SUM(L11+N11+P11+T11+X11)</f>
        <v>46</v>
      </c>
      <c r="F11" s="50">
        <v>5</v>
      </c>
      <c r="G11" s="60">
        <v>12</v>
      </c>
      <c r="H11" s="85">
        <v>5</v>
      </c>
      <c r="I11" s="60">
        <v>10</v>
      </c>
      <c r="J11" s="60">
        <v>3</v>
      </c>
      <c r="K11" s="42">
        <v>10</v>
      </c>
      <c r="L11" s="89">
        <v>9</v>
      </c>
      <c r="M11" s="42">
        <v>12</v>
      </c>
      <c r="N11" s="90">
        <v>7</v>
      </c>
      <c r="O11" s="42">
        <v>11</v>
      </c>
      <c r="P11" s="90">
        <v>8</v>
      </c>
      <c r="Q11" s="47">
        <v>6</v>
      </c>
      <c r="R11" s="47">
        <v>4</v>
      </c>
      <c r="S11" s="67">
        <v>8</v>
      </c>
      <c r="T11" s="96">
        <v>11</v>
      </c>
      <c r="U11" s="67"/>
      <c r="V11" s="67"/>
      <c r="W11" s="67">
        <v>8</v>
      </c>
      <c r="X11" s="96">
        <v>11</v>
      </c>
      <c r="Y11" s="67"/>
      <c r="Z11" s="67"/>
      <c r="AA11" s="56"/>
      <c r="AB11" s="56"/>
      <c r="AC11" s="56"/>
      <c r="AD11" s="56"/>
      <c r="AE11" s="56"/>
      <c r="AF11" s="56"/>
      <c r="AG11" s="56"/>
      <c r="AH11" s="56"/>
      <c r="AI11" s="41"/>
      <c r="AJ11" s="41"/>
      <c r="AK11" s="41"/>
      <c r="AL11" s="41"/>
    </row>
    <row r="12" spans="1:38" ht="13">
      <c r="A12" s="24">
        <v>7</v>
      </c>
      <c r="B12" s="28" t="s">
        <v>20</v>
      </c>
      <c r="C12" s="24" t="s">
        <v>21</v>
      </c>
      <c r="D12" s="19">
        <f t="shared" si="0"/>
        <v>29</v>
      </c>
      <c r="E12" s="20">
        <f>SUM(N12+P12+R12+V12+X12)</f>
        <v>23</v>
      </c>
      <c r="F12" s="50">
        <v>6</v>
      </c>
      <c r="G12" s="60">
        <v>11</v>
      </c>
      <c r="H12" s="85">
        <v>6</v>
      </c>
      <c r="I12" s="60">
        <v>8</v>
      </c>
      <c r="J12" s="60">
        <v>5</v>
      </c>
      <c r="K12" s="42"/>
      <c r="L12" s="42"/>
      <c r="M12" s="42">
        <v>16</v>
      </c>
      <c r="N12" s="90">
        <v>3</v>
      </c>
      <c r="O12" s="42">
        <v>14</v>
      </c>
      <c r="P12" s="90">
        <v>5</v>
      </c>
      <c r="Q12" s="47">
        <v>6</v>
      </c>
      <c r="R12" s="91">
        <v>4</v>
      </c>
      <c r="S12" s="67"/>
      <c r="T12" s="67"/>
      <c r="U12" s="67">
        <v>14</v>
      </c>
      <c r="V12" s="96">
        <v>5</v>
      </c>
      <c r="W12" s="67">
        <v>13</v>
      </c>
      <c r="X12" s="96">
        <v>6</v>
      </c>
      <c r="Y12" s="67">
        <v>6</v>
      </c>
      <c r="Z12" s="67">
        <v>3</v>
      </c>
      <c r="AA12" s="56"/>
      <c r="AB12" s="56"/>
      <c r="AC12" s="56"/>
      <c r="AD12" s="56"/>
      <c r="AE12" s="56"/>
      <c r="AF12" s="56"/>
      <c r="AG12" s="56"/>
      <c r="AH12" s="56"/>
      <c r="AI12" s="41"/>
      <c r="AJ12" s="41"/>
      <c r="AK12" s="41"/>
      <c r="AL12" s="41"/>
    </row>
    <row r="13" spans="1:38" ht="13">
      <c r="A13" s="24">
        <v>8</v>
      </c>
      <c r="B13" s="28" t="s">
        <v>255</v>
      </c>
      <c r="C13" s="24" t="s">
        <v>40</v>
      </c>
      <c r="D13" s="19">
        <f t="shared" si="0"/>
        <v>25</v>
      </c>
      <c r="E13" s="20">
        <f>SUM(L13+N13+P13+T13+V13)</f>
        <v>25</v>
      </c>
      <c r="F13" s="50">
        <v>0</v>
      </c>
      <c r="G13" s="60"/>
      <c r="H13" s="60"/>
      <c r="I13" s="60"/>
      <c r="J13" s="60"/>
      <c r="K13" s="42">
        <v>12</v>
      </c>
      <c r="L13" s="89">
        <v>7</v>
      </c>
      <c r="M13" s="42">
        <v>15</v>
      </c>
      <c r="N13" s="90">
        <v>4</v>
      </c>
      <c r="O13" s="42">
        <v>16</v>
      </c>
      <c r="P13" s="90">
        <v>3</v>
      </c>
      <c r="Q13" s="47"/>
      <c r="R13" s="47"/>
      <c r="S13" s="67">
        <v>14</v>
      </c>
      <c r="T13" s="96">
        <v>5</v>
      </c>
      <c r="U13" s="67">
        <v>13</v>
      </c>
      <c r="V13" s="96">
        <v>6</v>
      </c>
      <c r="W13" s="67">
        <v>16</v>
      </c>
      <c r="X13" s="67">
        <v>3</v>
      </c>
      <c r="Y13" s="67"/>
      <c r="Z13" s="67"/>
      <c r="AA13" s="56"/>
      <c r="AB13" s="56"/>
      <c r="AC13" s="56"/>
      <c r="AD13" s="56"/>
      <c r="AE13" s="56"/>
      <c r="AF13" s="56"/>
      <c r="AG13" s="56"/>
      <c r="AH13" s="56"/>
      <c r="AI13" s="41"/>
      <c r="AJ13" s="41"/>
      <c r="AK13" s="41"/>
      <c r="AL13" s="41"/>
    </row>
    <row r="14" spans="1:38" ht="13">
      <c r="A14" s="24">
        <v>9</v>
      </c>
      <c r="B14" s="28" t="s">
        <v>301</v>
      </c>
      <c r="C14" s="24" t="s">
        <v>24</v>
      </c>
      <c r="D14" s="19">
        <f t="shared" si="0"/>
        <v>20</v>
      </c>
      <c r="E14" s="20">
        <f>SUM(L14+N14+R14+V14+Z14)</f>
        <v>16</v>
      </c>
      <c r="F14" s="50">
        <v>4</v>
      </c>
      <c r="G14" s="60">
        <v>13</v>
      </c>
      <c r="H14" s="85">
        <v>4</v>
      </c>
      <c r="I14" s="60">
        <v>12</v>
      </c>
      <c r="J14" s="60">
        <v>1</v>
      </c>
      <c r="K14" s="42">
        <v>13</v>
      </c>
      <c r="L14" s="89">
        <v>6</v>
      </c>
      <c r="M14" s="42">
        <v>17</v>
      </c>
      <c r="N14" s="90">
        <v>2</v>
      </c>
      <c r="O14" s="42">
        <v>18</v>
      </c>
      <c r="P14" s="43">
        <v>1</v>
      </c>
      <c r="Q14" s="47">
        <v>7</v>
      </c>
      <c r="R14" s="91">
        <v>3</v>
      </c>
      <c r="S14" s="67">
        <v>17</v>
      </c>
      <c r="T14" s="67">
        <v>2</v>
      </c>
      <c r="U14" s="67">
        <v>6</v>
      </c>
      <c r="V14" s="96">
        <v>3</v>
      </c>
      <c r="W14" s="67"/>
      <c r="X14" s="67"/>
      <c r="Y14" s="67">
        <v>7</v>
      </c>
      <c r="Z14" s="96">
        <v>2</v>
      </c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  <row r="15" spans="1:38" ht="13">
      <c r="A15" s="24">
        <v>10</v>
      </c>
      <c r="B15" s="28" t="s">
        <v>36</v>
      </c>
      <c r="C15" s="24" t="s">
        <v>91</v>
      </c>
      <c r="D15" s="22">
        <f t="shared" si="0"/>
        <v>11</v>
      </c>
      <c r="E15" s="20">
        <f>SUM(T15+V15+X15)</f>
        <v>10</v>
      </c>
      <c r="F15" s="50">
        <v>1</v>
      </c>
      <c r="G15" s="60">
        <v>16</v>
      </c>
      <c r="H15" s="85">
        <v>1</v>
      </c>
      <c r="I15" s="60"/>
      <c r="J15" s="60"/>
      <c r="K15" s="42"/>
      <c r="L15" s="42"/>
      <c r="M15" s="42"/>
      <c r="N15" s="43"/>
      <c r="O15" s="42"/>
      <c r="P15" s="43"/>
      <c r="Q15" s="47"/>
      <c r="R15" s="47"/>
      <c r="S15" s="67">
        <v>12</v>
      </c>
      <c r="T15" s="96">
        <v>7</v>
      </c>
      <c r="U15" s="67">
        <v>17</v>
      </c>
      <c r="V15" s="96">
        <v>2</v>
      </c>
      <c r="W15" s="67">
        <v>18</v>
      </c>
      <c r="X15" s="96">
        <v>1</v>
      </c>
      <c r="Y15" s="67"/>
      <c r="Z15" s="67"/>
      <c r="AA15" s="56"/>
      <c r="AB15" s="56"/>
      <c r="AC15" s="56"/>
      <c r="AD15" s="56"/>
      <c r="AE15" s="56"/>
      <c r="AF15" s="56"/>
      <c r="AG15" s="56"/>
      <c r="AH15" s="56"/>
      <c r="AI15" s="41"/>
      <c r="AJ15" s="41"/>
      <c r="AK15" s="41"/>
      <c r="AL15" s="41"/>
    </row>
    <row r="16" spans="1:38" ht="13">
      <c r="A16" s="24">
        <v>11</v>
      </c>
      <c r="B16" s="28" t="s">
        <v>254</v>
      </c>
      <c r="C16" s="24" t="s">
        <v>43</v>
      </c>
      <c r="D16" s="22">
        <f t="shared" si="0"/>
        <v>6</v>
      </c>
      <c r="E16" s="20">
        <v>6</v>
      </c>
      <c r="F16" s="50">
        <v>0</v>
      </c>
      <c r="G16" s="60"/>
      <c r="H16" s="60"/>
      <c r="I16" s="60"/>
      <c r="J16" s="60"/>
      <c r="K16" s="42"/>
      <c r="L16" s="42"/>
      <c r="M16" s="42"/>
      <c r="N16" s="43"/>
      <c r="O16" s="42"/>
      <c r="P16" s="43"/>
      <c r="Q16" s="47"/>
      <c r="R16" s="47"/>
      <c r="S16" s="67">
        <v>13</v>
      </c>
      <c r="T16" s="96">
        <v>6</v>
      </c>
      <c r="U16" s="67"/>
      <c r="V16" s="67"/>
      <c r="W16" s="67"/>
      <c r="X16" s="67"/>
      <c r="Y16" s="67"/>
      <c r="Z16" s="67"/>
      <c r="AA16" s="56"/>
      <c r="AB16" s="56"/>
      <c r="AC16" s="56"/>
      <c r="AD16" s="56"/>
      <c r="AE16" s="56"/>
      <c r="AF16" s="56"/>
      <c r="AG16" s="56"/>
      <c r="AH16" s="56"/>
      <c r="AI16" s="41"/>
      <c r="AJ16" s="41"/>
      <c r="AK16" s="41"/>
      <c r="AL16" s="41"/>
    </row>
    <row r="17" spans="1:38" ht="13">
      <c r="A17" s="24">
        <v>12</v>
      </c>
      <c r="B17" s="28" t="s">
        <v>378</v>
      </c>
      <c r="C17" s="24" t="s">
        <v>44</v>
      </c>
      <c r="D17" s="22">
        <f t="shared" si="0"/>
        <v>4</v>
      </c>
      <c r="E17" s="20">
        <v>4</v>
      </c>
      <c r="F17" s="50">
        <v>0</v>
      </c>
      <c r="G17" s="60"/>
      <c r="H17" s="60"/>
      <c r="I17" s="60"/>
      <c r="J17" s="60"/>
      <c r="K17" s="42">
        <v>17</v>
      </c>
      <c r="L17" s="89">
        <v>2</v>
      </c>
      <c r="M17" s="42"/>
      <c r="N17" s="43"/>
      <c r="O17" s="42">
        <v>17</v>
      </c>
      <c r="P17" s="90">
        <v>2</v>
      </c>
      <c r="Q17" s="47"/>
      <c r="R17" s="47"/>
      <c r="S17" s="67"/>
      <c r="T17" s="67"/>
      <c r="U17" s="67"/>
      <c r="V17" s="67"/>
      <c r="W17" s="67"/>
      <c r="X17" s="67"/>
      <c r="Y17" s="67"/>
      <c r="Z17" s="67"/>
      <c r="AA17" s="56"/>
      <c r="AB17" s="56"/>
      <c r="AC17" s="56"/>
      <c r="AD17" s="56"/>
      <c r="AE17" s="56"/>
      <c r="AF17" s="56"/>
      <c r="AG17" s="56"/>
      <c r="AH17" s="56"/>
      <c r="AI17" s="41"/>
      <c r="AJ17" s="41"/>
      <c r="AK17" s="41"/>
      <c r="AL17" s="41"/>
    </row>
    <row r="18" spans="1:38" ht="13">
      <c r="A18" s="24">
        <v>13</v>
      </c>
      <c r="B18" s="28" t="s">
        <v>379</v>
      </c>
      <c r="C18" s="24" t="s">
        <v>29</v>
      </c>
      <c r="D18" s="22">
        <f t="shared" si="0"/>
        <v>4</v>
      </c>
      <c r="E18" s="20">
        <v>4</v>
      </c>
      <c r="F18" s="50">
        <v>0</v>
      </c>
      <c r="G18" s="60"/>
      <c r="H18" s="60"/>
      <c r="I18" s="60"/>
      <c r="J18" s="60"/>
      <c r="K18" s="42"/>
      <c r="L18" s="42"/>
      <c r="M18" s="42"/>
      <c r="N18" s="43"/>
      <c r="O18" s="42"/>
      <c r="P18" s="43"/>
      <c r="Q18" s="47">
        <v>9</v>
      </c>
      <c r="R18" s="91">
        <v>1</v>
      </c>
      <c r="S18" s="67"/>
      <c r="T18" s="67"/>
      <c r="U18" s="67">
        <v>18</v>
      </c>
      <c r="V18" s="96">
        <v>1</v>
      </c>
      <c r="W18" s="67">
        <v>17</v>
      </c>
      <c r="X18" s="96">
        <v>2</v>
      </c>
      <c r="Y18" s="67"/>
      <c r="Z18" s="67"/>
      <c r="AA18" s="56"/>
      <c r="AB18" s="56"/>
      <c r="AC18" s="56"/>
      <c r="AD18" s="56"/>
      <c r="AE18" s="56"/>
      <c r="AF18" s="56"/>
      <c r="AG18" s="56"/>
      <c r="AH18" s="56"/>
      <c r="AI18" s="41"/>
      <c r="AJ18" s="41"/>
      <c r="AK18" s="41"/>
      <c r="AL18" s="41"/>
    </row>
    <row r="19" spans="1:38" ht="13">
      <c r="A19" s="24">
        <v>14</v>
      </c>
      <c r="B19" s="28" t="s">
        <v>377</v>
      </c>
      <c r="C19" s="24" t="s">
        <v>122</v>
      </c>
      <c r="D19" s="22">
        <f t="shared" si="0"/>
        <v>3</v>
      </c>
      <c r="E19" s="20">
        <v>3</v>
      </c>
      <c r="F19" s="50">
        <v>0</v>
      </c>
      <c r="G19" s="60"/>
      <c r="H19" s="60"/>
      <c r="I19" s="60"/>
      <c r="J19" s="60"/>
      <c r="K19" s="42">
        <v>18</v>
      </c>
      <c r="L19" s="89">
        <v>1</v>
      </c>
      <c r="M19" s="42">
        <v>18</v>
      </c>
      <c r="N19" s="90">
        <v>1</v>
      </c>
      <c r="O19" s="42"/>
      <c r="P19" s="43"/>
      <c r="Q19" s="47">
        <v>9</v>
      </c>
      <c r="R19" s="91">
        <v>1</v>
      </c>
      <c r="S19" s="67"/>
      <c r="T19" s="67"/>
      <c r="U19" s="67"/>
      <c r="V19" s="67"/>
      <c r="W19" s="67"/>
      <c r="X19" s="67"/>
      <c r="Y19" s="67"/>
      <c r="Z19" s="67"/>
      <c r="AA19" s="56"/>
      <c r="AB19" s="56"/>
      <c r="AC19" s="56"/>
      <c r="AD19" s="56"/>
      <c r="AE19" s="56"/>
      <c r="AF19" s="56"/>
      <c r="AG19" s="56"/>
      <c r="AH19" s="56"/>
      <c r="AI19" s="41"/>
      <c r="AJ19" s="41"/>
      <c r="AK19" s="41"/>
      <c r="AL19" s="41"/>
    </row>
    <row r="20" spans="1:38" ht="13">
      <c r="A20" s="24">
        <v>15</v>
      </c>
      <c r="B20" s="28" t="s">
        <v>303</v>
      </c>
      <c r="C20" s="24" t="s">
        <v>19</v>
      </c>
      <c r="D20" s="22">
        <f t="shared" si="0"/>
        <v>2</v>
      </c>
      <c r="E20" s="20">
        <v>0</v>
      </c>
      <c r="F20" s="50">
        <v>2</v>
      </c>
      <c r="G20" s="60">
        <v>15</v>
      </c>
      <c r="H20" s="85">
        <v>2</v>
      </c>
      <c r="I20" s="60"/>
      <c r="J20" s="60"/>
      <c r="K20" s="42"/>
      <c r="L20" s="42"/>
      <c r="M20" s="42"/>
      <c r="N20" s="43"/>
      <c r="O20" s="42"/>
      <c r="P20" s="43"/>
      <c r="Q20" s="47"/>
      <c r="R20" s="47"/>
      <c r="S20" s="67"/>
      <c r="T20" s="67"/>
      <c r="U20" s="67"/>
      <c r="V20" s="67"/>
      <c r="W20" s="67"/>
      <c r="X20" s="67"/>
      <c r="Y20" s="67"/>
      <c r="Z20" s="67"/>
      <c r="AA20" s="56"/>
      <c r="AB20" s="56"/>
      <c r="AC20" s="56"/>
      <c r="AD20" s="56"/>
      <c r="AE20" s="56"/>
      <c r="AF20" s="56"/>
      <c r="AG20" s="56"/>
      <c r="AH20" s="56"/>
      <c r="AI20" s="41"/>
      <c r="AJ20" s="41"/>
      <c r="AK20" s="41"/>
      <c r="AL20" s="41"/>
    </row>
  </sheetData>
  <sheetProtection selectLockedCells="1" selectUnlockedCells="1"/>
  <mergeCells count="5">
    <mergeCell ref="G3:I3"/>
    <mergeCell ref="K3:R3"/>
    <mergeCell ref="S3:Z3"/>
    <mergeCell ref="AA3:AH3"/>
    <mergeCell ref="AI3:AL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14"/>
  <sheetViews>
    <sheetView workbookViewId="0">
      <pane xSplit="3" topLeftCell="D1" activePane="topRight" state="frozen"/>
      <selection activeCell="A20" sqref="A20"/>
      <selection pane="topRight" activeCell="O26" sqref="O2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ht="13.5" thickBot="1">
      <c r="A3" s="3"/>
      <c r="B3" s="29" t="s">
        <v>180</v>
      </c>
      <c r="C3" s="4"/>
      <c r="D3" s="5"/>
      <c r="E3" s="6"/>
      <c r="F3" s="6"/>
      <c r="G3" s="136" t="s">
        <v>277</v>
      </c>
      <c r="H3" s="137"/>
      <c r="I3" s="137"/>
      <c r="J3" s="81"/>
      <c r="K3" s="138" t="s">
        <v>280</v>
      </c>
      <c r="L3" s="138"/>
      <c r="M3" s="138"/>
      <c r="N3" s="138"/>
      <c r="O3" s="138"/>
      <c r="P3" s="138"/>
      <c r="Q3" s="138"/>
      <c r="R3" s="138"/>
      <c r="S3" s="139" t="s">
        <v>281</v>
      </c>
      <c r="T3" s="139"/>
      <c r="U3" s="139"/>
      <c r="V3" s="139"/>
      <c r="W3" s="139"/>
      <c r="X3" s="139"/>
      <c r="Y3" s="139"/>
      <c r="Z3" s="139"/>
      <c r="AA3" s="139" t="s">
        <v>177</v>
      </c>
      <c r="AB3" s="139"/>
      <c r="AC3" s="139"/>
      <c r="AD3" s="139"/>
      <c r="AE3" s="139"/>
      <c r="AF3" s="139"/>
      <c r="AG3" s="139"/>
      <c r="AH3" s="139"/>
      <c r="AI3" s="140" t="s">
        <v>282</v>
      </c>
      <c r="AJ3" s="141"/>
      <c r="AK3" s="141"/>
      <c r="AL3" s="142"/>
    </row>
    <row r="4" spans="1:38" ht="13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4"/>
      <c r="W4" s="64" t="s">
        <v>3</v>
      </c>
      <c r="X4" s="6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3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6" t="s">
        <v>133</v>
      </c>
      <c r="C5" s="17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285</v>
      </c>
      <c r="J5" s="69" t="s">
        <v>5</v>
      </c>
      <c r="K5" s="70" t="s">
        <v>8</v>
      </c>
      <c r="L5" s="71" t="s">
        <v>5</v>
      </c>
      <c r="M5" s="72" t="s">
        <v>9</v>
      </c>
      <c r="N5" s="73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11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ht="13">
      <c r="A6" s="36">
        <v>1</v>
      </c>
      <c r="B6" s="40" t="s">
        <v>100</v>
      </c>
      <c r="C6" s="31" t="s">
        <v>92</v>
      </c>
      <c r="D6" s="22">
        <f t="shared" ref="D6:D14" si="0">SUM(E6+F6)</f>
        <v>116</v>
      </c>
      <c r="E6" s="20">
        <f>SUM(L6+N6+P6+T6+V6)</f>
        <v>101</v>
      </c>
      <c r="F6" s="50">
        <v>15</v>
      </c>
      <c r="G6" s="60">
        <v>3</v>
      </c>
      <c r="H6" s="85">
        <v>15</v>
      </c>
      <c r="I6" s="60">
        <v>3</v>
      </c>
      <c r="J6" s="60">
        <v>11</v>
      </c>
      <c r="K6" s="42">
        <v>3</v>
      </c>
      <c r="L6" s="89">
        <v>17</v>
      </c>
      <c r="M6" s="42">
        <v>2</v>
      </c>
      <c r="N6" s="90">
        <v>21</v>
      </c>
      <c r="O6" s="42">
        <v>2</v>
      </c>
      <c r="P6" s="90">
        <v>21</v>
      </c>
      <c r="Q6" s="47">
        <v>3</v>
      </c>
      <c r="R6" s="47">
        <v>8</v>
      </c>
      <c r="S6" s="67">
        <v>1</v>
      </c>
      <c r="T6" s="96">
        <v>25</v>
      </c>
      <c r="U6" s="67">
        <v>3</v>
      </c>
      <c r="V6" s="96">
        <v>17</v>
      </c>
      <c r="W6" s="67">
        <v>3</v>
      </c>
      <c r="X6" s="67">
        <v>17</v>
      </c>
      <c r="Y6" s="67">
        <v>2</v>
      </c>
      <c r="Z6" s="67">
        <v>10</v>
      </c>
      <c r="AA6" s="56"/>
      <c r="AB6" s="56"/>
      <c r="AC6" s="56"/>
      <c r="AD6" s="56"/>
      <c r="AE6" s="56"/>
      <c r="AF6" s="56"/>
      <c r="AG6" s="56"/>
      <c r="AH6" s="56"/>
      <c r="AI6" s="41"/>
      <c r="AJ6" s="41"/>
      <c r="AK6" s="41"/>
      <c r="AL6" s="41"/>
    </row>
    <row r="7" spans="1:38" ht="13">
      <c r="A7" s="36">
        <v>2</v>
      </c>
      <c r="B7" s="40" t="s">
        <v>98</v>
      </c>
      <c r="C7" s="31" t="s">
        <v>27</v>
      </c>
      <c r="D7" s="22">
        <f t="shared" si="0"/>
        <v>84</v>
      </c>
      <c r="E7" s="20">
        <f>SUM(L7+N7+T7+V7+X7)</f>
        <v>71</v>
      </c>
      <c r="F7" s="50">
        <v>13</v>
      </c>
      <c r="G7" s="60">
        <v>4</v>
      </c>
      <c r="H7" s="85">
        <v>13</v>
      </c>
      <c r="I7" s="60">
        <v>4</v>
      </c>
      <c r="J7" s="60">
        <v>9</v>
      </c>
      <c r="K7" s="42">
        <v>4</v>
      </c>
      <c r="L7" s="89">
        <v>15</v>
      </c>
      <c r="M7" s="42">
        <v>7</v>
      </c>
      <c r="N7" s="90">
        <v>12</v>
      </c>
      <c r="O7" s="42">
        <v>7</v>
      </c>
      <c r="P7" s="43">
        <v>12</v>
      </c>
      <c r="Q7" s="47">
        <v>2</v>
      </c>
      <c r="R7" s="47">
        <v>11</v>
      </c>
      <c r="S7" s="67">
        <v>3</v>
      </c>
      <c r="T7" s="96">
        <v>17</v>
      </c>
      <c r="U7" s="67">
        <v>5</v>
      </c>
      <c r="V7" s="96">
        <v>14</v>
      </c>
      <c r="W7" s="67">
        <v>6</v>
      </c>
      <c r="X7" s="96">
        <v>13</v>
      </c>
      <c r="Y7" s="67">
        <v>4</v>
      </c>
      <c r="Z7" s="67">
        <v>5</v>
      </c>
      <c r="AA7" s="56"/>
      <c r="AB7" s="56"/>
      <c r="AC7" s="56"/>
      <c r="AD7" s="56"/>
      <c r="AE7" s="56"/>
      <c r="AF7" s="56"/>
      <c r="AG7" s="56"/>
      <c r="AH7" s="56"/>
      <c r="AI7" s="41"/>
      <c r="AJ7" s="41"/>
      <c r="AK7" s="41"/>
      <c r="AL7" s="41"/>
    </row>
    <row r="8" spans="1:38" ht="13">
      <c r="A8" s="36">
        <v>3</v>
      </c>
      <c r="B8" s="40" t="s">
        <v>102</v>
      </c>
      <c r="C8" s="31" t="s">
        <v>92</v>
      </c>
      <c r="D8" s="22">
        <f t="shared" si="0"/>
        <v>71</v>
      </c>
      <c r="E8" s="20">
        <f>SUM(L8+P8+T8+V8+Z8)</f>
        <v>60</v>
      </c>
      <c r="F8" s="50">
        <v>11</v>
      </c>
      <c r="G8" s="60">
        <v>6</v>
      </c>
      <c r="H8" s="85">
        <v>11</v>
      </c>
      <c r="I8" s="60">
        <v>5</v>
      </c>
      <c r="J8" s="60">
        <v>8</v>
      </c>
      <c r="K8" s="42">
        <v>5</v>
      </c>
      <c r="L8" s="89">
        <v>14</v>
      </c>
      <c r="M8" s="42">
        <v>9</v>
      </c>
      <c r="N8" s="43">
        <v>10</v>
      </c>
      <c r="O8" s="42">
        <v>8</v>
      </c>
      <c r="P8" s="90">
        <v>11</v>
      </c>
      <c r="Q8" s="47">
        <v>3</v>
      </c>
      <c r="R8" s="47">
        <v>8</v>
      </c>
      <c r="S8" s="67">
        <v>5</v>
      </c>
      <c r="T8" s="96">
        <v>14</v>
      </c>
      <c r="U8" s="67">
        <v>8</v>
      </c>
      <c r="V8" s="96">
        <v>11</v>
      </c>
      <c r="W8" s="67">
        <v>10</v>
      </c>
      <c r="X8" s="67">
        <v>9</v>
      </c>
      <c r="Y8" s="67">
        <v>2</v>
      </c>
      <c r="Z8" s="96">
        <v>10</v>
      </c>
      <c r="AA8" s="56"/>
      <c r="AB8" s="56"/>
      <c r="AC8" s="56"/>
      <c r="AD8" s="56"/>
      <c r="AE8" s="56"/>
      <c r="AF8" s="56"/>
      <c r="AG8" s="56"/>
      <c r="AH8" s="56"/>
      <c r="AI8" s="41"/>
      <c r="AJ8" s="41"/>
      <c r="AK8" s="41"/>
      <c r="AL8" s="41"/>
    </row>
    <row r="9" spans="1:38" ht="13">
      <c r="A9" s="36">
        <v>4</v>
      </c>
      <c r="B9" s="40" t="s">
        <v>99</v>
      </c>
      <c r="C9" s="31" t="s">
        <v>29</v>
      </c>
      <c r="D9" s="22">
        <f t="shared" si="0"/>
        <v>70</v>
      </c>
      <c r="E9" s="20">
        <f>SUM(N9+P9+V9+X9+Z9)</f>
        <v>70</v>
      </c>
      <c r="F9" s="50">
        <v>0</v>
      </c>
      <c r="G9" s="60"/>
      <c r="H9" s="60"/>
      <c r="I9" s="60"/>
      <c r="J9" s="60"/>
      <c r="K9" s="42">
        <v>7</v>
      </c>
      <c r="L9" s="42">
        <v>12</v>
      </c>
      <c r="M9" s="42">
        <v>6</v>
      </c>
      <c r="N9" s="90">
        <v>13</v>
      </c>
      <c r="O9" s="42">
        <v>4</v>
      </c>
      <c r="P9" s="90">
        <v>15</v>
      </c>
      <c r="Q9" s="47">
        <v>5</v>
      </c>
      <c r="R9" s="47">
        <v>5</v>
      </c>
      <c r="S9" s="67">
        <v>9</v>
      </c>
      <c r="T9" s="67">
        <v>10</v>
      </c>
      <c r="U9" s="67">
        <v>4</v>
      </c>
      <c r="V9" s="96">
        <v>15</v>
      </c>
      <c r="W9" s="67">
        <v>5</v>
      </c>
      <c r="X9" s="96">
        <v>14</v>
      </c>
      <c r="Y9" s="67">
        <v>1</v>
      </c>
      <c r="Z9" s="96">
        <v>13</v>
      </c>
      <c r="AA9" s="56"/>
      <c r="AB9" s="56"/>
      <c r="AC9" s="56"/>
      <c r="AD9" s="56"/>
      <c r="AE9" s="56"/>
      <c r="AF9" s="56"/>
      <c r="AG9" s="56"/>
      <c r="AH9" s="56"/>
      <c r="AI9" s="41"/>
      <c r="AJ9" s="41"/>
      <c r="AK9" s="41"/>
      <c r="AL9" s="41"/>
    </row>
    <row r="10" spans="1:38" ht="13">
      <c r="A10" s="36">
        <v>5</v>
      </c>
      <c r="B10" s="40" t="s">
        <v>101</v>
      </c>
      <c r="C10" s="31" t="s">
        <v>40</v>
      </c>
      <c r="D10" s="22">
        <f t="shared" si="0"/>
        <v>57</v>
      </c>
      <c r="E10" s="20">
        <f>SUM(L10+N10+P10+R10+T10)</f>
        <v>57</v>
      </c>
      <c r="F10" s="50">
        <v>0</v>
      </c>
      <c r="G10" s="60"/>
      <c r="H10" s="60"/>
      <c r="I10" s="60"/>
      <c r="J10" s="60"/>
      <c r="K10" s="42">
        <v>6</v>
      </c>
      <c r="L10" s="89">
        <v>13</v>
      </c>
      <c r="M10" s="42">
        <v>8</v>
      </c>
      <c r="N10" s="90">
        <v>11</v>
      </c>
      <c r="O10" s="42">
        <v>9</v>
      </c>
      <c r="P10" s="90">
        <v>10</v>
      </c>
      <c r="Q10" s="47">
        <v>2</v>
      </c>
      <c r="R10" s="91">
        <v>11</v>
      </c>
      <c r="S10" s="67">
        <v>7</v>
      </c>
      <c r="T10" s="96">
        <v>12</v>
      </c>
      <c r="U10" s="67">
        <v>9</v>
      </c>
      <c r="V10" s="67">
        <v>10</v>
      </c>
      <c r="W10" s="67">
        <v>9</v>
      </c>
      <c r="X10" s="67">
        <v>10</v>
      </c>
      <c r="Y10" s="67">
        <v>4</v>
      </c>
      <c r="Z10" s="67">
        <v>5</v>
      </c>
      <c r="AA10" s="56"/>
      <c r="AB10" s="56"/>
      <c r="AC10" s="56"/>
      <c r="AD10" s="56"/>
      <c r="AE10" s="56"/>
      <c r="AF10" s="56"/>
      <c r="AG10" s="56"/>
      <c r="AH10" s="56"/>
      <c r="AI10" s="41"/>
      <c r="AJ10" s="41"/>
      <c r="AK10" s="41"/>
      <c r="AL10" s="41"/>
    </row>
    <row r="11" spans="1:38" ht="13">
      <c r="A11" s="36">
        <v>6</v>
      </c>
      <c r="B11" s="40" t="s">
        <v>104</v>
      </c>
      <c r="C11" s="31" t="s">
        <v>17</v>
      </c>
      <c r="D11" s="22">
        <f t="shared" si="0"/>
        <v>41</v>
      </c>
      <c r="E11" s="20">
        <f>SUM(L11+N11+P11+V11+X11)</f>
        <v>31</v>
      </c>
      <c r="F11" s="50">
        <v>10</v>
      </c>
      <c r="G11" s="60">
        <v>7</v>
      </c>
      <c r="H11" s="85">
        <v>10</v>
      </c>
      <c r="I11" s="60"/>
      <c r="J11" s="60"/>
      <c r="K11" s="42">
        <v>15</v>
      </c>
      <c r="L11" s="89">
        <v>4</v>
      </c>
      <c r="M11" s="42">
        <v>14</v>
      </c>
      <c r="N11" s="90">
        <v>5</v>
      </c>
      <c r="O11" s="42">
        <v>12</v>
      </c>
      <c r="P11" s="90">
        <v>7</v>
      </c>
      <c r="Q11" s="47">
        <v>8</v>
      </c>
      <c r="R11" s="47">
        <v>2</v>
      </c>
      <c r="S11" s="67">
        <v>15</v>
      </c>
      <c r="T11" s="67">
        <v>4</v>
      </c>
      <c r="U11" s="67">
        <v>11</v>
      </c>
      <c r="V11" s="96">
        <v>8</v>
      </c>
      <c r="W11" s="67">
        <v>12</v>
      </c>
      <c r="X11" s="96">
        <v>7</v>
      </c>
      <c r="Y11" s="67">
        <v>8</v>
      </c>
      <c r="Z11" s="67">
        <v>1</v>
      </c>
      <c r="AA11" s="56"/>
      <c r="AB11" s="56"/>
      <c r="AC11" s="56"/>
      <c r="AD11" s="56"/>
      <c r="AE11" s="56"/>
      <c r="AF11" s="56"/>
      <c r="AG11" s="56"/>
      <c r="AH11" s="56"/>
      <c r="AI11" s="41"/>
      <c r="AJ11" s="41"/>
      <c r="AK11" s="41"/>
      <c r="AL11" s="41"/>
    </row>
    <row r="12" spans="1:38" ht="13">
      <c r="A12" s="36">
        <v>7</v>
      </c>
      <c r="B12" s="40" t="s">
        <v>103</v>
      </c>
      <c r="C12" s="31" t="s">
        <v>19</v>
      </c>
      <c r="D12" s="22">
        <f t="shared" si="0"/>
        <v>36</v>
      </c>
      <c r="E12" s="20">
        <f>SUM(L12+N12+P12+V12+X12)</f>
        <v>29</v>
      </c>
      <c r="F12" s="50">
        <v>7</v>
      </c>
      <c r="G12" s="60">
        <v>10</v>
      </c>
      <c r="H12" s="85">
        <v>7</v>
      </c>
      <c r="I12" s="60">
        <v>9</v>
      </c>
      <c r="J12" s="60">
        <v>4</v>
      </c>
      <c r="K12" s="42">
        <v>14</v>
      </c>
      <c r="L12" s="89">
        <v>5</v>
      </c>
      <c r="M12" s="42">
        <v>13</v>
      </c>
      <c r="N12" s="90">
        <v>6</v>
      </c>
      <c r="O12" s="42">
        <v>13</v>
      </c>
      <c r="P12" s="90">
        <v>6</v>
      </c>
      <c r="Q12" s="47"/>
      <c r="R12" s="47"/>
      <c r="S12" s="67">
        <v>16</v>
      </c>
      <c r="T12" s="67">
        <v>3</v>
      </c>
      <c r="U12" s="67">
        <v>12</v>
      </c>
      <c r="V12" s="96">
        <v>7</v>
      </c>
      <c r="W12" s="67">
        <v>14</v>
      </c>
      <c r="X12" s="96">
        <v>5</v>
      </c>
      <c r="Y12" s="67">
        <v>8</v>
      </c>
      <c r="Z12" s="67">
        <v>1</v>
      </c>
      <c r="AA12" s="56"/>
      <c r="AB12" s="56"/>
      <c r="AC12" s="56"/>
      <c r="AD12" s="56"/>
      <c r="AE12" s="56"/>
      <c r="AF12" s="56"/>
      <c r="AG12" s="56"/>
      <c r="AH12" s="56"/>
      <c r="AI12" s="41"/>
      <c r="AJ12" s="41"/>
      <c r="AK12" s="41"/>
      <c r="AL12" s="41"/>
    </row>
    <row r="13" spans="1:38" ht="13">
      <c r="A13" s="36">
        <v>8</v>
      </c>
      <c r="B13" s="30" t="s">
        <v>302</v>
      </c>
      <c r="C13" s="31" t="s">
        <v>24</v>
      </c>
      <c r="D13" s="22">
        <f t="shared" si="0"/>
        <v>21</v>
      </c>
      <c r="E13" s="20">
        <f>SUM(L13+P13+R13+V13+X13)</f>
        <v>18</v>
      </c>
      <c r="F13" s="50">
        <v>3</v>
      </c>
      <c r="G13" s="60">
        <v>14</v>
      </c>
      <c r="H13" s="85">
        <v>3</v>
      </c>
      <c r="I13" s="60">
        <v>11</v>
      </c>
      <c r="J13" s="60">
        <v>2</v>
      </c>
      <c r="K13" s="42">
        <v>16</v>
      </c>
      <c r="L13" s="89">
        <v>3</v>
      </c>
      <c r="M13" s="42"/>
      <c r="N13" s="43"/>
      <c r="O13" s="42">
        <v>15</v>
      </c>
      <c r="P13" s="90">
        <v>4</v>
      </c>
      <c r="Q13" s="47">
        <v>7</v>
      </c>
      <c r="R13" s="91">
        <v>3</v>
      </c>
      <c r="S13" s="67">
        <v>18</v>
      </c>
      <c r="T13" s="67">
        <v>1</v>
      </c>
      <c r="U13" s="67">
        <v>15</v>
      </c>
      <c r="V13" s="96">
        <v>4</v>
      </c>
      <c r="W13" s="67">
        <v>15</v>
      </c>
      <c r="X13" s="96">
        <v>4</v>
      </c>
      <c r="Y13" s="67">
        <v>7</v>
      </c>
      <c r="Z13" s="67">
        <v>2</v>
      </c>
      <c r="AA13" s="56"/>
      <c r="AB13" s="56"/>
      <c r="AC13" s="56"/>
      <c r="AD13" s="56"/>
      <c r="AE13" s="56"/>
      <c r="AF13" s="56"/>
      <c r="AG13" s="56"/>
      <c r="AH13" s="56"/>
      <c r="AI13" s="41"/>
      <c r="AJ13" s="41"/>
      <c r="AK13" s="41"/>
      <c r="AL13" s="41"/>
    </row>
    <row r="14" spans="1:38" ht="13">
      <c r="A14" s="36">
        <v>9</v>
      </c>
      <c r="B14" s="35" t="s">
        <v>246</v>
      </c>
      <c r="C14" s="35" t="s">
        <v>17</v>
      </c>
      <c r="D14" s="22">
        <f t="shared" si="0"/>
        <v>2</v>
      </c>
      <c r="E14" s="20">
        <v>2</v>
      </c>
      <c r="F14" s="50">
        <v>0</v>
      </c>
      <c r="G14" s="60"/>
      <c r="H14" s="60"/>
      <c r="I14" s="60"/>
      <c r="J14" s="60"/>
      <c r="K14" s="42"/>
      <c r="L14" s="42"/>
      <c r="M14" s="42"/>
      <c r="N14" s="43"/>
      <c r="O14" s="42"/>
      <c r="P14" s="43"/>
      <c r="Q14" s="47">
        <v>8</v>
      </c>
      <c r="R14" s="91">
        <v>2</v>
      </c>
      <c r="S14" s="67"/>
      <c r="T14" s="67"/>
      <c r="U14" s="67"/>
      <c r="V14" s="67"/>
      <c r="W14" s="67"/>
      <c r="X14" s="67"/>
      <c r="Y14" s="67"/>
      <c r="Z14" s="67"/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</sheetData>
  <sheetProtection selectLockedCells="1" selectUnlockedCells="1"/>
  <sortState ref="A6:AL14">
    <sortCondition descending="1" ref="D6:D14"/>
  </sortState>
  <mergeCells count="5">
    <mergeCell ref="G3:I3"/>
    <mergeCell ref="K3:R3"/>
    <mergeCell ref="S3:Z3"/>
    <mergeCell ref="AA3:AH3"/>
    <mergeCell ref="AI3:AL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37"/>
  <sheetViews>
    <sheetView workbookViewId="0">
      <pane xSplit="3" topLeftCell="D1" activePane="topRight" state="frozen"/>
      <selection pane="topRight" activeCell="K50" sqref="K50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2" spans="1:32" ht="13" thickBot="1"/>
    <row r="3" spans="1:32" s="7" customFormat="1" ht="13.5" thickBot="1">
      <c r="A3" s="3"/>
      <c r="B3" s="29" t="s">
        <v>287</v>
      </c>
      <c r="C3" s="4"/>
      <c r="D3" s="5"/>
      <c r="E3" s="6"/>
      <c r="F3" s="6"/>
      <c r="G3" s="136" t="s">
        <v>277</v>
      </c>
      <c r="H3" s="137"/>
      <c r="I3" s="137"/>
      <c r="J3" s="104"/>
      <c r="K3" s="138" t="s">
        <v>280</v>
      </c>
      <c r="L3" s="138"/>
      <c r="M3" s="138"/>
      <c r="N3" s="138"/>
      <c r="O3" s="138"/>
      <c r="P3" s="138"/>
      <c r="Q3" s="139" t="s">
        <v>281</v>
      </c>
      <c r="R3" s="139"/>
      <c r="S3" s="139"/>
      <c r="T3" s="139"/>
      <c r="U3" s="139"/>
      <c r="V3" s="139"/>
      <c r="W3" s="139" t="s">
        <v>177</v>
      </c>
      <c r="X3" s="139"/>
      <c r="Y3" s="139"/>
      <c r="Z3" s="139"/>
      <c r="AA3" s="139"/>
      <c r="AB3" s="139"/>
      <c r="AC3" s="140" t="s">
        <v>282</v>
      </c>
      <c r="AD3" s="141"/>
      <c r="AE3" s="141"/>
      <c r="AF3" s="142"/>
    </row>
    <row r="4" spans="1:32" ht="13">
      <c r="A4" s="8"/>
      <c r="B4" s="9"/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2" t="s">
        <v>3</v>
      </c>
      <c r="N4" s="62"/>
      <c r="O4" s="63" t="s">
        <v>3</v>
      </c>
      <c r="P4" s="63"/>
      <c r="Q4" s="64" t="s">
        <v>3</v>
      </c>
      <c r="R4" s="65"/>
      <c r="S4" s="64" t="s">
        <v>3</v>
      </c>
      <c r="T4" s="64"/>
      <c r="U4" s="64" t="s">
        <v>3</v>
      </c>
      <c r="V4" s="66"/>
      <c r="W4" s="53" t="s">
        <v>3</v>
      </c>
      <c r="X4" s="54"/>
      <c r="Y4" s="53" t="s">
        <v>3</v>
      </c>
      <c r="Z4" s="53"/>
      <c r="AA4" s="53" t="s">
        <v>3</v>
      </c>
      <c r="AB4" s="55"/>
      <c r="AC4" s="44" t="s">
        <v>3</v>
      </c>
      <c r="AD4" s="45"/>
      <c r="AE4" s="45" t="s">
        <v>3</v>
      </c>
      <c r="AF4" s="46"/>
    </row>
    <row r="5" spans="1:32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279</v>
      </c>
      <c r="J5" s="69" t="s">
        <v>5</v>
      </c>
      <c r="K5" s="72" t="s">
        <v>9</v>
      </c>
      <c r="L5" s="71" t="s">
        <v>5</v>
      </c>
      <c r="M5" s="72" t="s">
        <v>11</v>
      </c>
      <c r="N5" s="73" t="s">
        <v>5</v>
      </c>
      <c r="O5" s="74" t="s">
        <v>10</v>
      </c>
      <c r="P5" s="75" t="s">
        <v>5</v>
      </c>
      <c r="Q5" s="76" t="s">
        <v>9</v>
      </c>
      <c r="R5" s="77" t="s">
        <v>5</v>
      </c>
      <c r="S5" s="76" t="s">
        <v>11</v>
      </c>
      <c r="T5" s="77" t="s">
        <v>5</v>
      </c>
      <c r="U5" s="76" t="s">
        <v>10</v>
      </c>
      <c r="V5" s="77" t="s">
        <v>5</v>
      </c>
      <c r="W5" s="78" t="s">
        <v>9</v>
      </c>
      <c r="X5" s="79" t="s">
        <v>5</v>
      </c>
      <c r="Y5" s="78" t="s">
        <v>11</v>
      </c>
      <c r="Z5" s="79" t="s">
        <v>5</v>
      </c>
      <c r="AA5" s="78" t="s">
        <v>10</v>
      </c>
      <c r="AB5" s="79" t="s">
        <v>5</v>
      </c>
      <c r="AC5" s="51" t="s">
        <v>6</v>
      </c>
      <c r="AD5" s="80" t="s">
        <v>5</v>
      </c>
      <c r="AE5" s="51" t="s">
        <v>7</v>
      </c>
      <c r="AF5" s="80" t="s">
        <v>5</v>
      </c>
    </row>
    <row r="6" spans="1:32" ht="13">
      <c r="A6" s="24">
        <v>1</v>
      </c>
      <c r="B6" s="28" t="s">
        <v>305</v>
      </c>
      <c r="C6" s="24" t="s">
        <v>62</v>
      </c>
      <c r="D6" s="19">
        <f t="shared" ref="D6:D37" si="0">SUM(E6+F6)</f>
        <v>125</v>
      </c>
      <c r="E6" s="20">
        <f t="shared" ref="E6:E37" si="1">SUM(L6+N6+R6+T6)</f>
        <v>100</v>
      </c>
      <c r="F6" s="50">
        <v>25</v>
      </c>
      <c r="G6" s="60">
        <v>2</v>
      </c>
      <c r="H6" s="60">
        <v>21</v>
      </c>
      <c r="I6" s="60">
        <v>1</v>
      </c>
      <c r="J6" s="85">
        <v>25</v>
      </c>
      <c r="K6" s="42">
        <v>1</v>
      </c>
      <c r="L6" s="90">
        <v>25</v>
      </c>
      <c r="M6" s="42">
        <v>1</v>
      </c>
      <c r="N6" s="90">
        <v>25</v>
      </c>
      <c r="O6" s="47">
        <v>11</v>
      </c>
      <c r="P6" s="47">
        <v>1</v>
      </c>
      <c r="Q6" s="67">
        <v>1</v>
      </c>
      <c r="R6" s="96">
        <v>25</v>
      </c>
      <c r="S6" s="67">
        <v>1</v>
      </c>
      <c r="T6" s="96">
        <v>25</v>
      </c>
      <c r="U6" s="67"/>
      <c r="V6" s="67"/>
      <c r="W6" s="56"/>
      <c r="X6" s="56"/>
      <c r="Y6" s="56"/>
      <c r="Z6" s="56"/>
      <c r="AA6" s="56"/>
      <c r="AB6" s="56"/>
      <c r="AC6" s="41"/>
      <c r="AD6" s="41"/>
      <c r="AE6" s="41"/>
      <c r="AF6" s="41"/>
    </row>
    <row r="7" spans="1:32" ht="13">
      <c r="A7" s="24">
        <v>2</v>
      </c>
      <c r="B7" s="28" t="s">
        <v>304</v>
      </c>
      <c r="C7" s="24" t="s">
        <v>29</v>
      </c>
      <c r="D7" s="19">
        <f t="shared" si="0"/>
        <v>109</v>
      </c>
      <c r="E7" s="20">
        <f t="shared" si="1"/>
        <v>84</v>
      </c>
      <c r="F7" s="50">
        <v>25</v>
      </c>
      <c r="G7" s="60">
        <v>1</v>
      </c>
      <c r="H7" s="85">
        <v>25</v>
      </c>
      <c r="I7" s="60">
        <v>2</v>
      </c>
      <c r="J7" s="60">
        <v>21</v>
      </c>
      <c r="K7" s="42">
        <v>2</v>
      </c>
      <c r="L7" s="90">
        <v>21</v>
      </c>
      <c r="M7" s="42">
        <v>2</v>
      </c>
      <c r="N7" s="90">
        <v>21</v>
      </c>
      <c r="O7" s="47">
        <v>8</v>
      </c>
      <c r="P7" s="47">
        <v>4</v>
      </c>
      <c r="Q7" s="67">
        <v>2</v>
      </c>
      <c r="R7" s="96">
        <v>21</v>
      </c>
      <c r="S7" s="67">
        <v>2</v>
      </c>
      <c r="T7" s="96">
        <v>21</v>
      </c>
      <c r="U7" s="67">
        <v>3</v>
      </c>
      <c r="V7" s="67">
        <v>10</v>
      </c>
      <c r="W7" s="56"/>
      <c r="X7" s="56"/>
      <c r="Y7" s="56"/>
      <c r="Z7" s="56"/>
      <c r="AA7" s="56"/>
      <c r="AB7" s="56"/>
      <c r="AC7" s="41"/>
      <c r="AD7" s="41"/>
      <c r="AE7" s="41"/>
      <c r="AF7" s="41"/>
    </row>
    <row r="8" spans="1:32" ht="13">
      <c r="A8" s="24">
        <v>3</v>
      </c>
      <c r="B8" s="28" t="s">
        <v>306</v>
      </c>
      <c r="C8" s="24" t="s">
        <v>91</v>
      </c>
      <c r="D8" s="19">
        <f t="shared" si="0"/>
        <v>85</v>
      </c>
      <c r="E8" s="20">
        <f t="shared" si="1"/>
        <v>68</v>
      </c>
      <c r="F8" s="50">
        <v>17</v>
      </c>
      <c r="G8" s="60">
        <v>3</v>
      </c>
      <c r="H8" s="85">
        <v>17</v>
      </c>
      <c r="I8" s="60">
        <v>3</v>
      </c>
      <c r="J8" s="60">
        <v>17</v>
      </c>
      <c r="K8" s="42">
        <v>3</v>
      </c>
      <c r="L8" s="90">
        <v>17</v>
      </c>
      <c r="M8" s="42">
        <v>3</v>
      </c>
      <c r="N8" s="90">
        <v>17</v>
      </c>
      <c r="O8" s="47"/>
      <c r="P8" s="47"/>
      <c r="Q8" s="67">
        <v>3</v>
      </c>
      <c r="R8" s="96">
        <v>17</v>
      </c>
      <c r="S8" s="67">
        <v>3</v>
      </c>
      <c r="T8" s="96">
        <v>17</v>
      </c>
      <c r="U8" s="67">
        <v>10</v>
      </c>
      <c r="V8" s="67">
        <v>2</v>
      </c>
      <c r="W8" s="56"/>
      <c r="X8" s="56"/>
      <c r="Y8" s="56"/>
      <c r="Z8" s="56"/>
      <c r="AA8" s="56"/>
      <c r="AB8" s="56"/>
      <c r="AC8" s="41"/>
      <c r="AD8" s="41"/>
      <c r="AE8" s="41"/>
      <c r="AF8" s="41"/>
    </row>
    <row r="9" spans="1:32" ht="13">
      <c r="A9" s="24">
        <v>4</v>
      </c>
      <c r="B9" s="52" t="s">
        <v>310</v>
      </c>
      <c r="C9" s="24" t="s">
        <v>192</v>
      </c>
      <c r="D9" s="19">
        <f t="shared" si="0"/>
        <v>70</v>
      </c>
      <c r="E9" s="20">
        <f t="shared" si="1"/>
        <v>58</v>
      </c>
      <c r="F9" s="50">
        <v>12</v>
      </c>
      <c r="G9" s="60">
        <v>7</v>
      </c>
      <c r="H9" s="85">
        <v>12</v>
      </c>
      <c r="I9" s="60">
        <v>7</v>
      </c>
      <c r="J9" s="60">
        <v>12</v>
      </c>
      <c r="K9" s="42">
        <v>5</v>
      </c>
      <c r="L9" s="89">
        <v>14</v>
      </c>
      <c r="M9" s="42">
        <v>4</v>
      </c>
      <c r="N9" s="90">
        <v>15</v>
      </c>
      <c r="O9" s="47"/>
      <c r="P9" s="47"/>
      <c r="Q9" s="67">
        <v>4</v>
      </c>
      <c r="R9" s="96">
        <v>15</v>
      </c>
      <c r="S9" s="67">
        <v>5</v>
      </c>
      <c r="T9" s="96">
        <v>14</v>
      </c>
      <c r="U9" s="67"/>
      <c r="V9" s="67"/>
      <c r="W9" s="56"/>
      <c r="X9" s="56"/>
      <c r="Y9" s="56"/>
      <c r="Z9" s="56"/>
      <c r="AA9" s="56"/>
      <c r="AB9" s="56"/>
      <c r="AC9" s="41"/>
      <c r="AD9" s="41"/>
      <c r="AE9" s="41"/>
      <c r="AF9" s="41"/>
    </row>
    <row r="10" spans="1:32" ht="13">
      <c r="A10" s="24">
        <v>5</v>
      </c>
      <c r="B10" s="28" t="s">
        <v>308</v>
      </c>
      <c r="C10" s="21" t="s">
        <v>69</v>
      </c>
      <c r="D10" s="19">
        <f t="shared" si="0"/>
        <v>69</v>
      </c>
      <c r="E10" s="20">
        <f t="shared" si="1"/>
        <v>55</v>
      </c>
      <c r="F10" s="50">
        <v>14</v>
      </c>
      <c r="G10" s="60">
        <v>5</v>
      </c>
      <c r="H10" s="85">
        <v>14</v>
      </c>
      <c r="I10" s="60">
        <v>5</v>
      </c>
      <c r="J10" s="60">
        <v>14</v>
      </c>
      <c r="K10" s="42">
        <v>6</v>
      </c>
      <c r="L10" s="89">
        <v>13</v>
      </c>
      <c r="M10" s="42">
        <v>5</v>
      </c>
      <c r="N10" s="90">
        <v>14</v>
      </c>
      <c r="O10" s="47">
        <v>10</v>
      </c>
      <c r="P10" s="47">
        <v>2</v>
      </c>
      <c r="Q10" s="67">
        <v>6</v>
      </c>
      <c r="R10" s="96">
        <v>13</v>
      </c>
      <c r="S10" s="67">
        <v>4</v>
      </c>
      <c r="T10" s="96">
        <v>15</v>
      </c>
      <c r="U10" s="67"/>
      <c r="V10" s="67"/>
      <c r="W10" s="56"/>
      <c r="X10" s="56"/>
      <c r="Y10" s="56"/>
      <c r="Z10" s="56"/>
      <c r="AA10" s="56"/>
      <c r="AB10" s="56"/>
      <c r="AC10" s="41"/>
      <c r="AD10" s="41"/>
      <c r="AE10" s="41"/>
      <c r="AF10" s="41"/>
    </row>
    <row r="11" spans="1:32" ht="13">
      <c r="A11" s="24">
        <v>6</v>
      </c>
      <c r="B11" s="28" t="s">
        <v>313</v>
      </c>
      <c r="C11" s="24" t="s">
        <v>248</v>
      </c>
      <c r="D11" s="19">
        <f t="shared" si="0"/>
        <v>44</v>
      </c>
      <c r="E11" s="20">
        <f t="shared" si="1"/>
        <v>35</v>
      </c>
      <c r="F11" s="50">
        <v>9</v>
      </c>
      <c r="G11" s="60">
        <v>10</v>
      </c>
      <c r="H11" s="85">
        <v>9</v>
      </c>
      <c r="I11" s="60">
        <v>11</v>
      </c>
      <c r="J11" s="60">
        <v>8</v>
      </c>
      <c r="K11" s="42">
        <v>11</v>
      </c>
      <c r="L11" s="89">
        <v>8</v>
      </c>
      <c r="M11" s="42">
        <v>13</v>
      </c>
      <c r="N11" s="90">
        <v>6</v>
      </c>
      <c r="O11" s="47"/>
      <c r="P11" s="47"/>
      <c r="Q11" s="67">
        <v>11</v>
      </c>
      <c r="R11" s="96">
        <v>8</v>
      </c>
      <c r="S11" s="67">
        <v>6</v>
      </c>
      <c r="T11" s="96">
        <v>13</v>
      </c>
      <c r="U11" s="67"/>
      <c r="V11" s="67"/>
      <c r="W11" s="56"/>
      <c r="X11" s="56"/>
      <c r="Y11" s="56"/>
      <c r="Z11" s="56"/>
      <c r="AA11" s="56"/>
      <c r="AB11" s="56"/>
      <c r="AC11" s="41"/>
      <c r="AD11" s="41"/>
      <c r="AE11" s="41"/>
      <c r="AF11" s="41"/>
    </row>
    <row r="12" spans="1:32" ht="13">
      <c r="A12" s="24">
        <v>7</v>
      </c>
      <c r="B12" s="28" t="s">
        <v>362</v>
      </c>
      <c r="C12" s="24" t="s">
        <v>83</v>
      </c>
      <c r="D12" s="19">
        <f t="shared" si="0"/>
        <v>44</v>
      </c>
      <c r="E12" s="20">
        <f t="shared" si="1"/>
        <v>44</v>
      </c>
      <c r="F12" s="50">
        <v>0</v>
      </c>
      <c r="G12" s="60"/>
      <c r="H12" s="60"/>
      <c r="I12" s="60"/>
      <c r="J12" s="60"/>
      <c r="K12" s="42">
        <v>10</v>
      </c>
      <c r="L12" s="89">
        <v>9</v>
      </c>
      <c r="M12" s="42">
        <v>6</v>
      </c>
      <c r="N12" s="90">
        <v>13</v>
      </c>
      <c r="O12" s="47"/>
      <c r="P12" s="47"/>
      <c r="Q12" s="67">
        <v>7</v>
      </c>
      <c r="R12" s="96">
        <v>12</v>
      </c>
      <c r="S12" s="67">
        <v>9</v>
      </c>
      <c r="T12" s="96">
        <v>10</v>
      </c>
      <c r="U12" s="67"/>
      <c r="V12" s="67"/>
      <c r="W12" s="56"/>
      <c r="X12" s="56"/>
      <c r="Y12" s="56"/>
      <c r="Z12" s="56"/>
      <c r="AA12" s="56"/>
      <c r="AB12" s="56"/>
      <c r="AC12" s="41"/>
      <c r="AD12" s="41"/>
      <c r="AE12" s="41"/>
      <c r="AF12" s="41"/>
    </row>
    <row r="13" spans="1:32" ht="13">
      <c r="A13" s="24">
        <v>8</v>
      </c>
      <c r="B13" s="28" t="s">
        <v>307</v>
      </c>
      <c r="C13" s="21" t="s">
        <v>89</v>
      </c>
      <c r="D13" s="19">
        <f t="shared" si="0"/>
        <v>42</v>
      </c>
      <c r="E13" s="20">
        <f t="shared" si="1"/>
        <v>27</v>
      </c>
      <c r="F13" s="50">
        <v>15</v>
      </c>
      <c r="G13" s="60">
        <v>4</v>
      </c>
      <c r="H13" s="85">
        <v>15</v>
      </c>
      <c r="I13" s="60">
        <v>4</v>
      </c>
      <c r="J13" s="60">
        <v>15</v>
      </c>
      <c r="K13" s="42">
        <v>4</v>
      </c>
      <c r="L13" s="89">
        <v>15</v>
      </c>
      <c r="M13" s="42">
        <v>7</v>
      </c>
      <c r="N13" s="90">
        <v>12</v>
      </c>
      <c r="O13" s="47"/>
      <c r="P13" s="47"/>
      <c r="Q13" s="67"/>
      <c r="R13" s="67"/>
      <c r="S13" s="67"/>
      <c r="T13" s="67"/>
      <c r="U13" s="67"/>
      <c r="V13" s="67"/>
      <c r="W13" s="56"/>
      <c r="X13" s="56"/>
      <c r="Y13" s="56"/>
      <c r="Z13" s="56"/>
      <c r="AA13" s="56"/>
      <c r="AB13" s="56"/>
      <c r="AC13" s="41"/>
      <c r="AD13" s="41"/>
      <c r="AE13" s="41"/>
      <c r="AF13" s="41"/>
    </row>
    <row r="14" spans="1:32" ht="13">
      <c r="A14" s="24">
        <v>9</v>
      </c>
      <c r="B14" s="49" t="s">
        <v>311</v>
      </c>
      <c r="C14" s="103" t="s">
        <v>42</v>
      </c>
      <c r="D14" s="19">
        <f t="shared" si="0"/>
        <v>40</v>
      </c>
      <c r="E14" s="20">
        <f t="shared" si="1"/>
        <v>27</v>
      </c>
      <c r="F14" s="50">
        <v>13</v>
      </c>
      <c r="G14" s="60">
        <v>8</v>
      </c>
      <c r="H14" s="60">
        <v>11</v>
      </c>
      <c r="I14" s="60">
        <v>6</v>
      </c>
      <c r="J14" s="85">
        <v>13</v>
      </c>
      <c r="K14" s="42">
        <v>15</v>
      </c>
      <c r="L14" s="89">
        <v>4</v>
      </c>
      <c r="M14" s="42">
        <v>11</v>
      </c>
      <c r="N14" s="90">
        <v>8</v>
      </c>
      <c r="O14" s="47"/>
      <c r="P14" s="47"/>
      <c r="Q14" s="67">
        <v>12</v>
      </c>
      <c r="R14" s="96">
        <v>7</v>
      </c>
      <c r="S14" s="67">
        <v>11</v>
      </c>
      <c r="T14" s="96">
        <v>8</v>
      </c>
      <c r="U14" s="67"/>
      <c r="V14" s="67"/>
      <c r="W14" s="56"/>
      <c r="X14" s="56"/>
      <c r="Y14" s="56"/>
      <c r="Z14" s="56"/>
      <c r="AA14" s="56"/>
      <c r="AB14" s="56"/>
      <c r="AC14" s="41"/>
      <c r="AD14" s="41"/>
      <c r="AE14" s="41"/>
      <c r="AF14" s="41"/>
    </row>
    <row r="15" spans="1:32" ht="13">
      <c r="A15" s="24">
        <v>10</v>
      </c>
      <c r="B15" s="40" t="s">
        <v>361</v>
      </c>
      <c r="C15" s="23" t="s">
        <v>62</v>
      </c>
      <c r="D15" s="22">
        <f t="shared" si="0"/>
        <v>34</v>
      </c>
      <c r="E15" s="20">
        <f t="shared" si="1"/>
        <v>34</v>
      </c>
      <c r="F15" s="50">
        <v>0</v>
      </c>
      <c r="G15" s="60"/>
      <c r="H15" s="60"/>
      <c r="I15" s="60"/>
      <c r="J15" s="60"/>
      <c r="K15" s="42">
        <v>7</v>
      </c>
      <c r="L15" s="89">
        <v>12</v>
      </c>
      <c r="M15" s="42">
        <v>15</v>
      </c>
      <c r="N15" s="90">
        <v>4</v>
      </c>
      <c r="O15" s="47">
        <v>11</v>
      </c>
      <c r="P15" s="47">
        <v>1</v>
      </c>
      <c r="Q15" s="67">
        <v>10</v>
      </c>
      <c r="R15" s="96">
        <v>9</v>
      </c>
      <c r="S15" s="67">
        <v>10</v>
      </c>
      <c r="T15" s="96">
        <v>9</v>
      </c>
      <c r="U15" s="67"/>
      <c r="V15" s="67"/>
      <c r="W15" s="56"/>
      <c r="X15" s="56"/>
      <c r="Y15" s="56"/>
      <c r="Z15" s="56"/>
      <c r="AA15" s="56"/>
      <c r="AB15" s="56"/>
      <c r="AC15" s="41"/>
      <c r="AD15" s="41"/>
      <c r="AE15" s="41"/>
      <c r="AF15" s="41"/>
    </row>
    <row r="16" spans="1:32" ht="13">
      <c r="A16" s="24">
        <v>11</v>
      </c>
      <c r="B16" s="40" t="s">
        <v>321</v>
      </c>
      <c r="C16" s="31" t="s">
        <v>74</v>
      </c>
      <c r="D16" s="22">
        <f t="shared" si="0"/>
        <v>34</v>
      </c>
      <c r="E16" s="20">
        <f t="shared" si="1"/>
        <v>33</v>
      </c>
      <c r="F16" s="50">
        <v>1</v>
      </c>
      <c r="G16" s="60">
        <v>18</v>
      </c>
      <c r="H16" s="85">
        <v>1</v>
      </c>
      <c r="I16" s="60"/>
      <c r="J16" s="60"/>
      <c r="K16" s="42">
        <v>8</v>
      </c>
      <c r="L16" s="89">
        <v>11</v>
      </c>
      <c r="M16" s="42"/>
      <c r="N16" s="43"/>
      <c r="O16" s="47"/>
      <c r="P16" s="47"/>
      <c r="Q16" s="67">
        <v>8</v>
      </c>
      <c r="R16" s="96">
        <v>11</v>
      </c>
      <c r="S16" s="67">
        <v>8</v>
      </c>
      <c r="T16" s="96">
        <v>11</v>
      </c>
      <c r="U16" s="67"/>
      <c r="V16" s="67"/>
      <c r="W16" s="56"/>
      <c r="X16" s="56"/>
      <c r="Y16" s="56"/>
      <c r="Z16" s="56"/>
      <c r="AA16" s="56"/>
      <c r="AB16" s="56"/>
      <c r="AC16" s="41"/>
      <c r="AD16" s="41"/>
      <c r="AE16" s="41"/>
      <c r="AF16" s="41"/>
    </row>
    <row r="17" spans="1:32" ht="13">
      <c r="A17" s="24">
        <v>12</v>
      </c>
      <c r="B17" s="40" t="s">
        <v>363</v>
      </c>
      <c r="C17" s="31" t="s">
        <v>17</v>
      </c>
      <c r="D17" s="22">
        <f t="shared" si="0"/>
        <v>33</v>
      </c>
      <c r="E17" s="20">
        <f t="shared" si="1"/>
        <v>33</v>
      </c>
      <c r="F17" s="50">
        <v>0</v>
      </c>
      <c r="G17" s="60"/>
      <c r="H17" s="60"/>
      <c r="I17" s="60"/>
      <c r="J17" s="60"/>
      <c r="K17" s="42">
        <v>12</v>
      </c>
      <c r="L17" s="89">
        <v>7</v>
      </c>
      <c r="M17" s="42">
        <v>8</v>
      </c>
      <c r="N17" s="90">
        <v>11</v>
      </c>
      <c r="O17" s="47"/>
      <c r="P17" s="47"/>
      <c r="Q17" s="67">
        <v>9</v>
      </c>
      <c r="R17" s="96">
        <v>10</v>
      </c>
      <c r="S17" s="67">
        <v>14</v>
      </c>
      <c r="T17" s="96">
        <v>5</v>
      </c>
      <c r="U17" s="67"/>
      <c r="V17" s="67"/>
      <c r="W17" s="56"/>
      <c r="X17" s="56"/>
      <c r="Y17" s="56"/>
      <c r="Z17" s="56"/>
      <c r="AA17" s="56"/>
      <c r="AB17" s="56"/>
      <c r="AC17" s="41"/>
      <c r="AD17" s="41"/>
      <c r="AE17" s="41"/>
      <c r="AF17" s="41"/>
    </row>
    <row r="18" spans="1:32" ht="13">
      <c r="A18" s="24">
        <v>13</v>
      </c>
      <c r="B18" s="40" t="s">
        <v>365</v>
      </c>
      <c r="C18" s="23" t="s">
        <v>333</v>
      </c>
      <c r="D18" s="22">
        <f t="shared" si="0"/>
        <v>33</v>
      </c>
      <c r="E18" s="20">
        <f t="shared" si="1"/>
        <v>33</v>
      </c>
      <c r="F18" s="50">
        <v>0</v>
      </c>
      <c r="G18" s="60"/>
      <c r="H18" s="60"/>
      <c r="I18" s="60"/>
      <c r="J18" s="60"/>
      <c r="K18" s="42">
        <v>13</v>
      </c>
      <c r="L18" s="89">
        <v>6</v>
      </c>
      <c r="M18" s="42">
        <v>18</v>
      </c>
      <c r="N18" s="90">
        <v>1</v>
      </c>
      <c r="O18" s="47"/>
      <c r="P18" s="47"/>
      <c r="Q18" s="67">
        <v>5</v>
      </c>
      <c r="R18" s="96">
        <v>14</v>
      </c>
      <c r="S18" s="67">
        <v>7</v>
      </c>
      <c r="T18" s="96">
        <v>12</v>
      </c>
      <c r="U18" s="67"/>
      <c r="V18" s="67"/>
      <c r="W18" s="56"/>
      <c r="X18" s="56"/>
      <c r="Y18" s="56"/>
      <c r="Z18" s="56"/>
      <c r="AA18" s="56"/>
      <c r="AB18" s="56"/>
      <c r="AC18" s="41"/>
      <c r="AD18" s="41"/>
      <c r="AE18" s="41"/>
      <c r="AF18" s="41"/>
    </row>
    <row r="19" spans="1:32" ht="13">
      <c r="A19" s="24">
        <v>14</v>
      </c>
      <c r="B19" s="49" t="s">
        <v>319</v>
      </c>
      <c r="C19" s="31" t="s">
        <v>89</v>
      </c>
      <c r="D19" s="22">
        <f t="shared" si="0"/>
        <v>22</v>
      </c>
      <c r="E19" s="20">
        <f t="shared" si="1"/>
        <v>18</v>
      </c>
      <c r="F19" s="50">
        <v>4</v>
      </c>
      <c r="G19" s="60">
        <v>15</v>
      </c>
      <c r="H19" s="85">
        <v>4</v>
      </c>
      <c r="I19" s="60">
        <v>15</v>
      </c>
      <c r="J19" s="60">
        <v>4</v>
      </c>
      <c r="K19" s="42">
        <v>17</v>
      </c>
      <c r="L19" s="89">
        <v>2</v>
      </c>
      <c r="M19" s="42">
        <v>9</v>
      </c>
      <c r="N19" s="90">
        <v>10</v>
      </c>
      <c r="O19" s="47"/>
      <c r="P19" s="47"/>
      <c r="Q19" s="67">
        <v>15</v>
      </c>
      <c r="R19" s="96">
        <v>4</v>
      </c>
      <c r="S19" s="67">
        <v>17</v>
      </c>
      <c r="T19" s="96">
        <v>2</v>
      </c>
      <c r="U19" s="67"/>
      <c r="V19" s="67"/>
      <c r="W19" s="56"/>
      <c r="X19" s="56"/>
      <c r="Y19" s="56"/>
      <c r="Z19" s="56"/>
      <c r="AA19" s="56"/>
      <c r="AB19" s="56"/>
      <c r="AC19" s="41"/>
      <c r="AD19" s="41"/>
      <c r="AE19" s="41"/>
      <c r="AF19" s="41"/>
    </row>
    <row r="20" spans="1:32" ht="13">
      <c r="A20" s="24">
        <v>15</v>
      </c>
      <c r="B20" s="40" t="s">
        <v>315</v>
      </c>
      <c r="C20" s="31" t="s">
        <v>27</v>
      </c>
      <c r="D20" s="22">
        <f t="shared" si="0"/>
        <v>16</v>
      </c>
      <c r="E20" s="20">
        <f t="shared" si="1"/>
        <v>7</v>
      </c>
      <c r="F20" s="50">
        <v>9</v>
      </c>
      <c r="G20" s="60">
        <v>12</v>
      </c>
      <c r="H20" s="60">
        <v>7</v>
      </c>
      <c r="I20" s="60">
        <v>10</v>
      </c>
      <c r="J20" s="85">
        <v>9</v>
      </c>
      <c r="K20" s="42"/>
      <c r="L20" s="42"/>
      <c r="M20" s="42">
        <v>12</v>
      </c>
      <c r="N20" s="90">
        <v>7</v>
      </c>
      <c r="O20" s="47"/>
      <c r="P20" s="47"/>
      <c r="Q20" s="67"/>
      <c r="R20" s="67"/>
      <c r="S20" s="67"/>
      <c r="T20" s="67"/>
      <c r="U20" s="67"/>
      <c r="V20" s="67"/>
      <c r="W20" s="56"/>
      <c r="X20" s="56"/>
      <c r="Y20" s="56"/>
      <c r="Z20" s="56"/>
      <c r="AA20" s="56"/>
      <c r="AB20" s="56"/>
      <c r="AC20" s="41"/>
      <c r="AD20" s="41"/>
      <c r="AE20" s="41"/>
      <c r="AF20" s="41"/>
    </row>
    <row r="21" spans="1:32" ht="13">
      <c r="A21" s="24">
        <v>16</v>
      </c>
      <c r="B21" s="40" t="s">
        <v>356</v>
      </c>
      <c r="C21" s="31" t="s">
        <v>117</v>
      </c>
      <c r="D21" s="22">
        <f t="shared" si="0"/>
        <v>16</v>
      </c>
      <c r="E21" s="20">
        <f t="shared" si="1"/>
        <v>13</v>
      </c>
      <c r="F21" s="50">
        <v>3</v>
      </c>
      <c r="G21" s="60"/>
      <c r="H21" s="60"/>
      <c r="I21" s="60">
        <v>16</v>
      </c>
      <c r="J21" s="85">
        <v>3</v>
      </c>
      <c r="K21" s="42">
        <v>14</v>
      </c>
      <c r="L21" s="89">
        <v>5</v>
      </c>
      <c r="M21" s="42">
        <v>14</v>
      </c>
      <c r="N21" s="90">
        <v>5</v>
      </c>
      <c r="O21" s="47"/>
      <c r="P21" s="47"/>
      <c r="Q21" s="67"/>
      <c r="R21" s="67"/>
      <c r="S21" s="67">
        <v>16</v>
      </c>
      <c r="T21" s="96">
        <v>3</v>
      </c>
      <c r="U21" s="67"/>
      <c r="V21" s="67"/>
      <c r="W21" s="56"/>
      <c r="X21" s="56"/>
      <c r="Y21" s="56"/>
      <c r="Z21" s="56"/>
      <c r="AA21" s="56"/>
      <c r="AB21" s="56"/>
      <c r="AC21" s="41"/>
      <c r="AD21" s="41"/>
      <c r="AE21" s="41"/>
      <c r="AF21" s="41"/>
    </row>
    <row r="22" spans="1:32" ht="13">
      <c r="A22" s="24">
        <v>17</v>
      </c>
      <c r="B22" s="40" t="s">
        <v>309</v>
      </c>
      <c r="C22" s="31" t="s">
        <v>32</v>
      </c>
      <c r="D22" s="22">
        <f t="shared" si="0"/>
        <v>14</v>
      </c>
      <c r="E22" s="20">
        <f t="shared" si="1"/>
        <v>1</v>
      </c>
      <c r="F22" s="50">
        <v>13</v>
      </c>
      <c r="G22" s="60">
        <v>6</v>
      </c>
      <c r="H22" s="85">
        <v>13</v>
      </c>
      <c r="I22" s="60">
        <v>8</v>
      </c>
      <c r="J22" s="60">
        <v>11</v>
      </c>
      <c r="K22" s="42"/>
      <c r="L22" s="42"/>
      <c r="M22" s="42"/>
      <c r="N22" s="43"/>
      <c r="O22" s="47"/>
      <c r="P22" s="47"/>
      <c r="Q22" s="67">
        <v>18</v>
      </c>
      <c r="R22" s="96">
        <v>1</v>
      </c>
      <c r="S22" s="67"/>
      <c r="T22" s="67"/>
      <c r="U22" s="67"/>
      <c r="V22" s="67"/>
      <c r="W22" s="56"/>
      <c r="X22" s="56"/>
      <c r="Y22" s="56"/>
      <c r="Z22" s="56"/>
      <c r="AA22" s="56"/>
      <c r="AB22" s="56"/>
      <c r="AC22" s="41"/>
      <c r="AD22" s="41"/>
      <c r="AE22" s="41"/>
      <c r="AF22" s="41"/>
    </row>
    <row r="23" spans="1:32" ht="13">
      <c r="A23" s="24">
        <v>18</v>
      </c>
      <c r="B23" s="40" t="s">
        <v>314</v>
      </c>
      <c r="C23" s="31" t="s">
        <v>24</v>
      </c>
      <c r="D23" s="22">
        <f t="shared" si="0"/>
        <v>13</v>
      </c>
      <c r="E23" s="20">
        <f t="shared" si="1"/>
        <v>5</v>
      </c>
      <c r="F23" s="50">
        <v>8</v>
      </c>
      <c r="G23" s="60">
        <v>11</v>
      </c>
      <c r="H23" s="85">
        <v>8</v>
      </c>
      <c r="I23" s="60">
        <v>13</v>
      </c>
      <c r="J23" s="60">
        <v>6</v>
      </c>
      <c r="K23" s="42">
        <v>16</v>
      </c>
      <c r="L23" s="89">
        <v>3</v>
      </c>
      <c r="M23" s="42">
        <v>17</v>
      </c>
      <c r="N23" s="90">
        <v>2</v>
      </c>
      <c r="O23" s="47"/>
      <c r="P23" s="47"/>
      <c r="Q23" s="67"/>
      <c r="R23" s="67"/>
      <c r="S23" s="67"/>
      <c r="T23" s="67"/>
      <c r="U23" s="67"/>
      <c r="V23" s="67"/>
      <c r="W23" s="56"/>
      <c r="X23" s="56"/>
      <c r="Y23" s="56"/>
      <c r="Z23" s="56"/>
      <c r="AA23" s="56"/>
      <c r="AB23" s="56"/>
      <c r="AC23" s="41"/>
      <c r="AD23" s="41"/>
      <c r="AE23" s="41"/>
      <c r="AF23" s="41"/>
    </row>
    <row r="24" spans="1:32" ht="13">
      <c r="A24" s="24">
        <v>19</v>
      </c>
      <c r="B24" s="40" t="s">
        <v>320</v>
      </c>
      <c r="C24" s="31" t="s">
        <v>45</v>
      </c>
      <c r="D24" s="22">
        <f t="shared" si="0"/>
        <v>13</v>
      </c>
      <c r="E24" s="20">
        <f t="shared" si="1"/>
        <v>11</v>
      </c>
      <c r="F24" s="50">
        <v>2</v>
      </c>
      <c r="G24" s="60">
        <v>17</v>
      </c>
      <c r="H24" s="85">
        <v>2</v>
      </c>
      <c r="I24" s="60"/>
      <c r="J24" s="60"/>
      <c r="K24" s="42"/>
      <c r="L24" s="42"/>
      <c r="M24" s="42"/>
      <c r="N24" s="43"/>
      <c r="O24" s="47"/>
      <c r="P24" s="47"/>
      <c r="Q24" s="67">
        <v>14</v>
      </c>
      <c r="R24" s="96">
        <v>5</v>
      </c>
      <c r="S24" s="67">
        <v>13</v>
      </c>
      <c r="T24" s="96">
        <v>6</v>
      </c>
      <c r="U24" s="67"/>
      <c r="V24" s="67"/>
      <c r="W24" s="56"/>
      <c r="X24" s="56"/>
      <c r="Y24" s="56"/>
      <c r="Z24" s="56"/>
      <c r="AA24" s="56"/>
      <c r="AB24" s="56"/>
      <c r="AC24" s="41"/>
      <c r="AD24" s="41"/>
      <c r="AE24" s="41"/>
      <c r="AF24" s="41"/>
    </row>
    <row r="25" spans="1:32" ht="13">
      <c r="A25" s="24">
        <v>20</v>
      </c>
      <c r="B25" s="40" t="s">
        <v>395</v>
      </c>
      <c r="C25" s="31" t="s">
        <v>199</v>
      </c>
      <c r="D25" s="22">
        <f t="shared" si="0"/>
        <v>13</v>
      </c>
      <c r="E25" s="20">
        <f t="shared" si="1"/>
        <v>13</v>
      </c>
      <c r="F25" s="50">
        <v>0</v>
      </c>
      <c r="G25" s="60"/>
      <c r="H25" s="60"/>
      <c r="I25" s="60"/>
      <c r="J25" s="85"/>
      <c r="K25" s="42"/>
      <c r="L25" s="42"/>
      <c r="M25" s="42"/>
      <c r="N25" s="43"/>
      <c r="O25" s="47"/>
      <c r="P25" s="47"/>
      <c r="Q25" s="67">
        <v>13</v>
      </c>
      <c r="R25" s="96">
        <v>6</v>
      </c>
      <c r="S25" s="67">
        <v>12</v>
      </c>
      <c r="T25" s="96">
        <v>7</v>
      </c>
      <c r="U25" s="67"/>
      <c r="V25" s="67"/>
      <c r="W25" s="56"/>
      <c r="X25" s="56"/>
      <c r="Y25" s="56"/>
      <c r="Z25" s="56"/>
      <c r="AA25" s="56"/>
      <c r="AB25" s="56"/>
      <c r="AC25" s="41"/>
      <c r="AD25" s="41"/>
      <c r="AE25" s="41"/>
      <c r="AF25" s="41"/>
    </row>
    <row r="26" spans="1:32" ht="13">
      <c r="A26" s="24">
        <v>21</v>
      </c>
      <c r="B26" s="40" t="s">
        <v>312</v>
      </c>
      <c r="C26" s="31" t="s">
        <v>92</v>
      </c>
      <c r="D26" s="22">
        <f t="shared" si="0"/>
        <v>10</v>
      </c>
      <c r="E26" s="20">
        <f t="shared" si="1"/>
        <v>0</v>
      </c>
      <c r="F26" s="50">
        <v>10</v>
      </c>
      <c r="G26" s="60">
        <v>9</v>
      </c>
      <c r="H26" s="85">
        <v>10</v>
      </c>
      <c r="I26" s="60">
        <v>9</v>
      </c>
      <c r="J26" s="60">
        <v>10</v>
      </c>
      <c r="K26" s="42"/>
      <c r="L26" s="42"/>
      <c r="M26" s="42"/>
      <c r="N26" s="43"/>
      <c r="O26" s="47"/>
      <c r="P26" s="47"/>
      <c r="Q26" s="67"/>
      <c r="R26" s="67"/>
      <c r="S26" s="67"/>
      <c r="T26" s="67"/>
      <c r="U26" s="67"/>
      <c r="V26" s="67"/>
      <c r="W26" s="56"/>
      <c r="X26" s="56"/>
      <c r="Y26" s="56"/>
      <c r="Z26" s="56"/>
      <c r="AA26" s="56"/>
      <c r="AB26" s="56"/>
      <c r="AC26" s="41"/>
      <c r="AD26" s="41"/>
      <c r="AE26" s="41"/>
      <c r="AF26" s="41"/>
    </row>
    <row r="27" spans="1:32" ht="13">
      <c r="A27" s="24">
        <v>22</v>
      </c>
      <c r="B27" s="40" t="s">
        <v>366</v>
      </c>
      <c r="C27" s="31" t="s">
        <v>21</v>
      </c>
      <c r="D27" s="22">
        <f t="shared" si="0"/>
        <v>10</v>
      </c>
      <c r="E27" s="20">
        <f t="shared" si="1"/>
        <v>10</v>
      </c>
      <c r="F27" s="50">
        <v>0</v>
      </c>
      <c r="G27" s="60"/>
      <c r="H27" s="60"/>
      <c r="I27" s="60"/>
      <c r="J27" s="60"/>
      <c r="K27" s="42">
        <v>9</v>
      </c>
      <c r="L27" s="89">
        <v>10</v>
      </c>
      <c r="M27" s="42"/>
      <c r="N27" s="43"/>
      <c r="O27" s="47"/>
      <c r="P27" s="47"/>
      <c r="Q27" s="67"/>
      <c r="R27" s="67"/>
      <c r="S27" s="67"/>
      <c r="T27" s="67"/>
      <c r="U27" s="67"/>
      <c r="V27" s="67"/>
      <c r="W27" s="56"/>
      <c r="X27" s="56"/>
      <c r="Y27" s="56"/>
      <c r="Z27" s="56"/>
      <c r="AA27" s="56"/>
      <c r="AB27" s="56"/>
      <c r="AC27" s="41"/>
      <c r="AD27" s="41"/>
      <c r="AE27" s="41"/>
      <c r="AF27" s="41"/>
    </row>
    <row r="28" spans="1:32" ht="13">
      <c r="A28" s="24">
        <v>23</v>
      </c>
      <c r="B28" s="40" t="s">
        <v>364</v>
      </c>
      <c r="C28" s="31" t="s">
        <v>89</v>
      </c>
      <c r="D28" s="22">
        <f t="shared" si="0"/>
        <v>9</v>
      </c>
      <c r="E28" s="20">
        <f t="shared" si="1"/>
        <v>9</v>
      </c>
      <c r="F28" s="50">
        <v>0</v>
      </c>
      <c r="G28" s="60"/>
      <c r="H28" s="60"/>
      <c r="I28" s="60"/>
      <c r="J28" s="60"/>
      <c r="K28" s="42"/>
      <c r="L28" s="42"/>
      <c r="M28" s="42">
        <v>10</v>
      </c>
      <c r="N28" s="90">
        <v>9</v>
      </c>
      <c r="O28" s="47"/>
      <c r="P28" s="47"/>
      <c r="Q28" s="67"/>
      <c r="R28" s="67"/>
      <c r="S28" s="67"/>
      <c r="T28" s="67"/>
      <c r="U28" s="67"/>
      <c r="V28" s="67"/>
      <c r="W28" s="56"/>
      <c r="X28" s="56"/>
      <c r="Y28" s="56"/>
      <c r="Z28" s="56"/>
      <c r="AA28" s="56"/>
      <c r="AB28" s="56"/>
      <c r="AC28" s="41"/>
      <c r="AD28" s="41"/>
      <c r="AE28" s="41"/>
      <c r="AF28" s="41"/>
    </row>
    <row r="29" spans="1:32" ht="13">
      <c r="A29" s="24">
        <v>24</v>
      </c>
      <c r="B29" s="40" t="s">
        <v>355</v>
      </c>
      <c r="C29" s="31" t="s">
        <v>17</v>
      </c>
      <c r="D29" s="22">
        <f t="shared" si="0"/>
        <v>8</v>
      </c>
      <c r="E29" s="20">
        <f t="shared" si="1"/>
        <v>3</v>
      </c>
      <c r="F29" s="50">
        <v>5</v>
      </c>
      <c r="G29" s="60"/>
      <c r="H29" s="60"/>
      <c r="I29" s="60">
        <v>14</v>
      </c>
      <c r="J29" s="85">
        <v>5</v>
      </c>
      <c r="K29" s="42"/>
      <c r="L29" s="42"/>
      <c r="M29" s="42">
        <v>16</v>
      </c>
      <c r="N29" s="90">
        <v>3</v>
      </c>
      <c r="O29" s="47"/>
      <c r="P29" s="47"/>
      <c r="Q29" s="67"/>
      <c r="R29" s="67"/>
      <c r="S29" s="67"/>
      <c r="T29" s="67"/>
      <c r="U29" s="67"/>
      <c r="V29" s="67"/>
      <c r="W29" s="56"/>
      <c r="X29" s="56"/>
      <c r="Y29" s="56"/>
      <c r="Z29" s="56"/>
      <c r="AA29" s="56"/>
      <c r="AB29" s="56"/>
      <c r="AC29" s="41"/>
      <c r="AD29" s="41"/>
      <c r="AE29" s="41"/>
      <c r="AF29" s="41"/>
    </row>
    <row r="30" spans="1:32" ht="13">
      <c r="A30" s="24">
        <v>25</v>
      </c>
      <c r="B30" s="40" t="s">
        <v>317</v>
      </c>
      <c r="C30" s="31" t="s">
        <v>69</v>
      </c>
      <c r="D30" s="22">
        <f t="shared" si="0"/>
        <v>7</v>
      </c>
      <c r="E30" s="20">
        <f t="shared" si="1"/>
        <v>0</v>
      </c>
      <c r="F30" s="50">
        <v>7</v>
      </c>
      <c r="G30" s="60">
        <v>14</v>
      </c>
      <c r="H30" s="60">
        <v>5</v>
      </c>
      <c r="I30" s="60">
        <v>12</v>
      </c>
      <c r="J30" s="85">
        <v>7</v>
      </c>
      <c r="K30" s="42"/>
      <c r="L30" s="42"/>
      <c r="M30" s="42"/>
      <c r="N30" s="43"/>
      <c r="O30" s="47"/>
      <c r="P30" s="47"/>
      <c r="Q30" s="67"/>
      <c r="R30" s="67"/>
      <c r="S30" s="67"/>
      <c r="T30" s="67"/>
      <c r="U30" s="67"/>
      <c r="V30" s="67"/>
      <c r="W30" s="56"/>
      <c r="X30" s="56"/>
      <c r="Y30" s="56"/>
      <c r="Z30" s="56"/>
      <c r="AA30" s="56"/>
      <c r="AB30" s="56"/>
      <c r="AC30" s="41"/>
      <c r="AD30" s="41"/>
      <c r="AE30" s="41"/>
      <c r="AF30" s="41"/>
    </row>
    <row r="31" spans="1:32" ht="13">
      <c r="A31" s="24">
        <v>26</v>
      </c>
      <c r="B31" s="40" t="s">
        <v>316</v>
      </c>
      <c r="C31" s="31" t="s">
        <v>248</v>
      </c>
      <c r="D31" s="22">
        <f t="shared" si="0"/>
        <v>6</v>
      </c>
      <c r="E31" s="20">
        <f t="shared" si="1"/>
        <v>0</v>
      </c>
      <c r="F31" s="50">
        <v>6</v>
      </c>
      <c r="G31" s="60">
        <v>13</v>
      </c>
      <c r="H31" s="85">
        <v>6</v>
      </c>
      <c r="I31" s="60"/>
      <c r="J31" s="60"/>
      <c r="K31" s="42"/>
      <c r="L31" s="42"/>
      <c r="M31" s="42"/>
      <c r="N31" s="43"/>
      <c r="O31" s="47"/>
      <c r="P31" s="47"/>
      <c r="Q31" s="67"/>
      <c r="R31" s="67"/>
      <c r="S31" s="67"/>
      <c r="T31" s="67"/>
      <c r="U31" s="67"/>
      <c r="V31" s="67"/>
      <c r="W31" s="56"/>
      <c r="X31" s="56"/>
      <c r="Y31" s="56"/>
      <c r="Z31" s="56"/>
      <c r="AA31" s="56"/>
      <c r="AB31" s="56"/>
      <c r="AC31" s="41"/>
      <c r="AD31" s="41"/>
      <c r="AE31" s="41"/>
      <c r="AF31" s="41"/>
    </row>
    <row r="32" spans="1:32" ht="13">
      <c r="A32" s="24">
        <v>27</v>
      </c>
      <c r="B32" s="40" t="s">
        <v>396</v>
      </c>
      <c r="C32" s="31" t="s">
        <v>40</v>
      </c>
      <c r="D32" s="22">
        <f t="shared" si="0"/>
        <v>4</v>
      </c>
      <c r="E32" s="20">
        <f t="shared" si="1"/>
        <v>4</v>
      </c>
      <c r="F32" s="50">
        <v>0</v>
      </c>
      <c r="G32" s="60"/>
      <c r="H32" s="60"/>
      <c r="I32" s="60"/>
      <c r="J32" s="85"/>
      <c r="K32" s="42"/>
      <c r="L32" s="42"/>
      <c r="M32" s="42"/>
      <c r="N32" s="43"/>
      <c r="O32" s="47"/>
      <c r="P32" s="47"/>
      <c r="Q32" s="67"/>
      <c r="R32" s="67"/>
      <c r="S32" s="67">
        <v>15</v>
      </c>
      <c r="T32" s="96">
        <v>4</v>
      </c>
      <c r="U32" s="67"/>
      <c r="V32" s="67"/>
      <c r="W32" s="56"/>
      <c r="X32" s="56"/>
      <c r="Y32" s="56"/>
      <c r="Z32" s="56"/>
      <c r="AA32" s="56"/>
      <c r="AB32" s="56"/>
      <c r="AC32" s="41"/>
      <c r="AD32" s="41"/>
      <c r="AE32" s="41"/>
      <c r="AF32" s="41"/>
    </row>
    <row r="33" spans="1:32" ht="13">
      <c r="A33" s="24">
        <v>28</v>
      </c>
      <c r="B33" s="40" t="s">
        <v>318</v>
      </c>
      <c r="C33" s="31" t="s">
        <v>91</v>
      </c>
      <c r="D33" s="22">
        <f t="shared" si="0"/>
        <v>3</v>
      </c>
      <c r="E33" s="20">
        <f t="shared" si="1"/>
        <v>0</v>
      </c>
      <c r="F33" s="50">
        <v>3</v>
      </c>
      <c r="G33" s="60">
        <v>16</v>
      </c>
      <c r="H33" s="85">
        <v>3</v>
      </c>
      <c r="I33" s="60">
        <v>17</v>
      </c>
      <c r="J33" s="60">
        <v>2</v>
      </c>
      <c r="K33" s="42"/>
      <c r="L33" s="42"/>
      <c r="M33" s="42"/>
      <c r="N33" s="43"/>
      <c r="O33" s="47"/>
      <c r="P33" s="47"/>
      <c r="Q33" s="67"/>
      <c r="R33" s="67"/>
      <c r="S33" s="67"/>
      <c r="T33" s="67"/>
      <c r="U33" s="67"/>
      <c r="V33" s="67"/>
      <c r="W33" s="56"/>
      <c r="X33" s="56"/>
      <c r="Y33" s="56"/>
      <c r="Z33" s="56"/>
      <c r="AA33" s="56"/>
      <c r="AB33" s="56"/>
      <c r="AC33" s="41"/>
      <c r="AD33" s="41"/>
      <c r="AE33" s="41"/>
      <c r="AF33" s="41"/>
    </row>
    <row r="34" spans="1:32" ht="13">
      <c r="A34" s="24">
        <v>29</v>
      </c>
      <c r="B34" s="40" t="s">
        <v>398</v>
      </c>
      <c r="C34" s="31" t="s">
        <v>83</v>
      </c>
      <c r="D34" s="22">
        <f t="shared" si="0"/>
        <v>3</v>
      </c>
      <c r="E34" s="20">
        <f t="shared" si="1"/>
        <v>3</v>
      </c>
      <c r="F34" s="50">
        <v>0</v>
      </c>
      <c r="G34" s="60"/>
      <c r="H34" s="60"/>
      <c r="I34" s="60"/>
      <c r="J34" s="85"/>
      <c r="K34" s="42"/>
      <c r="L34" s="42"/>
      <c r="M34" s="42"/>
      <c r="N34" s="43"/>
      <c r="O34" s="47"/>
      <c r="P34" s="47"/>
      <c r="Q34" s="67">
        <v>16</v>
      </c>
      <c r="R34" s="96">
        <v>3</v>
      </c>
      <c r="S34" s="67"/>
      <c r="T34" s="67"/>
      <c r="U34" s="67"/>
      <c r="V34" s="67"/>
      <c r="W34" s="56"/>
      <c r="X34" s="56"/>
      <c r="Y34" s="56"/>
      <c r="Z34" s="56"/>
      <c r="AA34" s="56"/>
      <c r="AB34" s="56"/>
      <c r="AC34" s="41"/>
      <c r="AD34" s="41"/>
      <c r="AE34" s="41"/>
      <c r="AF34" s="41"/>
    </row>
    <row r="35" spans="1:32" ht="13">
      <c r="A35" s="24">
        <v>30</v>
      </c>
      <c r="B35" s="40" t="s">
        <v>397</v>
      </c>
      <c r="C35" s="31" t="s">
        <v>192</v>
      </c>
      <c r="D35" s="22">
        <f t="shared" si="0"/>
        <v>3</v>
      </c>
      <c r="E35" s="20">
        <f t="shared" si="1"/>
        <v>3</v>
      </c>
      <c r="F35" s="50">
        <v>0</v>
      </c>
      <c r="G35" s="60"/>
      <c r="H35" s="60"/>
      <c r="I35" s="60"/>
      <c r="J35" s="85"/>
      <c r="K35" s="42"/>
      <c r="L35" s="42"/>
      <c r="M35" s="42"/>
      <c r="N35" s="43"/>
      <c r="O35" s="47"/>
      <c r="P35" s="47"/>
      <c r="Q35" s="67">
        <v>17</v>
      </c>
      <c r="R35" s="96">
        <v>2</v>
      </c>
      <c r="S35" s="67">
        <v>18</v>
      </c>
      <c r="T35" s="96">
        <v>1</v>
      </c>
      <c r="U35" s="67"/>
      <c r="V35" s="67"/>
      <c r="W35" s="56"/>
      <c r="X35" s="56"/>
      <c r="Y35" s="56"/>
      <c r="Z35" s="56"/>
      <c r="AA35" s="56"/>
      <c r="AB35" s="56"/>
      <c r="AC35" s="41"/>
      <c r="AD35" s="41"/>
      <c r="AE35" s="41"/>
      <c r="AF35" s="41"/>
    </row>
    <row r="36" spans="1:32" ht="13">
      <c r="A36" s="24">
        <v>31</v>
      </c>
      <c r="B36" s="40" t="s">
        <v>357</v>
      </c>
      <c r="C36" s="31" t="s">
        <v>25</v>
      </c>
      <c r="D36" s="22">
        <f t="shared" si="0"/>
        <v>1</v>
      </c>
      <c r="E36" s="20">
        <f t="shared" si="1"/>
        <v>0</v>
      </c>
      <c r="F36" s="50">
        <v>1</v>
      </c>
      <c r="G36" s="60"/>
      <c r="H36" s="60"/>
      <c r="I36" s="60">
        <v>18</v>
      </c>
      <c r="J36" s="85">
        <v>1</v>
      </c>
      <c r="K36" s="42"/>
      <c r="L36" s="42"/>
      <c r="M36" s="42"/>
      <c r="N36" s="43"/>
      <c r="O36" s="47"/>
      <c r="P36" s="47"/>
      <c r="Q36" s="67"/>
      <c r="R36" s="67"/>
      <c r="S36" s="67"/>
      <c r="T36" s="67"/>
      <c r="U36" s="67"/>
      <c r="V36" s="67"/>
      <c r="W36" s="56"/>
      <c r="X36" s="56"/>
      <c r="Y36" s="56"/>
      <c r="Z36" s="56"/>
      <c r="AA36" s="56"/>
      <c r="AB36" s="56"/>
      <c r="AC36" s="41"/>
      <c r="AD36" s="41"/>
      <c r="AE36" s="41"/>
      <c r="AF36" s="41"/>
    </row>
    <row r="37" spans="1:32" ht="13">
      <c r="A37" s="24">
        <v>32</v>
      </c>
      <c r="B37" s="40" t="s">
        <v>367</v>
      </c>
      <c r="C37" s="31" t="s">
        <v>29</v>
      </c>
      <c r="D37" s="22">
        <f t="shared" si="0"/>
        <v>1</v>
      </c>
      <c r="E37" s="20">
        <f t="shared" si="1"/>
        <v>1</v>
      </c>
      <c r="F37" s="50">
        <v>0</v>
      </c>
      <c r="G37" s="60"/>
      <c r="H37" s="60"/>
      <c r="I37" s="60"/>
      <c r="J37" s="60"/>
      <c r="K37" s="42">
        <v>18</v>
      </c>
      <c r="L37" s="89">
        <v>1</v>
      </c>
      <c r="M37" s="42"/>
      <c r="N37" s="43"/>
      <c r="O37" s="47"/>
      <c r="P37" s="47"/>
      <c r="Q37" s="67"/>
      <c r="R37" s="67"/>
      <c r="S37" s="67"/>
      <c r="T37" s="67"/>
      <c r="U37" s="67"/>
      <c r="V37" s="67"/>
      <c r="W37" s="56"/>
      <c r="X37" s="56"/>
      <c r="Y37" s="56"/>
      <c r="Z37" s="56"/>
      <c r="AA37" s="56"/>
      <c r="AB37" s="56"/>
      <c r="AC37" s="41"/>
      <c r="AD37" s="41"/>
      <c r="AE37" s="41"/>
      <c r="AF37" s="41"/>
    </row>
  </sheetData>
  <sheetProtection selectLockedCells="1" selectUnlockedCells="1"/>
  <mergeCells count="5">
    <mergeCell ref="G3:I3"/>
    <mergeCell ref="K3:P3"/>
    <mergeCell ref="Q3:V3"/>
    <mergeCell ref="W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4:AF32"/>
  <sheetViews>
    <sheetView topLeftCell="A4" workbookViewId="0">
      <pane xSplit="3" topLeftCell="D1" activePane="topRight" state="frozen"/>
      <selection pane="topRight" activeCell="B27" sqref="B27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6328125" style="1" customWidth="1"/>
    <col min="28" max="28" width="3.6328125" style="1" customWidth="1"/>
    <col min="29" max="29" width="9" style="1" customWidth="1"/>
    <col min="30" max="30" width="3.6328125" style="1" customWidth="1"/>
    <col min="31" max="31" width="7.6328125" style="1" customWidth="1"/>
    <col min="32" max="32" width="3.6328125" style="1" customWidth="1"/>
    <col min="33" max="16384" width="9.1796875" style="1"/>
  </cols>
  <sheetData>
    <row r="4" spans="1:32" ht="13" thickBot="1"/>
    <row r="5" spans="1:32" ht="13.5" thickBot="1">
      <c r="A5" s="3"/>
      <c r="B5" s="29" t="s">
        <v>181</v>
      </c>
      <c r="C5" s="4"/>
      <c r="D5" s="5"/>
      <c r="E5" s="6"/>
      <c r="F5" s="6"/>
      <c r="G5" s="136" t="s">
        <v>277</v>
      </c>
      <c r="H5" s="137"/>
      <c r="I5" s="137"/>
      <c r="J5" s="81"/>
      <c r="K5" s="138" t="s">
        <v>280</v>
      </c>
      <c r="L5" s="138"/>
      <c r="M5" s="138"/>
      <c r="N5" s="138"/>
      <c r="O5" s="138"/>
      <c r="P5" s="138"/>
      <c r="Q5" s="139" t="s">
        <v>281</v>
      </c>
      <c r="R5" s="139"/>
      <c r="S5" s="139"/>
      <c r="T5" s="139"/>
      <c r="U5" s="139"/>
      <c r="V5" s="139"/>
      <c r="W5" s="139" t="s">
        <v>177</v>
      </c>
      <c r="X5" s="139"/>
      <c r="Y5" s="139"/>
      <c r="Z5" s="139"/>
      <c r="AA5" s="139"/>
      <c r="AB5" s="139"/>
      <c r="AC5" s="140" t="s">
        <v>282</v>
      </c>
      <c r="AD5" s="141"/>
      <c r="AE5" s="141"/>
      <c r="AF5" s="142"/>
    </row>
    <row r="6" spans="1:32" ht="13">
      <c r="A6" s="8"/>
      <c r="B6" s="9" t="s">
        <v>298</v>
      </c>
      <c r="C6" s="10"/>
      <c r="D6" s="11" t="s">
        <v>0</v>
      </c>
      <c r="E6" s="12" t="s">
        <v>1</v>
      </c>
      <c r="F6" s="12" t="s">
        <v>2</v>
      </c>
      <c r="G6" s="57" t="s">
        <v>3</v>
      </c>
      <c r="H6" s="58"/>
      <c r="I6" s="59" t="s">
        <v>3</v>
      </c>
      <c r="J6" s="58"/>
      <c r="K6" s="61" t="s">
        <v>3</v>
      </c>
      <c r="L6" s="62"/>
      <c r="M6" s="62" t="s">
        <v>3</v>
      </c>
      <c r="N6" s="62"/>
      <c r="O6" s="63" t="s">
        <v>3</v>
      </c>
      <c r="P6" s="63"/>
      <c r="Q6" s="64" t="s">
        <v>3</v>
      </c>
      <c r="R6" s="65"/>
      <c r="S6" s="64" t="s">
        <v>3</v>
      </c>
      <c r="T6" s="64"/>
      <c r="U6" s="64" t="s">
        <v>3</v>
      </c>
      <c r="V6" s="66"/>
      <c r="W6" s="53" t="s">
        <v>3</v>
      </c>
      <c r="X6" s="54"/>
      <c r="Y6" s="53" t="s">
        <v>3</v>
      </c>
      <c r="Z6" s="53"/>
      <c r="AA6" s="53" t="s">
        <v>3</v>
      </c>
      <c r="AB6" s="55"/>
      <c r="AC6" s="44" t="s">
        <v>3</v>
      </c>
      <c r="AD6" s="45"/>
      <c r="AE6" s="45" t="s">
        <v>3</v>
      </c>
      <c r="AF6" s="46"/>
    </row>
    <row r="7" spans="1:32" s="18" customFormat="1" ht="12" customHeight="1">
      <c r="A7" s="13"/>
      <c r="B7" s="14" t="s">
        <v>133</v>
      </c>
      <c r="C7" s="15" t="s">
        <v>4</v>
      </c>
      <c r="D7" s="16" t="s">
        <v>5</v>
      </c>
      <c r="E7" s="17" t="s">
        <v>5</v>
      </c>
      <c r="F7" s="17" t="s">
        <v>5</v>
      </c>
      <c r="G7" s="68" t="s">
        <v>278</v>
      </c>
      <c r="H7" s="69" t="s">
        <v>5</v>
      </c>
      <c r="I7" s="68" t="s">
        <v>279</v>
      </c>
      <c r="J7" s="69" t="s">
        <v>5</v>
      </c>
      <c r="K7" s="72" t="s">
        <v>9</v>
      </c>
      <c r="L7" s="71" t="s">
        <v>5</v>
      </c>
      <c r="M7" s="72" t="s">
        <v>11</v>
      </c>
      <c r="N7" s="73" t="s">
        <v>5</v>
      </c>
      <c r="O7" s="74" t="s">
        <v>10</v>
      </c>
      <c r="P7" s="75" t="s">
        <v>5</v>
      </c>
      <c r="Q7" s="76" t="s">
        <v>9</v>
      </c>
      <c r="R7" s="77" t="s">
        <v>5</v>
      </c>
      <c r="S7" s="76" t="s">
        <v>11</v>
      </c>
      <c r="T7" s="77" t="s">
        <v>5</v>
      </c>
      <c r="U7" s="76" t="s">
        <v>10</v>
      </c>
      <c r="V7" s="77" t="s">
        <v>5</v>
      </c>
      <c r="W7" s="78" t="s">
        <v>9</v>
      </c>
      <c r="X7" s="79" t="s">
        <v>5</v>
      </c>
      <c r="Y7" s="78" t="s">
        <v>11</v>
      </c>
      <c r="Z7" s="79" t="s">
        <v>5</v>
      </c>
      <c r="AA7" s="78" t="s">
        <v>10</v>
      </c>
      <c r="AB7" s="79" t="s">
        <v>5</v>
      </c>
      <c r="AC7" s="51" t="s">
        <v>6</v>
      </c>
      <c r="AD7" s="80" t="s">
        <v>5</v>
      </c>
      <c r="AE7" s="51" t="s">
        <v>7</v>
      </c>
      <c r="AF7" s="80" t="s">
        <v>5</v>
      </c>
    </row>
    <row r="8" spans="1:32" ht="13">
      <c r="A8" s="114">
        <v>1</v>
      </c>
      <c r="B8" s="118" t="s">
        <v>209</v>
      </c>
      <c r="C8" s="116" t="s">
        <v>199</v>
      </c>
      <c r="D8" s="119">
        <f t="shared" ref="D8:D32" si="0">SUM(E8+F8)</f>
        <v>125</v>
      </c>
      <c r="E8" s="20">
        <f>SUM(L8+N8+R8+T8)</f>
        <v>100</v>
      </c>
      <c r="F8" s="50">
        <v>25</v>
      </c>
      <c r="G8" s="60">
        <v>1</v>
      </c>
      <c r="H8" s="85">
        <v>25</v>
      </c>
      <c r="I8" s="60">
        <v>1</v>
      </c>
      <c r="J8" s="60">
        <v>25</v>
      </c>
      <c r="K8" s="42">
        <v>1</v>
      </c>
      <c r="L8" s="89">
        <v>25</v>
      </c>
      <c r="M8" s="42">
        <v>1</v>
      </c>
      <c r="N8" s="90">
        <v>25</v>
      </c>
      <c r="O8" s="47">
        <v>1</v>
      </c>
      <c r="P8" s="47">
        <v>16</v>
      </c>
      <c r="Q8" s="67">
        <v>1</v>
      </c>
      <c r="R8" s="96">
        <v>25</v>
      </c>
      <c r="S8" s="67">
        <v>1</v>
      </c>
      <c r="T8" s="96">
        <v>25</v>
      </c>
      <c r="U8" s="67">
        <v>1</v>
      </c>
      <c r="V8" s="67">
        <v>16</v>
      </c>
      <c r="W8" s="56"/>
      <c r="X8" s="56"/>
      <c r="Y8" s="56"/>
      <c r="Z8" s="56"/>
      <c r="AA8" s="56"/>
      <c r="AB8" s="56"/>
      <c r="AC8" s="41"/>
      <c r="AD8" s="41"/>
      <c r="AE8" s="41"/>
      <c r="AF8" s="41"/>
    </row>
    <row r="9" spans="1:32" ht="13">
      <c r="A9" s="114">
        <v>2</v>
      </c>
      <c r="B9" s="116" t="s">
        <v>210</v>
      </c>
      <c r="C9" s="116" t="s">
        <v>26</v>
      </c>
      <c r="D9" s="119">
        <f t="shared" si="0"/>
        <v>92</v>
      </c>
      <c r="E9" s="20">
        <f>SUM(L9+P9+R9+T9)</f>
        <v>71</v>
      </c>
      <c r="F9" s="50">
        <v>21</v>
      </c>
      <c r="G9" s="60">
        <v>7</v>
      </c>
      <c r="H9" s="60">
        <v>12</v>
      </c>
      <c r="I9" s="60">
        <v>2</v>
      </c>
      <c r="J9" s="85">
        <v>21</v>
      </c>
      <c r="K9" s="42">
        <v>3</v>
      </c>
      <c r="L9" s="89">
        <v>17</v>
      </c>
      <c r="M9" s="42">
        <v>4</v>
      </c>
      <c r="N9" s="43">
        <v>15</v>
      </c>
      <c r="O9" s="47">
        <v>1</v>
      </c>
      <c r="P9" s="91">
        <v>16</v>
      </c>
      <c r="Q9" s="67">
        <v>3</v>
      </c>
      <c r="R9" s="96">
        <v>17</v>
      </c>
      <c r="S9" s="67">
        <v>2</v>
      </c>
      <c r="T9" s="96">
        <v>21</v>
      </c>
      <c r="U9" s="67">
        <v>1</v>
      </c>
      <c r="V9" s="67">
        <v>16</v>
      </c>
      <c r="W9" s="56"/>
      <c r="X9" s="56"/>
      <c r="Y9" s="56"/>
      <c r="Z9" s="56"/>
      <c r="AA9" s="56"/>
      <c r="AB9" s="56"/>
      <c r="AC9" s="41"/>
      <c r="AD9" s="41"/>
      <c r="AE9" s="41"/>
      <c r="AF9" s="41"/>
    </row>
    <row r="10" spans="1:32" ht="13">
      <c r="A10" s="114">
        <v>3</v>
      </c>
      <c r="B10" s="116" t="s">
        <v>212</v>
      </c>
      <c r="C10" s="116" t="s">
        <v>17</v>
      </c>
      <c r="D10" s="119">
        <f t="shared" si="0"/>
        <v>83</v>
      </c>
      <c r="E10" s="20">
        <f>SUM(L10+N10+P10+T10)</f>
        <v>62</v>
      </c>
      <c r="F10" s="50">
        <v>21</v>
      </c>
      <c r="G10" s="60">
        <v>2</v>
      </c>
      <c r="H10" s="85">
        <v>21</v>
      </c>
      <c r="I10" s="60">
        <v>4</v>
      </c>
      <c r="J10" s="60">
        <v>15</v>
      </c>
      <c r="K10" s="42">
        <v>5</v>
      </c>
      <c r="L10" s="89">
        <v>14</v>
      </c>
      <c r="M10" s="42">
        <v>2</v>
      </c>
      <c r="N10" s="90">
        <v>21</v>
      </c>
      <c r="O10" s="47">
        <v>2</v>
      </c>
      <c r="P10" s="91">
        <v>13</v>
      </c>
      <c r="Q10" s="67">
        <v>10</v>
      </c>
      <c r="R10" s="67">
        <v>9</v>
      </c>
      <c r="S10" s="67">
        <v>5</v>
      </c>
      <c r="T10" s="96">
        <v>14</v>
      </c>
      <c r="U10" s="67">
        <v>2</v>
      </c>
      <c r="V10" s="67">
        <v>13</v>
      </c>
      <c r="W10" s="56"/>
      <c r="X10" s="56"/>
      <c r="Y10" s="56"/>
      <c r="Z10" s="56"/>
      <c r="AA10" s="56"/>
      <c r="AB10" s="56"/>
      <c r="AC10" s="41"/>
      <c r="AD10" s="41"/>
      <c r="AE10" s="41"/>
      <c r="AF10" s="41"/>
    </row>
    <row r="11" spans="1:32" ht="13">
      <c r="A11" s="114">
        <v>4</v>
      </c>
      <c r="B11" s="120" t="s">
        <v>211</v>
      </c>
      <c r="C11" s="121" t="s">
        <v>92</v>
      </c>
      <c r="D11" s="119">
        <f t="shared" si="0"/>
        <v>83</v>
      </c>
      <c r="E11" s="20">
        <f>SUM(L11+N11+R11+T11)</f>
        <v>69</v>
      </c>
      <c r="F11" s="50">
        <v>14</v>
      </c>
      <c r="G11" s="60">
        <v>5</v>
      </c>
      <c r="H11" s="85">
        <v>14</v>
      </c>
      <c r="I11" s="60">
        <v>7</v>
      </c>
      <c r="J11" s="60">
        <v>12</v>
      </c>
      <c r="K11" s="42">
        <v>2</v>
      </c>
      <c r="L11" s="89">
        <v>21</v>
      </c>
      <c r="M11" s="42">
        <v>5</v>
      </c>
      <c r="N11" s="90">
        <v>14</v>
      </c>
      <c r="O11" s="47">
        <v>5</v>
      </c>
      <c r="P11" s="47">
        <v>7</v>
      </c>
      <c r="Q11" s="67">
        <v>2</v>
      </c>
      <c r="R11" s="96">
        <v>21</v>
      </c>
      <c r="S11" s="67">
        <v>6</v>
      </c>
      <c r="T11" s="96">
        <v>13</v>
      </c>
      <c r="U11" s="67">
        <v>8</v>
      </c>
      <c r="V11" s="67">
        <v>4</v>
      </c>
      <c r="W11" s="56"/>
      <c r="X11" s="56"/>
      <c r="Y11" s="56"/>
      <c r="Z11" s="56"/>
      <c r="AA11" s="56"/>
      <c r="AB11" s="56"/>
      <c r="AC11" s="41"/>
      <c r="AD11" s="41"/>
      <c r="AE11" s="41"/>
      <c r="AF11" s="41"/>
    </row>
    <row r="12" spans="1:32" ht="13">
      <c r="A12" s="114">
        <v>5</v>
      </c>
      <c r="B12" s="122" t="s">
        <v>213</v>
      </c>
      <c r="C12" s="122" t="s">
        <v>135</v>
      </c>
      <c r="D12" s="119">
        <f t="shared" si="0"/>
        <v>70</v>
      </c>
      <c r="E12" s="20">
        <f>SUM(L12+N12+R12+T12)</f>
        <v>60</v>
      </c>
      <c r="F12" s="50">
        <v>10</v>
      </c>
      <c r="G12" s="60">
        <v>9</v>
      </c>
      <c r="H12" s="85">
        <v>10</v>
      </c>
      <c r="I12" s="60">
        <v>10</v>
      </c>
      <c r="J12" s="60">
        <v>9</v>
      </c>
      <c r="K12" s="42">
        <v>4</v>
      </c>
      <c r="L12" s="89">
        <v>15</v>
      </c>
      <c r="M12" s="42">
        <v>6</v>
      </c>
      <c r="N12" s="90">
        <v>13</v>
      </c>
      <c r="O12" s="47"/>
      <c r="P12" s="47"/>
      <c r="Q12" s="67">
        <v>4</v>
      </c>
      <c r="R12" s="96">
        <v>15</v>
      </c>
      <c r="S12" s="67">
        <v>3</v>
      </c>
      <c r="T12" s="96">
        <v>17</v>
      </c>
      <c r="U12" s="67">
        <v>6</v>
      </c>
      <c r="V12" s="67">
        <v>6</v>
      </c>
      <c r="W12" s="56"/>
      <c r="X12" s="56"/>
      <c r="Y12" s="56"/>
      <c r="Z12" s="56"/>
      <c r="AA12" s="56"/>
      <c r="AB12" s="56"/>
      <c r="AC12" s="41"/>
      <c r="AD12" s="41"/>
      <c r="AE12" s="41"/>
      <c r="AF12" s="41"/>
    </row>
    <row r="13" spans="1:32" ht="13">
      <c r="A13" s="114">
        <v>6</v>
      </c>
      <c r="B13" s="122" t="s">
        <v>244</v>
      </c>
      <c r="C13" s="122" t="s">
        <v>24</v>
      </c>
      <c r="D13" s="119">
        <f t="shared" si="0"/>
        <v>62</v>
      </c>
      <c r="E13" s="20">
        <f>SUM(L13+N13+R13+T13)</f>
        <v>47</v>
      </c>
      <c r="F13" s="50">
        <v>15</v>
      </c>
      <c r="G13" s="60">
        <v>4</v>
      </c>
      <c r="H13" s="85">
        <v>15</v>
      </c>
      <c r="I13" s="60">
        <v>9</v>
      </c>
      <c r="J13" s="60">
        <v>10</v>
      </c>
      <c r="K13" s="42">
        <v>8</v>
      </c>
      <c r="L13" s="89">
        <v>11</v>
      </c>
      <c r="M13" s="42">
        <v>7</v>
      </c>
      <c r="N13" s="90">
        <v>12</v>
      </c>
      <c r="O13" s="47">
        <v>6</v>
      </c>
      <c r="P13" s="47">
        <v>6</v>
      </c>
      <c r="Q13" s="67">
        <v>7</v>
      </c>
      <c r="R13" s="96">
        <v>12</v>
      </c>
      <c r="S13" s="67">
        <v>7</v>
      </c>
      <c r="T13" s="96">
        <v>12</v>
      </c>
      <c r="U13" s="67">
        <v>5</v>
      </c>
      <c r="V13" s="67">
        <v>7</v>
      </c>
      <c r="W13" s="56"/>
      <c r="X13" s="56"/>
      <c r="Y13" s="56"/>
      <c r="Z13" s="56"/>
      <c r="AA13" s="56"/>
      <c r="AB13" s="56"/>
      <c r="AC13" s="41"/>
      <c r="AD13" s="41"/>
      <c r="AE13" s="41"/>
      <c r="AF13" s="41"/>
    </row>
    <row r="14" spans="1:32" ht="13">
      <c r="A14" s="114">
        <v>7</v>
      </c>
      <c r="B14" s="122" t="s">
        <v>267</v>
      </c>
      <c r="C14" s="122" t="s">
        <v>44</v>
      </c>
      <c r="D14" s="119">
        <f t="shared" si="0"/>
        <v>62</v>
      </c>
      <c r="E14" s="20">
        <f>SUM(L14+N14+R14+T14)</f>
        <v>59</v>
      </c>
      <c r="F14" s="50">
        <v>3</v>
      </c>
      <c r="G14" s="60">
        <v>3</v>
      </c>
      <c r="H14" s="85">
        <v>17</v>
      </c>
      <c r="I14" s="60">
        <v>3</v>
      </c>
      <c r="J14" s="60">
        <v>17</v>
      </c>
      <c r="K14" s="42">
        <v>6</v>
      </c>
      <c r="L14" s="89">
        <v>13</v>
      </c>
      <c r="M14" s="42">
        <v>3</v>
      </c>
      <c r="N14" s="90">
        <v>17</v>
      </c>
      <c r="O14" s="47">
        <v>4</v>
      </c>
      <c r="P14" s="47">
        <v>8</v>
      </c>
      <c r="Q14" s="67">
        <v>5</v>
      </c>
      <c r="R14" s="96">
        <v>14</v>
      </c>
      <c r="S14" s="67">
        <v>4</v>
      </c>
      <c r="T14" s="96">
        <v>15</v>
      </c>
      <c r="U14" s="67">
        <v>4</v>
      </c>
      <c r="V14" s="67">
        <v>8</v>
      </c>
      <c r="W14" s="56"/>
      <c r="X14" s="56"/>
      <c r="Y14" s="56"/>
      <c r="Z14" s="56"/>
      <c r="AA14" s="56"/>
      <c r="AB14" s="56"/>
      <c r="AC14" s="41"/>
      <c r="AD14" s="41"/>
      <c r="AE14" s="41"/>
      <c r="AF14" s="41"/>
    </row>
    <row r="15" spans="1:32" ht="13">
      <c r="A15" s="114">
        <v>8</v>
      </c>
      <c r="B15" s="122" t="s">
        <v>220</v>
      </c>
      <c r="C15" s="122" t="s">
        <v>40</v>
      </c>
      <c r="D15" s="119">
        <f t="shared" si="0"/>
        <v>45</v>
      </c>
      <c r="E15" s="20">
        <f>SUM(L15+N15+R15+T15)</f>
        <v>39</v>
      </c>
      <c r="F15" s="50">
        <v>6</v>
      </c>
      <c r="G15" s="60"/>
      <c r="H15" s="60"/>
      <c r="I15" s="60">
        <v>13</v>
      </c>
      <c r="J15" s="85">
        <v>6</v>
      </c>
      <c r="K15" s="42">
        <v>10</v>
      </c>
      <c r="L15" s="89">
        <v>9</v>
      </c>
      <c r="M15" s="42">
        <v>8</v>
      </c>
      <c r="N15" s="90">
        <v>11</v>
      </c>
      <c r="O15" s="47">
        <v>7</v>
      </c>
      <c r="P15" s="47">
        <v>5</v>
      </c>
      <c r="Q15" s="67">
        <v>11</v>
      </c>
      <c r="R15" s="96">
        <v>8</v>
      </c>
      <c r="S15" s="67">
        <v>8</v>
      </c>
      <c r="T15" s="96">
        <v>11</v>
      </c>
      <c r="U15" s="67">
        <v>6</v>
      </c>
      <c r="V15" s="67">
        <v>6</v>
      </c>
      <c r="W15" s="56"/>
      <c r="X15" s="56"/>
      <c r="Y15" s="56"/>
      <c r="Z15" s="56"/>
      <c r="AA15" s="56"/>
      <c r="AB15" s="56"/>
      <c r="AC15" s="41"/>
      <c r="AD15" s="41"/>
      <c r="AE15" s="41"/>
      <c r="AF15" s="41"/>
    </row>
    <row r="16" spans="1:32" ht="13">
      <c r="A16" s="114">
        <v>9</v>
      </c>
      <c r="B16" s="122" t="s">
        <v>216</v>
      </c>
      <c r="C16" s="122" t="s">
        <v>40</v>
      </c>
      <c r="D16" s="119">
        <f t="shared" si="0"/>
        <v>45</v>
      </c>
      <c r="E16" s="20">
        <f>SUM(L16+R16+T16+V16)</f>
        <v>41</v>
      </c>
      <c r="F16" s="50">
        <v>4</v>
      </c>
      <c r="G16" s="60">
        <v>15</v>
      </c>
      <c r="H16" s="85">
        <v>4</v>
      </c>
      <c r="I16" s="60"/>
      <c r="J16" s="60"/>
      <c r="K16" s="42">
        <v>7</v>
      </c>
      <c r="L16" s="89">
        <v>12</v>
      </c>
      <c r="M16" s="42">
        <v>14</v>
      </c>
      <c r="N16" s="43">
        <v>5</v>
      </c>
      <c r="O16" s="47">
        <v>8</v>
      </c>
      <c r="P16" s="47">
        <v>4</v>
      </c>
      <c r="Q16" s="67">
        <v>6</v>
      </c>
      <c r="R16" s="96">
        <v>13</v>
      </c>
      <c r="S16" s="67">
        <v>13</v>
      </c>
      <c r="T16" s="96">
        <v>6</v>
      </c>
      <c r="U16" s="67">
        <v>3</v>
      </c>
      <c r="V16" s="96">
        <v>10</v>
      </c>
      <c r="W16" s="56"/>
      <c r="X16" s="56"/>
      <c r="Y16" s="56"/>
      <c r="Z16" s="56"/>
      <c r="AA16" s="56"/>
      <c r="AB16" s="56"/>
      <c r="AC16" s="41"/>
      <c r="AD16" s="41"/>
      <c r="AE16" s="41"/>
      <c r="AF16" s="41"/>
    </row>
    <row r="17" spans="1:32" ht="13">
      <c r="A17" s="114">
        <v>10</v>
      </c>
      <c r="B17" s="122" t="s">
        <v>219</v>
      </c>
      <c r="C17" s="122" t="s">
        <v>43</v>
      </c>
      <c r="D17" s="123">
        <f t="shared" si="0"/>
        <v>43</v>
      </c>
      <c r="E17" s="20">
        <f>SUM(L17+N17+P17+T17)</f>
        <v>30</v>
      </c>
      <c r="F17" s="50">
        <v>13</v>
      </c>
      <c r="G17" s="60">
        <v>6</v>
      </c>
      <c r="H17" s="85">
        <v>13</v>
      </c>
      <c r="I17" s="60">
        <v>6</v>
      </c>
      <c r="J17" s="60">
        <v>13</v>
      </c>
      <c r="K17" s="42">
        <v>11</v>
      </c>
      <c r="L17" s="89">
        <v>8</v>
      </c>
      <c r="M17" s="42">
        <v>11</v>
      </c>
      <c r="N17" s="90">
        <v>8</v>
      </c>
      <c r="O17" s="47">
        <v>6</v>
      </c>
      <c r="P17" s="91">
        <v>6</v>
      </c>
      <c r="Q17" s="67">
        <v>13</v>
      </c>
      <c r="R17" s="67">
        <v>6</v>
      </c>
      <c r="S17" s="67">
        <v>11</v>
      </c>
      <c r="T17" s="96">
        <v>8</v>
      </c>
      <c r="U17" s="67">
        <v>9</v>
      </c>
      <c r="V17" s="67">
        <v>3</v>
      </c>
      <c r="W17" s="56"/>
      <c r="X17" s="56"/>
      <c r="Y17" s="56"/>
      <c r="Z17" s="56"/>
      <c r="AA17" s="56"/>
      <c r="AB17" s="56"/>
      <c r="AC17" s="41"/>
      <c r="AD17" s="41"/>
      <c r="AE17" s="41"/>
      <c r="AF17" s="41"/>
    </row>
    <row r="18" spans="1:32" ht="13">
      <c r="A18" s="114">
        <v>11</v>
      </c>
      <c r="B18" s="122" t="s">
        <v>268</v>
      </c>
      <c r="C18" s="122" t="s">
        <v>44</v>
      </c>
      <c r="D18" s="123">
        <f t="shared" si="0"/>
        <v>41</v>
      </c>
      <c r="E18" s="20">
        <f>SUM(N18+P18+R18+V18)</f>
        <v>34</v>
      </c>
      <c r="F18" s="50">
        <v>7</v>
      </c>
      <c r="G18" s="60">
        <v>16</v>
      </c>
      <c r="H18" s="60">
        <v>3</v>
      </c>
      <c r="I18" s="60">
        <v>12</v>
      </c>
      <c r="J18" s="85">
        <v>7</v>
      </c>
      <c r="K18" s="42">
        <v>14</v>
      </c>
      <c r="L18" s="42">
        <v>5</v>
      </c>
      <c r="M18" s="42">
        <v>12</v>
      </c>
      <c r="N18" s="90">
        <v>7</v>
      </c>
      <c r="O18" s="47">
        <v>4</v>
      </c>
      <c r="P18" s="91">
        <v>8</v>
      </c>
      <c r="Q18" s="67">
        <v>8</v>
      </c>
      <c r="R18" s="96">
        <v>11</v>
      </c>
      <c r="S18" s="67">
        <v>12</v>
      </c>
      <c r="T18" s="67">
        <v>7</v>
      </c>
      <c r="U18" s="67">
        <v>4</v>
      </c>
      <c r="V18" s="96">
        <v>8</v>
      </c>
      <c r="W18" s="56"/>
      <c r="X18" s="56"/>
      <c r="Y18" s="56"/>
      <c r="Z18" s="56"/>
      <c r="AA18" s="56"/>
      <c r="AB18" s="56"/>
      <c r="AC18" s="41"/>
      <c r="AD18" s="41"/>
      <c r="AE18" s="41"/>
      <c r="AF18" s="41"/>
    </row>
    <row r="19" spans="1:32" ht="13">
      <c r="A19" s="114">
        <v>12</v>
      </c>
      <c r="B19" s="122" t="s">
        <v>217</v>
      </c>
      <c r="C19" s="122" t="s">
        <v>69</v>
      </c>
      <c r="D19" s="123">
        <f t="shared" si="0"/>
        <v>34</v>
      </c>
      <c r="E19" s="20">
        <f>SUM(L19+R19+T19+V19)</f>
        <v>28</v>
      </c>
      <c r="F19" s="50">
        <v>6</v>
      </c>
      <c r="G19" s="60">
        <v>13</v>
      </c>
      <c r="H19" s="85">
        <v>6</v>
      </c>
      <c r="I19" s="60">
        <v>14</v>
      </c>
      <c r="J19" s="60">
        <v>5</v>
      </c>
      <c r="K19" s="42">
        <v>12</v>
      </c>
      <c r="L19" s="89">
        <v>7</v>
      </c>
      <c r="M19" s="42"/>
      <c r="N19" s="43"/>
      <c r="O19" s="47">
        <v>9</v>
      </c>
      <c r="P19" s="47">
        <v>3</v>
      </c>
      <c r="Q19" s="67">
        <v>12</v>
      </c>
      <c r="R19" s="96">
        <v>7</v>
      </c>
      <c r="S19" s="67">
        <v>10</v>
      </c>
      <c r="T19" s="96">
        <v>9</v>
      </c>
      <c r="U19" s="67">
        <v>7</v>
      </c>
      <c r="V19" s="96">
        <v>5</v>
      </c>
      <c r="W19" s="56"/>
      <c r="X19" s="56"/>
      <c r="Y19" s="56"/>
      <c r="Z19" s="56"/>
      <c r="AA19" s="56"/>
      <c r="AB19" s="56"/>
      <c r="AC19" s="41"/>
      <c r="AD19" s="41"/>
      <c r="AE19" s="41"/>
      <c r="AF19" s="41"/>
    </row>
    <row r="20" spans="1:32" ht="13">
      <c r="A20" s="114">
        <v>13</v>
      </c>
      <c r="B20" s="122" t="s">
        <v>224</v>
      </c>
      <c r="C20" s="122" t="s">
        <v>74</v>
      </c>
      <c r="D20" s="123">
        <f t="shared" si="0"/>
        <v>32</v>
      </c>
      <c r="E20" s="20">
        <f>SUM(L20+N20+P20+R20)</f>
        <v>24</v>
      </c>
      <c r="F20" s="50">
        <v>8</v>
      </c>
      <c r="G20" s="60">
        <v>11</v>
      </c>
      <c r="H20" s="85">
        <v>8</v>
      </c>
      <c r="I20" s="60">
        <v>11</v>
      </c>
      <c r="J20" s="60">
        <v>8</v>
      </c>
      <c r="K20" s="42">
        <v>15</v>
      </c>
      <c r="L20" s="89">
        <v>4</v>
      </c>
      <c r="M20" s="42">
        <v>13</v>
      </c>
      <c r="N20" s="90">
        <v>6</v>
      </c>
      <c r="O20" s="47">
        <v>3</v>
      </c>
      <c r="P20" s="91">
        <v>10</v>
      </c>
      <c r="Q20" s="67">
        <v>15</v>
      </c>
      <c r="R20" s="96">
        <v>4</v>
      </c>
      <c r="S20" s="67">
        <v>17</v>
      </c>
      <c r="T20" s="67">
        <v>2</v>
      </c>
      <c r="U20" s="67"/>
      <c r="V20" s="67"/>
      <c r="W20" s="56"/>
      <c r="X20" s="56"/>
      <c r="Y20" s="56"/>
      <c r="Z20" s="56"/>
      <c r="AA20" s="56"/>
      <c r="AB20" s="56"/>
      <c r="AC20" s="41"/>
      <c r="AD20" s="41"/>
      <c r="AE20" s="41"/>
      <c r="AF20" s="41"/>
    </row>
    <row r="21" spans="1:32" ht="13">
      <c r="A21" s="114">
        <v>14</v>
      </c>
      <c r="B21" s="122" t="s">
        <v>221</v>
      </c>
      <c r="C21" s="122" t="s">
        <v>197</v>
      </c>
      <c r="D21" s="123">
        <f t="shared" si="0"/>
        <v>31</v>
      </c>
      <c r="E21" s="20">
        <v>17</v>
      </c>
      <c r="F21" s="50">
        <v>14</v>
      </c>
      <c r="G21" s="60">
        <v>8</v>
      </c>
      <c r="H21" s="60">
        <v>11</v>
      </c>
      <c r="I21" s="60">
        <v>5</v>
      </c>
      <c r="J21" s="85">
        <v>14</v>
      </c>
      <c r="K21" s="42"/>
      <c r="L21" s="42"/>
      <c r="M21" s="42"/>
      <c r="N21" s="43"/>
      <c r="O21" s="47"/>
      <c r="P21" s="47"/>
      <c r="Q21" s="67">
        <v>9</v>
      </c>
      <c r="R21" s="96">
        <v>10</v>
      </c>
      <c r="S21" s="67"/>
      <c r="T21" s="67"/>
      <c r="U21" s="67">
        <v>5</v>
      </c>
      <c r="V21" s="96">
        <v>7</v>
      </c>
      <c r="W21" s="56"/>
      <c r="X21" s="56"/>
      <c r="Y21" s="56"/>
      <c r="Z21" s="56"/>
      <c r="AA21" s="56"/>
      <c r="AB21" s="56"/>
      <c r="AC21" s="41"/>
      <c r="AD21" s="41"/>
      <c r="AE21" s="41"/>
      <c r="AF21" s="41"/>
    </row>
    <row r="22" spans="1:32" ht="13">
      <c r="A22" s="24">
        <v>15</v>
      </c>
      <c r="B22" s="35" t="s">
        <v>214</v>
      </c>
      <c r="C22" s="35" t="s">
        <v>52</v>
      </c>
      <c r="D22" s="22">
        <f t="shared" si="0"/>
        <v>30</v>
      </c>
      <c r="E22" s="20">
        <v>30</v>
      </c>
      <c r="F22" s="50">
        <v>0</v>
      </c>
      <c r="G22" s="60"/>
      <c r="H22" s="60"/>
      <c r="I22" s="60"/>
      <c r="J22" s="60"/>
      <c r="K22" s="42">
        <v>9</v>
      </c>
      <c r="L22" s="89">
        <v>10</v>
      </c>
      <c r="M22" s="42">
        <v>9</v>
      </c>
      <c r="N22" s="90">
        <v>10</v>
      </c>
      <c r="O22" s="47">
        <v>3</v>
      </c>
      <c r="P22" s="91">
        <v>10</v>
      </c>
      <c r="Q22" s="67"/>
      <c r="R22" s="67"/>
      <c r="S22" s="67"/>
      <c r="T22" s="67"/>
      <c r="U22" s="67"/>
      <c r="V22" s="67"/>
      <c r="W22" s="56"/>
      <c r="X22" s="56"/>
      <c r="Y22" s="56"/>
      <c r="Z22" s="56"/>
      <c r="AA22" s="56"/>
      <c r="AB22" s="56"/>
      <c r="AC22" s="41"/>
      <c r="AD22" s="41"/>
      <c r="AE22" s="41"/>
      <c r="AF22" s="41"/>
    </row>
    <row r="23" spans="1:32" ht="13">
      <c r="A23" s="24">
        <v>16</v>
      </c>
      <c r="B23" s="35" t="s">
        <v>222</v>
      </c>
      <c r="C23" s="35" t="s">
        <v>40</v>
      </c>
      <c r="D23" s="22">
        <f t="shared" si="0"/>
        <v>28</v>
      </c>
      <c r="E23" s="20">
        <f>SUM(L23+N23+P23)</f>
        <v>17</v>
      </c>
      <c r="F23" s="50">
        <v>11</v>
      </c>
      <c r="G23" s="60">
        <v>14</v>
      </c>
      <c r="H23" s="60">
        <v>5</v>
      </c>
      <c r="I23" s="60">
        <v>8</v>
      </c>
      <c r="J23" s="85">
        <v>11</v>
      </c>
      <c r="K23" s="42">
        <v>16</v>
      </c>
      <c r="L23" s="89">
        <v>3</v>
      </c>
      <c r="M23" s="42">
        <v>10</v>
      </c>
      <c r="N23" s="90">
        <v>9</v>
      </c>
      <c r="O23" s="47">
        <v>7</v>
      </c>
      <c r="P23" s="91">
        <v>5</v>
      </c>
      <c r="Q23" s="67"/>
      <c r="R23" s="67"/>
      <c r="S23" s="67"/>
      <c r="T23" s="67"/>
      <c r="U23" s="67"/>
      <c r="V23" s="67"/>
      <c r="W23" s="56"/>
      <c r="X23" s="56"/>
      <c r="Y23" s="56"/>
      <c r="Z23" s="56"/>
      <c r="AA23" s="56"/>
      <c r="AB23" s="56"/>
      <c r="AC23" s="41"/>
      <c r="AD23" s="41"/>
      <c r="AE23" s="41"/>
      <c r="AF23" s="41"/>
    </row>
    <row r="24" spans="1:32" ht="13">
      <c r="A24" s="24">
        <v>17</v>
      </c>
      <c r="B24" s="35" t="s">
        <v>215</v>
      </c>
      <c r="C24" s="35" t="s">
        <v>17</v>
      </c>
      <c r="D24" s="22">
        <f t="shared" si="0"/>
        <v>28</v>
      </c>
      <c r="E24" s="20">
        <f>SUM(L24+P24+R24+V24)</f>
        <v>28</v>
      </c>
      <c r="F24" s="50">
        <v>0</v>
      </c>
      <c r="G24" s="60"/>
      <c r="H24" s="60"/>
      <c r="I24" s="60"/>
      <c r="J24" s="60"/>
      <c r="K24" s="42">
        <v>18</v>
      </c>
      <c r="L24" s="89">
        <v>1</v>
      </c>
      <c r="M24" s="42"/>
      <c r="N24" s="43"/>
      <c r="O24" s="47">
        <v>2</v>
      </c>
      <c r="P24" s="91">
        <v>13</v>
      </c>
      <c r="Q24" s="67">
        <v>18</v>
      </c>
      <c r="R24" s="96">
        <v>1</v>
      </c>
      <c r="S24" s="67"/>
      <c r="T24" s="67"/>
      <c r="U24" s="67">
        <v>2</v>
      </c>
      <c r="V24" s="96">
        <v>13</v>
      </c>
      <c r="W24" s="56"/>
      <c r="X24" s="56"/>
      <c r="Y24" s="56"/>
      <c r="Z24" s="56"/>
      <c r="AA24" s="56"/>
      <c r="AB24" s="56"/>
      <c r="AC24" s="41"/>
      <c r="AD24" s="41"/>
      <c r="AE24" s="41"/>
      <c r="AF24" s="41"/>
    </row>
    <row r="25" spans="1:32" ht="13">
      <c r="A25" s="24">
        <v>18</v>
      </c>
      <c r="B25" s="35" t="s">
        <v>260</v>
      </c>
      <c r="C25" s="35" t="s">
        <v>38</v>
      </c>
      <c r="D25" s="22">
        <f t="shared" si="0"/>
        <v>22</v>
      </c>
      <c r="E25" s="20">
        <f>SUM(L25+N25+R25+V25)</f>
        <v>19</v>
      </c>
      <c r="F25" s="50">
        <v>3</v>
      </c>
      <c r="G25" s="60">
        <v>18</v>
      </c>
      <c r="H25" s="60">
        <v>1</v>
      </c>
      <c r="I25" s="60">
        <v>16</v>
      </c>
      <c r="J25" s="85">
        <v>3</v>
      </c>
      <c r="K25" s="42">
        <v>13</v>
      </c>
      <c r="L25" s="89">
        <v>6</v>
      </c>
      <c r="M25" s="42">
        <v>16</v>
      </c>
      <c r="N25" s="90">
        <v>3</v>
      </c>
      <c r="O25" s="47">
        <v>9</v>
      </c>
      <c r="P25" s="47">
        <v>3</v>
      </c>
      <c r="Q25" s="67">
        <v>14</v>
      </c>
      <c r="R25" s="96">
        <v>5</v>
      </c>
      <c r="S25" s="67"/>
      <c r="T25" s="67"/>
      <c r="U25" s="67">
        <v>7</v>
      </c>
      <c r="V25" s="96">
        <v>5</v>
      </c>
      <c r="W25" s="56"/>
      <c r="X25" s="56"/>
      <c r="Y25" s="56"/>
      <c r="Z25" s="56"/>
      <c r="AA25" s="56"/>
      <c r="AB25" s="56"/>
      <c r="AC25" s="41"/>
      <c r="AD25" s="41"/>
      <c r="AE25" s="41"/>
      <c r="AF25" s="41"/>
    </row>
    <row r="26" spans="1:32" ht="13">
      <c r="A26" s="24">
        <v>19</v>
      </c>
      <c r="B26" s="35" t="s">
        <v>270</v>
      </c>
      <c r="C26" s="35" t="s">
        <v>25</v>
      </c>
      <c r="D26" s="22">
        <f t="shared" si="0"/>
        <v>19</v>
      </c>
      <c r="E26" s="20">
        <f>SUM(L26+N26+R26+T26)</f>
        <v>19</v>
      </c>
      <c r="F26" s="50"/>
      <c r="G26" s="60"/>
      <c r="H26" s="60"/>
      <c r="I26" s="60"/>
      <c r="J26" s="60"/>
      <c r="K26" s="42">
        <v>17</v>
      </c>
      <c r="L26" s="89">
        <v>2</v>
      </c>
      <c r="M26" s="42">
        <v>15</v>
      </c>
      <c r="N26" s="90">
        <v>4</v>
      </c>
      <c r="O26" s="47"/>
      <c r="P26" s="47"/>
      <c r="Q26" s="67">
        <v>16</v>
      </c>
      <c r="R26" s="96">
        <v>3</v>
      </c>
      <c r="S26" s="67">
        <v>9</v>
      </c>
      <c r="T26" s="96">
        <v>10</v>
      </c>
      <c r="U26" s="67">
        <v>11</v>
      </c>
      <c r="V26" s="67">
        <v>1</v>
      </c>
      <c r="W26" s="56"/>
      <c r="X26" s="56"/>
      <c r="Y26" s="56"/>
      <c r="Z26" s="56"/>
      <c r="AA26" s="56"/>
      <c r="AB26" s="56"/>
      <c r="AC26" s="41"/>
      <c r="AD26" s="41"/>
      <c r="AE26" s="41"/>
      <c r="AF26" s="41"/>
    </row>
    <row r="27" spans="1:32" ht="13">
      <c r="A27" s="24">
        <v>20</v>
      </c>
      <c r="B27" s="35" t="s">
        <v>269</v>
      </c>
      <c r="C27" s="35" t="s">
        <v>91</v>
      </c>
      <c r="D27" s="22">
        <f t="shared" si="0"/>
        <v>18</v>
      </c>
      <c r="E27" s="20">
        <v>9</v>
      </c>
      <c r="F27" s="50">
        <v>9</v>
      </c>
      <c r="G27" s="60">
        <v>10</v>
      </c>
      <c r="H27" s="85">
        <v>9</v>
      </c>
      <c r="I27" s="60"/>
      <c r="J27" s="60"/>
      <c r="K27" s="42"/>
      <c r="L27" s="42"/>
      <c r="M27" s="42"/>
      <c r="N27" s="43"/>
      <c r="O27" s="47"/>
      <c r="P27" s="47"/>
      <c r="Q27" s="67">
        <v>17</v>
      </c>
      <c r="R27" s="96">
        <v>2</v>
      </c>
      <c r="S27" s="67">
        <v>14</v>
      </c>
      <c r="T27" s="96">
        <v>5</v>
      </c>
      <c r="U27" s="67">
        <v>10</v>
      </c>
      <c r="V27" s="96">
        <v>2</v>
      </c>
      <c r="W27" s="56"/>
      <c r="X27" s="56"/>
      <c r="Y27" s="56"/>
      <c r="Z27" s="56"/>
      <c r="AA27" s="56"/>
      <c r="AB27" s="56"/>
      <c r="AC27" s="41"/>
      <c r="AD27" s="41"/>
      <c r="AE27" s="41"/>
      <c r="AF27" s="41"/>
    </row>
    <row r="28" spans="1:32" ht="13">
      <c r="A28" s="24">
        <v>21</v>
      </c>
      <c r="B28" s="35" t="s">
        <v>223</v>
      </c>
      <c r="C28" s="35" t="s">
        <v>92</v>
      </c>
      <c r="D28" s="22">
        <f t="shared" si="0"/>
        <v>12</v>
      </c>
      <c r="E28" s="20">
        <v>12</v>
      </c>
      <c r="F28" s="50">
        <v>0</v>
      </c>
      <c r="G28" s="60"/>
      <c r="H28" s="60"/>
      <c r="I28" s="60"/>
      <c r="J28" s="60"/>
      <c r="K28" s="42"/>
      <c r="L28" s="42"/>
      <c r="M28" s="42">
        <v>18</v>
      </c>
      <c r="N28" s="90">
        <v>1</v>
      </c>
      <c r="O28" s="47">
        <v>5</v>
      </c>
      <c r="P28" s="91">
        <v>7</v>
      </c>
      <c r="Q28" s="67"/>
      <c r="R28" s="67"/>
      <c r="S28" s="67"/>
      <c r="T28" s="67"/>
      <c r="U28" s="67">
        <v>8</v>
      </c>
      <c r="V28" s="96">
        <v>4</v>
      </c>
      <c r="W28" s="56"/>
      <c r="X28" s="56"/>
      <c r="Y28" s="56"/>
      <c r="Z28" s="56"/>
      <c r="AA28" s="56"/>
      <c r="AB28" s="56"/>
      <c r="AC28" s="41"/>
      <c r="AD28" s="41"/>
      <c r="AE28" s="41"/>
      <c r="AF28" s="41"/>
    </row>
    <row r="29" spans="1:32" ht="13">
      <c r="A29" s="24">
        <v>22</v>
      </c>
      <c r="B29" s="35" t="s">
        <v>218</v>
      </c>
      <c r="C29" s="35" t="s">
        <v>43</v>
      </c>
      <c r="D29" s="22">
        <f t="shared" si="0"/>
        <v>11</v>
      </c>
      <c r="E29" s="20">
        <v>4</v>
      </c>
      <c r="F29" s="50">
        <v>7</v>
      </c>
      <c r="G29" s="60">
        <v>12</v>
      </c>
      <c r="H29" s="85">
        <v>7</v>
      </c>
      <c r="I29" s="60">
        <v>15</v>
      </c>
      <c r="J29" s="60">
        <v>4</v>
      </c>
      <c r="K29" s="42"/>
      <c r="L29" s="42"/>
      <c r="M29" s="42"/>
      <c r="N29" s="43"/>
      <c r="O29" s="47"/>
      <c r="P29" s="47"/>
      <c r="Q29" s="67"/>
      <c r="R29" s="67"/>
      <c r="S29" s="67">
        <v>18</v>
      </c>
      <c r="T29" s="96">
        <v>1</v>
      </c>
      <c r="U29" s="67">
        <v>9</v>
      </c>
      <c r="V29" s="96">
        <v>3</v>
      </c>
      <c r="W29" s="56"/>
      <c r="X29" s="56"/>
      <c r="Y29" s="56"/>
      <c r="Z29" s="56"/>
      <c r="AA29" s="56"/>
      <c r="AB29" s="56"/>
      <c r="AC29" s="41"/>
      <c r="AD29" s="41"/>
      <c r="AE29" s="41"/>
      <c r="AF29" s="41"/>
    </row>
    <row r="30" spans="1:32" ht="13">
      <c r="A30" s="24">
        <v>23</v>
      </c>
      <c r="B30" s="35" t="s">
        <v>274</v>
      </c>
      <c r="C30" s="35" t="s">
        <v>25</v>
      </c>
      <c r="D30" s="22">
        <f t="shared" si="0"/>
        <v>8</v>
      </c>
      <c r="E30" s="20">
        <v>6</v>
      </c>
      <c r="F30" s="50">
        <v>2</v>
      </c>
      <c r="G30" s="60">
        <v>17</v>
      </c>
      <c r="H30" s="85">
        <v>2</v>
      </c>
      <c r="I30" s="60">
        <v>17</v>
      </c>
      <c r="J30" s="60">
        <v>2</v>
      </c>
      <c r="K30" s="42"/>
      <c r="L30" s="42"/>
      <c r="M30" s="42"/>
      <c r="N30" s="43"/>
      <c r="O30" s="47">
        <v>10</v>
      </c>
      <c r="P30" s="91">
        <v>2</v>
      </c>
      <c r="Q30" s="67"/>
      <c r="R30" s="67"/>
      <c r="S30" s="67">
        <v>15</v>
      </c>
      <c r="T30" s="96">
        <v>4</v>
      </c>
      <c r="U30" s="67"/>
      <c r="V30" s="67"/>
      <c r="W30" s="56"/>
      <c r="X30" s="56"/>
      <c r="Y30" s="56"/>
      <c r="Z30" s="56"/>
      <c r="AA30" s="56"/>
      <c r="AB30" s="56"/>
      <c r="AC30" s="41"/>
      <c r="AD30" s="41"/>
      <c r="AE30" s="41"/>
      <c r="AF30" s="41"/>
    </row>
    <row r="31" spans="1:32" ht="13">
      <c r="A31" s="24">
        <v>24</v>
      </c>
      <c r="B31" s="35" t="s">
        <v>245</v>
      </c>
      <c r="C31" s="35" t="s">
        <v>117</v>
      </c>
      <c r="D31" s="22">
        <f t="shared" si="0"/>
        <v>4</v>
      </c>
      <c r="E31" s="20">
        <v>3</v>
      </c>
      <c r="F31" s="50">
        <v>1</v>
      </c>
      <c r="G31" s="60"/>
      <c r="H31" s="60"/>
      <c r="I31" s="60">
        <v>18</v>
      </c>
      <c r="J31" s="85">
        <v>1</v>
      </c>
      <c r="K31" s="42"/>
      <c r="L31" s="42"/>
      <c r="M31" s="42">
        <v>17</v>
      </c>
      <c r="N31" s="90">
        <v>2</v>
      </c>
      <c r="O31" s="47"/>
      <c r="P31" s="47"/>
      <c r="Q31" s="67"/>
      <c r="R31" s="67"/>
      <c r="S31" s="67"/>
      <c r="T31" s="67"/>
      <c r="U31" s="67">
        <v>11</v>
      </c>
      <c r="V31" s="96">
        <v>1</v>
      </c>
      <c r="W31" s="56"/>
      <c r="X31" s="56"/>
      <c r="Y31" s="56"/>
      <c r="Z31" s="56"/>
      <c r="AA31" s="56"/>
      <c r="AB31" s="56"/>
      <c r="AC31" s="41"/>
      <c r="AD31" s="41"/>
      <c r="AE31" s="41"/>
      <c r="AF31" s="41"/>
    </row>
    <row r="32" spans="1:32" ht="13">
      <c r="A32" s="24">
        <v>25</v>
      </c>
      <c r="B32" s="35" t="s">
        <v>394</v>
      </c>
      <c r="C32" s="35" t="s">
        <v>13</v>
      </c>
      <c r="D32" s="22">
        <f t="shared" si="0"/>
        <v>3</v>
      </c>
      <c r="E32" s="20">
        <v>3</v>
      </c>
      <c r="F32" s="50">
        <v>0</v>
      </c>
      <c r="G32" s="60"/>
      <c r="H32" s="60"/>
      <c r="I32" s="60"/>
      <c r="J32" s="60"/>
      <c r="K32" s="42"/>
      <c r="L32" s="42"/>
      <c r="M32" s="42"/>
      <c r="N32" s="43"/>
      <c r="O32" s="47"/>
      <c r="P32" s="47"/>
      <c r="Q32" s="67"/>
      <c r="R32" s="67"/>
      <c r="S32" s="67">
        <v>16</v>
      </c>
      <c r="T32" s="96">
        <v>3</v>
      </c>
      <c r="U32" s="67"/>
      <c r="V32" s="67"/>
      <c r="W32" s="56"/>
      <c r="X32" s="56"/>
      <c r="Y32" s="56"/>
      <c r="Z32" s="56"/>
      <c r="AA32" s="56"/>
      <c r="AB32" s="56"/>
      <c r="AC32" s="41"/>
      <c r="AD32" s="41"/>
      <c r="AE32" s="41"/>
      <c r="AF32" s="41"/>
    </row>
  </sheetData>
  <sheetProtection selectLockedCells="1" selectUnlockedCells="1"/>
  <mergeCells count="5">
    <mergeCell ref="G5:I5"/>
    <mergeCell ref="K5:P5"/>
    <mergeCell ref="Q5:V5"/>
    <mergeCell ref="W5:AB5"/>
    <mergeCell ref="AC5:AF5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AL21"/>
  <sheetViews>
    <sheetView workbookViewId="0">
      <pane xSplit="3" topLeftCell="D1" activePane="topRight" state="frozen"/>
      <selection activeCell="A46" sqref="A46"/>
      <selection pane="topRight" activeCell="B25" sqref="B25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6.453125" style="2" customWidth="1"/>
    <col min="24" max="24" width="4.81640625" style="2" customWidth="1"/>
    <col min="25" max="25" width="7.6328125" style="1" customWidth="1"/>
    <col min="26" max="26" width="3.6328125" style="1" customWidth="1"/>
    <col min="27" max="27" width="8.08984375" style="1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2" spans="1:38" ht="13" thickBot="1"/>
    <row r="3" spans="1:38" s="7" customFormat="1" ht="13.5" thickBot="1">
      <c r="A3" s="3"/>
      <c r="B3" s="29" t="s">
        <v>288</v>
      </c>
      <c r="C3" s="4"/>
      <c r="D3" s="5"/>
      <c r="E3" s="6"/>
      <c r="F3" s="6"/>
      <c r="G3" s="136" t="s">
        <v>277</v>
      </c>
      <c r="H3" s="137"/>
      <c r="I3" s="137"/>
      <c r="J3" s="104"/>
      <c r="K3" s="138" t="s">
        <v>280</v>
      </c>
      <c r="L3" s="138"/>
      <c r="M3" s="138"/>
      <c r="N3" s="138"/>
      <c r="O3" s="138"/>
      <c r="P3" s="138"/>
      <c r="Q3" s="138"/>
      <c r="R3" s="138"/>
      <c r="S3" s="139" t="s">
        <v>281</v>
      </c>
      <c r="T3" s="139"/>
      <c r="U3" s="139"/>
      <c r="V3" s="139"/>
      <c r="W3" s="139"/>
      <c r="X3" s="139"/>
      <c r="Y3" s="139"/>
      <c r="Z3" s="139"/>
      <c r="AA3" s="139" t="s">
        <v>177</v>
      </c>
      <c r="AB3" s="139"/>
      <c r="AC3" s="139"/>
      <c r="AD3" s="139"/>
      <c r="AE3" s="139"/>
      <c r="AF3" s="139"/>
      <c r="AG3" s="139"/>
      <c r="AH3" s="139"/>
      <c r="AI3" s="140" t="s">
        <v>282</v>
      </c>
      <c r="AJ3" s="141"/>
      <c r="AK3" s="141"/>
      <c r="AL3" s="142"/>
    </row>
    <row r="4" spans="1:38" ht="13">
      <c r="A4" s="8"/>
      <c r="B4" s="9" t="s">
        <v>298</v>
      </c>
      <c r="C4" s="10"/>
      <c r="D4" s="11" t="s">
        <v>0</v>
      </c>
      <c r="E4" s="12" t="s">
        <v>1</v>
      </c>
      <c r="F4" s="12" t="s">
        <v>2</v>
      </c>
      <c r="G4" s="57" t="s">
        <v>3</v>
      </c>
      <c r="H4" s="58"/>
      <c r="I4" s="59" t="s">
        <v>3</v>
      </c>
      <c r="J4" s="58"/>
      <c r="K4" s="61" t="s">
        <v>3</v>
      </c>
      <c r="L4" s="62"/>
      <c r="M4" s="61" t="s">
        <v>3</v>
      </c>
      <c r="N4" s="62"/>
      <c r="O4" s="62" t="s">
        <v>3</v>
      </c>
      <c r="P4" s="62"/>
      <c r="Q4" s="63" t="s">
        <v>3</v>
      </c>
      <c r="R4" s="63"/>
      <c r="S4" s="64" t="s">
        <v>3</v>
      </c>
      <c r="T4" s="65"/>
      <c r="U4" s="64" t="s">
        <v>3</v>
      </c>
      <c r="V4" s="65"/>
      <c r="W4" s="143" t="s">
        <v>3</v>
      </c>
      <c r="X4" s="144"/>
      <c r="Y4" s="64" t="s">
        <v>3</v>
      </c>
      <c r="Z4" s="66"/>
      <c r="AA4" s="53" t="s">
        <v>3</v>
      </c>
      <c r="AB4" s="54"/>
      <c r="AC4" s="53" t="s">
        <v>3</v>
      </c>
      <c r="AD4" s="53"/>
      <c r="AE4" s="53" t="s">
        <v>3</v>
      </c>
      <c r="AF4" s="55"/>
      <c r="AG4" s="53" t="s">
        <v>3</v>
      </c>
      <c r="AH4" s="55"/>
      <c r="AI4" s="44" t="s">
        <v>3</v>
      </c>
      <c r="AJ4" s="45"/>
      <c r="AK4" s="45" t="s">
        <v>3</v>
      </c>
      <c r="AL4" s="46"/>
    </row>
    <row r="5" spans="1:38" s="18" customFormat="1" ht="12" customHeight="1">
      <c r="A5" s="13"/>
      <c r="B5" s="14" t="s">
        <v>133</v>
      </c>
      <c r="C5" s="15" t="s">
        <v>4</v>
      </c>
      <c r="D5" s="16" t="s">
        <v>5</v>
      </c>
      <c r="E5" s="17" t="s">
        <v>5</v>
      </c>
      <c r="F5" s="17" t="s">
        <v>5</v>
      </c>
      <c r="G5" s="68" t="s">
        <v>278</v>
      </c>
      <c r="H5" s="69" t="s">
        <v>5</v>
      </c>
      <c r="I5" s="68" t="s">
        <v>283</v>
      </c>
      <c r="J5" s="69" t="s">
        <v>5</v>
      </c>
      <c r="K5" s="70" t="s">
        <v>8</v>
      </c>
      <c r="L5" s="71" t="s">
        <v>5</v>
      </c>
      <c r="M5" s="70" t="s">
        <v>9</v>
      </c>
      <c r="N5" s="71" t="s">
        <v>5</v>
      </c>
      <c r="O5" s="72" t="s">
        <v>11</v>
      </c>
      <c r="P5" s="73" t="s">
        <v>5</v>
      </c>
      <c r="Q5" s="74" t="s">
        <v>10</v>
      </c>
      <c r="R5" s="75" t="s">
        <v>5</v>
      </c>
      <c r="S5" s="76" t="s">
        <v>8</v>
      </c>
      <c r="T5" s="77" t="s">
        <v>5</v>
      </c>
      <c r="U5" s="76" t="s">
        <v>9</v>
      </c>
      <c r="V5" s="77" t="s">
        <v>5</v>
      </c>
      <c r="W5" s="76" t="s">
        <v>391</v>
      </c>
      <c r="X5" s="77" t="s">
        <v>5</v>
      </c>
      <c r="Y5" s="76" t="s">
        <v>10</v>
      </c>
      <c r="Z5" s="77" t="s">
        <v>5</v>
      </c>
      <c r="AA5" s="78" t="s">
        <v>8</v>
      </c>
      <c r="AB5" s="79" t="s">
        <v>5</v>
      </c>
      <c r="AC5" s="78" t="s">
        <v>9</v>
      </c>
      <c r="AD5" s="79" t="s">
        <v>5</v>
      </c>
      <c r="AE5" s="78" t="s">
        <v>11</v>
      </c>
      <c r="AF5" s="79" t="s">
        <v>5</v>
      </c>
      <c r="AG5" s="78" t="s">
        <v>10</v>
      </c>
      <c r="AH5" s="79" t="s">
        <v>5</v>
      </c>
      <c r="AI5" s="51" t="s">
        <v>6</v>
      </c>
      <c r="AJ5" s="80" t="s">
        <v>5</v>
      </c>
      <c r="AK5" s="51" t="s">
        <v>7</v>
      </c>
      <c r="AL5" s="80" t="s">
        <v>5</v>
      </c>
    </row>
    <row r="6" spans="1:38" ht="13">
      <c r="A6" s="114">
        <v>1</v>
      </c>
      <c r="B6" s="118" t="s">
        <v>171</v>
      </c>
      <c r="C6" s="116" t="s">
        <v>91</v>
      </c>
      <c r="D6" s="19">
        <f t="shared" ref="D6:D20" si="0">SUM(E6+F6)</f>
        <v>86</v>
      </c>
      <c r="E6" s="20">
        <f>SUM(N6+P6+V6+X6)</f>
        <v>61</v>
      </c>
      <c r="F6" s="50">
        <v>25</v>
      </c>
      <c r="G6" s="60">
        <v>1</v>
      </c>
      <c r="H6" s="85">
        <v>25</v>
      </c>
      <c r="I6" s="60">
        <v>12</v>
      </c>
      <c r="J6" s="60">
        <v>7</v>
      </c>
      <c r="K6" s="42"/>
      <c r="L6" s="42"/>
      <c r="M6" s="42">
        <v>10</v>
      </c>
      <c r="N6" s="89">
        <v>9</v>
      </c>
      <c r="O6" s="42">
        <v>3</v>
      </c>
      <c r="P6" s="90">
        <v>17</v>
      </c>
      <c r="Q6" s="47">
        <v>9</v>
      </c>
      <c r="R6" s="47">
        <v>3</v>
      </c>
      <c r="S6" s="67"/>
      <c r="T6" s="67"/>
      <c r="U6" s="67">
        <v>5</v>
      </c>
      <c r="V6" s="96">
        <v>14</v>
      </c>
      <c r="W6" s="67">
        <v>2</v>
      </c>
      <c r="X6" s="96">
        <v>21</v>
      </c>
      <c r="Y6" s="67">
        <v>9</v>
      </c>
      <c r="Z6" s="67">
        <v>3</v>
      </c>
      <c r="AA6" s="56"/>
      <c r="AB6" s="56"/>
      <c r="AC6" s="56"/>
      <c r="AD6" s="56"/>
      <c r="AE6" s="56"/>
      <c r="AF6" s="56"/>
      <c r="AG6" s="56"/>
      <c r="AH6" s="56"/>
      <c r="AI6" s="41"/>
      <c r="AJ6" s="41"/>
      <c r="AK6" s="41"/>
      <c r="AL6" s="41"/>
    </row>
    <row r="7" spans="1:38" ht="13">
      <c r="A7" s="114">
        <v>2</v>
      </c>
      <c r="B7" s="116" t="s">
        <v>225</v>
      </c>
      <c r="C7" s="116" t="s">
        <v>40</v>
      </c>
      <c r="D7" s="19">
        <f t="shared" si="0"/>
        <v>52</v>
      </c>
      <c r="E7" s="20">
        <f>SUM(N7+P7+R7+Z7)</f>
        <v>37</v>
      </c>
      <c r="F7" s="50">
        <v>15</v>
      </c>
      <c r="G7" s="60">
        <v>4</v>
      </c>
      <c r="H7" s="85">
        <v>15</v>
      </c>
      <c r="I7" s="60">
        <v>4</v>
      </c>
      <c r="J7" s="60">
        <v>15</v>
      </c>
      <c r="K7" s="42"/>
      <c r="L7" s="42"/>
      <c r="M7" s="42">
        <v>4</v>
      </c>
      <c r="N7" s="89">
        <v>15</v>
      </c>
      <c r="O7" s="42">
        <v>10</v>
      </c>
      <c r="P7" s="90">
        <v>9</v>
      </c>
      <c r="Q7" s="47">
        <v>7</v>
      </c>
      <c r="R7" s="91">
        <v>5</v>
      </c>
      <c r="S7" s="67"/>
      <c r="T7" s="67"/>
      <c r="U7" s="67"/>
      <c r="V7" s="67"/>
      <c r="W7" s="67"/>
      <c r="X7" s="67"/>
      <c r="Y7" s="67">
        <v>4</v>
      </c>
      <c r="Z7" s="96">
        <v>8</v>
      </c>
      <c r="AA7" s="56"/>
      <c r="AB7" s="56"/>
      <c r="AC7" s="56"/>
      <c r="AD7" s="56"/>
      <c r="AE7" s="56"/>
      <c r="AF7" s="56"/>
      <c r="AG7" s="56"/>
      <c r="AH7" s="56"/>
      <c r="AI7" s="41"/>
      <c r="AJ7" s="41"/>
      <c r="AK7" s="41"/>
      <c r="AL7" s="41"/>
    </row>
    <row r="8" spans="1:38" ht="13">
      <c r="A8" s="114">
        <v>3</v>
      </c>
      <c r="B8" s="116" t="s">
        <v>154</v>
      </c>
      <c r="C8" s="116" t="s">
        <v>25</v>
      </c>
      <c r="D8" s="19">
        <f t="shared" si="0"/>
        <v>44</v>
      </c>
      <c r="E8" s="20">
        <f>SUM(N8+P8+R8+X8)</f>
        <v>30</v>
      </c>
      <c r="F8" s="50">
        <v>14</v>
      </c>
      <c r="G8" s="60">
        <v>5</v>
      </c>
      <c r="H8" s="85">
        <v>14</v>
      </c>
      <c r="I8" s="60"/>
      <c r="J8" s="60"/>
      <c r="K8" s="42"/>
      <c r="L8" s="42"/>
      <c r="M8" s="42">
        <v>15</v>
      </c>
      <c r="N8" s="89">
        <v>4</v>
      </c>
      <c r="O8" s="42">
        <v>5</v>
      </c>
      <c r="P8" s="90">
        <v>14</v>
      </c>
      <c r="Q8" s="47">
        <v>8</v>
      </c>
      <c r="R8" s="91">
        <v>4</v>
      </c>
      <c r="S8" s="67"/>
      <c r="T8" s="67"/>
      <c r="U8" s="67">
        <v>15</v>
      </c>
      <c r="V8" s="67">
        <v>4</v>
      </c>
      <c r="W8" s="67">
        <v>11</v>
      </c>
      <c r="X8" s="96">
        <v>8</v>
      </c>
      <c r="Y8" s="67">
        <v>8</v>
      </c>
      <c r="Z8" s="67">
        <v>4</v>
      </c>
      <c r="AA8" s="56"/>
      <c r="AB8" s="56"/>
      <c r="AC8" s="56"/>
      <c r="AD8" s="56"/>
      <c r="AE8" s="56"/>
      <c r="AF8" s="56"/>
      <c r="AG8" s="56"/>
      <c r="AH8" s="56"/>
      <c r="AI8" s="41"/>
      <c r="AJ8" s="41"/>
      <c r="AK8" s="41"/>
      <c r="AL8" s="41"/>
    </row>
    <row r="9" spans="1:38" ht="13">
      <c r="A9" s="114">
        <v>4</v>
      </c>
      <c r="B9" s="120" t="s">
        <v>152</v>
      </c>
      <c r="C9" s="121" t="s">
        <v>74</v>
      </c>
      <c r="D9" s="19">
        <f t="shared" si="0"/>
        <v>44</v>
      </c>
      <c r="E9" s="20">
        <f>SUM(N9+P9+V9+X9)</f>
        <v>36</v>
      </c>
      <c r="F9" s="50">
        <v>8</v>
      </c>
      <c r="G9" s="60"/>
      <c r="H9" s="60"/>
      <c r="I9" s="60">
        <v>11</v>
      </c>
      <c r="J9" s="85">
        <v>8</v>
      </c>
      <c r="K9" s="42"/>
      <c r="L9" s="42"/>
      <c r="M9" s="42">
        <v>8</v>
      </c>
      <c r="N9" s="89">
        <v>11</v>
      </c>
      <c r="O9" s="42">
        <v>7</v>
      </c>
      <c r="P9" s="90">
        <v>12</v>
      </c>
      <c r="Q9" s="47">
        <v>11</v>
      </c>
      <c r="R9" s="47">
        <v>1</v>
      </c>
      <c r="S9" s="67"/>
      <c r="T9" s="67"/>
      <c r="U9" s="67">
        <v>8</v>
      </c>
      <c r="V9" s="96">
        <v>11</v>
      </c>
      <c r="W9" s="67">
        <v>17</v>
      </c>
      <c r="X9" s="96">
        <v>2</v>
      </c>
      <c r="Y9" s="67">
        <v>10</v>
      </c>
      <c r="Z9" s="67">
        <v>2</v>
      </c>
      <c r="AA9" s="56"/>
      <c r="AB9" s="56"/>
      <c r="AC9" s="56"/>
      <c r="AD9" s="56"/>
      <c r="AE9" s="56"/>
      <c r="AF9" s="56"/>
      <c r="AG9" s="56"/>
      <c r="AH9" s="56"/>
      <c r="AI9" s="41"/>
      <c r="AJ9" s="41"/>
      <c r="AK9" s="41"/>
      <c r="AL9" s="41"/>
    </row>
    <row r="10" spans="1:38" ht="13">
      <c r="A10" s="114">
        <v>5</v>
      </c>
      <c r="B10" s="122" t="s">
        <v>230</v>
      </c>
      <c r="C10" s="122" t="s">
        <v>40</v>
      </c>
      <c r="D10" s="19">
        <f t="shared" si="0"/>
        <v>36</v>
      </c>
      <c r="E10" s="20">
        <f>SUM(N10+P10+R10+Z10)</f>
        <v>29</v>
      </c>
      <c r="F10" s="50">
        <v>7</v>
      </c>
      <c r="G10" s="60">
        <v>12</v>
      </c>
      <c r="H10" s="85">
        <v>7</v>
      </c>
      <c r="I10" s="60">
        <v>18</v>
      </c>
      <c r="J10" s="60">
        <v>1</v>
      </c>
      <c r="K10" s="42"/>
      <c r="L10" s="42"/>
      <c r="M10" s="42">
        <v>13</v>
      </c>
      <c r="N10" s="89">
        <v>6</v>
      </c>
      <c r="O10" s="42">
        <v>11</v>
      </c>
      <c r="P10" s="90">
        <v>8</v>
      </c>
      <c r="Q10" s="47">
        <v>5</v>
      </c>
      <c r="R10" s="91">
        <v>7</v>
      </c>
      <c r="S10" s="67"/>
      <c r="T10" s="67"/>
      <c r="U10" s="67">
        <v>18</v>
      </c>
      <c r="V10" s="67">
        <v>1</v>
      </c>
      <c r="W10" s="67">
        <v>16</v>
      </c>
      <c r="X10" s="67">
        <v>3</v>
      </c>
      <c r="Y10" s="67">
        <v>4</v>
      </c>
      <c r="Z10" s="96">
        <v>8</v>
      </c>
      <c r="AA10" s="56"/>
      <c r="AB10" s="56"/>
      <c r="AC10" s="56"/>
      <c r="AD10" s="56"/>
      <c r="AE10" s="56"/>
      <c r="AF10" s="56"/>
      <c r="AG10" s="56"/>
      <c r="AH10" s="56"/>
      <c r="AI10" s="41"/>
      <c r="AJ10" s="41"/>
      <c r="AK10" s="41"/>
      <c r="AL10" s="41"/>
    </row>
    <row r="11" spans="1:38" ht="13">
      <c r="A11" s="114">
        <v>6</v>
      </c>
      <c r="B11" s="122" t="s">
        <v>226</v>
      </c>
      <c r="C11" s="122" t="s">
        <v>40</v>
      </c>
      <c r="D11" s="19">
        <f t="shared" si="0"/>
        <v>34</v>
      </c>
      <c r="E11" s="20">
        <f>SUM(R11+V11+X11+Z11)</f>
        <v>22</v>
      </c>
      <c r="F11" s="50">
        <v>12</v>
      </c>
      <c r="G11" s="60">
        <v>7</v>
      </c>
      <c r="H11" s="85">
        <v>12</v>
      </c>
      <c r="I11" s="60">
        <v>13</v>
      </c>
      <c r="J11" s="60">
        <v>6</v>
      </c>
      <c r="K11" s="42"/>
      <c r="L11" s="42"/>
      <c r="M11" s="42"/>
      <c r="N11" s="42"/>
      <c r="O11" s="42"/>
      <c r="P11" s="43"/>
      <c r="Q11" s="47">
        <v>7</v>
      </c>
      <c r="R11" s="91">
        <v>5</v>
      </c>
      <c r="S11" s="67"/>
      <c r="T11" s="67"/>
      <c r="U11" s="67">
        <v>16</v>
      </c>
      <c r="V11" s="96">
        <v>3</v>
      </c>
      <c r="W11" s="67">
        <v>12</v>
      </c>
      <c r="X11" s="96">
        <v>7</v>
      </c>
      <c r="Y11" s="67">
        <v>5</v>
      </c>
      <c r="Z11" s="96">
        <v>7</v>
      </c>
      <c r="AA11" s="56"/>
      <c r="AB11" s="56"/>
      <c r="AC11" s="56"/>
      <c r="AD11" s="56"/>
      <c r="AE11" s="56"/>
      <c r="AF11" s="56"/>
      <c r="AG11" s="56"/>
      <c r="AH11" s="56"/>
      <c r="AI11" s="41"/>
      <c r="AJ11" s="41"/>
      <c r="AK11" s="41"/>
      <c r="AL11" s="41"/>
    </row>
    <row r="12" spans="1:38" ht="13">
      <c r="A12" s="114">
        <v>7</v>
      </c>
      <c r="B12" s="122" t="s">
        <v>150</v>
      </c>
      <c r="C12" s="122" t="s">
        <v>62</v>
      </c>
      <c r="D12" s="19">
        <f t="shared" si="0"/>
        <v>25</v>
      </c>
      <c r="E12" s="20">
        <f>SUM(P12+R12+V12+X12)</f>
        <v>21</v>
      </c>
      <c r="F12" s="50">
        <v>4</v>
      </c>
      <c r="G12" s="60">
        <v>15</v>
      </c>
      <c r="H12" s="85">
        <v>4</v>
      </c>
      <c r="I12" s="60"/>
      <c r="J12" s="60"/>
      <c r="K12" s="42"/>
      <c r="L12" s="42"/>
      <c r="M12" s="42">
        <v>18</v>
      </c>
      <c r="N12" s="42">
        <v>1</v>
      </c>
      <c r="O12" s="42">
        <v>18</v>
      </c>
      <c r="P12" s="90">
        <v>1</v>
      </c>
      <c r="Q12" s="47">
        <v>10</v>
      </c>
      <c r="R12" s="91">
        <v>2</v>
      </c>
      <c r="S12" s="67"/>
      <c r="T12" s="67"/>
      <c r="U12" s="67">
        <v>14</v>
      </c>
      <c r="V12" s="96">
        <v>5</v>
      </c>
      <c r="W12" s="67">
        <v>6</v>
      </c>
      <c r="X12" s="96">
        <v>13</v>
      </c>
      <c r="Y12" s="67"/>
      <c r="Z12" s="67"/>
      <c r="AA12" s="56"/>
      <c r="AB12" s="56"/>
      <c r="AC12" s="56"/>
      <c r="AD12" s="56"/>
      <c r="AE12" s="56"/>
      <c r="AF12" s="56"/>
      <c r="AG12" s="56"/>
      <c r="AH12" s="56"/>
      <c r="AI12" s="41"/>
      <c r="AJ12" s="41"/>
      <c r="AK12" s="41"/>
      <c r="AL12" s="41"/>
    </row>
    <row r="13" spans="1:38" ht="13">
      <c r="A13" s="114">
        <v>8</v>
      </c>
      <c r="B13" s="122" t="s">
        <v>169</v>
      </c>
      <c r="C13" s="122" t="s">
        <v>43</v>
      </c>
      <c r="D13" s="19">
        <f t="shared" si="0"/>
        <v>16</v>
      </c>
      <c r="E13" s="20">
        <v>7</v>
      </c>
      <c r="F13" s="50">
        <v>9</v>
      </c>
      <c r="G13" s="60"/>
      <c r="H13" s="60"/>
      <c r="I13" s="60">
        <v>10</v>
      </c>
      <c r="J13" s="85">
        <v>9</v>
      </c>
      <c r="K13" s="42"/>
      <c r="L13" s="42"/>
      <c r="M13" s="42"/>
      <c r="N13" s="42"/>
      <c r="O13" s="42">
        <v>12</v>
      </c>
      <c r="P13" s="90">
        <v>7</v>
      </c>
      <c r="Q13" s="47"/>
      <c r="R13" s="47"/>
      <c r="S13" s="67"/>
      <c r="T13" s="67"/>
      <c r="U13" s="67"/>
      <c r="V13" s="67"/>
      <c r="W13" s="67"/>
      <c r="X13" s="67"/>
      <c r="Y13" s="67"/>
      <c r="Z13" s="67"/>
      <c r="AA13" s="56"/>
      <c r="AB13" s="56"/>
      <c r="AC13" s="56"/>
      <c r="AD13" s="56"/>
      <c r="AE13" s="56"/>
      <c r="AF13" s="56"/>
      <c r="AG13" s="56"/>
      <c r="AH13" s="56"/>
      <c r="AI13" s="41"/>
      <c r="AJ13" s="41"/>
      <c r="AK13" s="41"/>
      <c r="AL13" s="41"/>
    </row>
    <row r="14" spans="1:38" ht="13">
      <c r="A14" s="24">
        <v>9</v>
      </c>
      <c r="B14" s="35" t="s">
        <v>153</v>
      </c>
      <c r="C14" s="35" t="s">
        <v>25</v>
      </c>
      <c r="D14" s="22">
        <f t="shared" si="0"/>
        <v>10</v>
      </c>
      <c r="E14" s="20">
        <f>SUM(P14+R14+Z14)</f>
        <v>10</v>
      </c>
      <c r="F14" s="50">
        <v>0</v>
      </c>
      <c r="G14" s="60"/>
      <c r="H14" s="60"/>
      <c r="I14" s="60"/>
      <c r="J14" s="60"/>
      <c r="K14" s="42"/>
      <c r="L14" s="42"/>
      <c r="M14" s="42"/>
      <c r="N14" s="42"/>
      <c r="O14" s="42">
        <v>17</v>
      </c>
      <c r="P14" s="90">
        <v>2</v>
      </c>
      <c r="Q14" s="47">
        <v>8</v>
      </c>
      <c r="R14" s="91">
        <v>4</v>
      </c>
      <c r="S14" s="67"/>
      <c r="T14" s="67"/>
      <c r="U14" s="67"/>
      <c r="V14" s="67"/>
      <c r="W14" s="67"/>
      <c r="X14" s="67"/>
      <c r="Y14" s="67">
        <v>8</v>
      </c>
      <c r="Z14" s="96">
        <v>4</v>
      </c>
      <c r="AA14" s="56"/>
      <c r="AB14" s="56"/>
      <c r="AC14" s="56"/>
      <c r="AD14" s="56"/>
      <c r="AE14" s="56"/>
      <c r="AF14" s="56"/>
      <c r="AG14" s="56"/>
      <c r="AH14" s="56"/>
      <c r="AI14" s="41"/>
      <c r="AJ14" s="41"/>
      <c r="AK14" s="41"/>
      <c r="AL14" s="41"/>
    </row>
    <row r="15" spans="1:38" ht="13">
      <c r="A15" s="24">
        <v>10</v>
      </c>
      <c r="B15" s="35" t="s">
        <v>231</v>
      </c>
      <c r="C15" s="35" t="s">
        <v>91</v>
      </c>
      <c r="D15" s="22">
        <f t="shared" si="0"/>
        <v>6</v>
      </c>
      <c r="E15" s="20">
        <v>6</v>
      </c>
      <c r="F15" s="50">
        <v>0</v>
      </c>
      <c r="G15" s="60"/>
      <c r="H15" s="60"/>
      <c r="I15" s="60"/>
      <c r="J15" s="60"/>
      <c r="K15" s="42"/>
      <c r="L15" s="42"/>
      <c r="M15" s="42"/>
      <c r="N15" s="42"/>
      <c r="O15" s="42"/>
      <c r="P15" s="43"/>
      <c r="Q15" s="47">
        <v>9</v>
      </c>
      <c r="R15" s="91">
        <v>3</v>
      </c>
      <c r="S15" s="67"/>
      <c r="T15" s="67"/>
      <c r="U15" s="67"/>
      <c r="V15" s="67"/>
      <c r="W15" s="67"/>
      <c r="X15" s="67"/>
      <c r="Y15" s="67">
        <v>9</v>
      </c>
      <c r="Z15" s="96">
        <v>3</v>
      </c>
      <c r="AA15" s="56"/>
      <c r="AB15" s="56"/>
      <c r="AC15" s="56"/>
      <c r="AD15" s="56"/>
      <c r="AE15" s="56"/>
      <c r="AF15" s="56"/>
      <c r="AG15" s="56"/>
      <c r="AH15" s="56"/>
      <c r="AI15" s="41"/>
      <c r="AJ15" s="41"/>
      <c r="AK15" s="41"/>
      <c r="AL15" s="41"/>
    </row>
    <row r="16" spans="1:38" ht="13">
      <c r="A16" s="24">
        <v>11</v>
      </c>
      <c r="B16" s="35" t="s">
        <v>229</v>
      </c>
      <c r="C16" s="35" t="s">
        <v>32</v>
      </c>
      <c r="D16" s="22">
        <f t="shared" si="0"/>
        <v>5</v>
      </c>
      <c r="E16" s="20">
        <v>2</v>
      </c>
      <c r="F16" s="50">
        <v>3</v>
      </c>
      <c r="G16" s="60">
        <v>16</v>
      </c>
      <c r="H16" s="85">
        <v>3</v>
      </c>
      <c r="I16" s="60">
        <v>16</v>
      </c>
      <c r="J16" s="60">
        <v>3</v>
      </c>
      <c r="K16" s="42"/>
      <c r="L16" s="42"/>
      <c r="M16" s="42"/>
      <c r="N16" s="42"/>
      <c r="O16" s="42"/>
      <c r="P16" s="43"/>
      <c r="Q16" s="47">
        <v>10</v>
      </c>
      <c r="R16" s="91">
        <v>2</v>
      </c>
      <c r="S16" s="67"/>
      <c r="T16" s="67"/>
      <c r="U16" s="67"/>
      <c r="V16" s="67"/>
      <c r="W16" s="67"/>
      <c r="X16" s="67"/>
      <c r="Y16" s="67"/>
      <c r="Z16" s="67"/>
      <c r="AA16" s="56"/>
      <c r="AB16" s="56"/>
      <c r="AC16" s="56"/>
      <c r="AD16" s="56"/>
      <c r="AE16" s="56"/>
      <c r="AF16" s="56"/>
      <c r="AG16" s="56"/>
      <c r="AH16" s="56"/>
      <c r="AI16" s="41"/>
      <c r="AJ16" s="41"/>
      <c r="AK16" s="41"/>
      <c r="AL16" s="41"/>
    </row>
    <row r="17" spans="1:38" ht="13">
      <c r="A17" s="24">
        <v>12</v>
      </c>
      <c r="B17" s="35" t="s">
        <v>228</v>
      </c>
      <c r="C17" s="35" t="s">
        <v>92</v>
      </c>
      <c r="D17" s="22">
        <f t="shared" si="0"/>
        <v>4</v>
      </c>
      <c r="E17" s="20">
        <v>0</v>
      </c>
      <c r="F17" s="50">
        <v>4</v>
      </c>
      <c r="G17" s="60">
        <v>18</v>
      </c>
      <c r="H17" s="60">
        <v>1</v>
      </c>
      <c r="I17" s="60">
        <v>15</v>
      </c>
      <c r="J17" s="85">
        <v>4</v>
      </c>
      <c r="K17" s="42"/>
      <c r="L17" s="42"/>
      <c r="M17" s="42"/>
      <c r="N17" s="42"/>
      <c r="O17" s="42"/>
      <c r="P17" s="43"/>
      <c r="Q17" s="47"/>
      <c r="R17" s="47"/>
      <c r="S17" s="67"/>
      <c r="T17" s="67"/>
      <c r="U17" s="67"/>
      <c r="V17" s="67"/>
      <c r="W17" s="67"/>
      <c r="X17" s="67"/>
      <c r="Y17" s="67"/>
      <c r="Z17" s="67"/>
      <c r="AA17" s="56"/>
      <c r="AB17" s="56"/>
      <c r="AC17" s="56"/>
      <c r="AD17" s="56"/>
      <c r="AE17" s="56"/>
      <c r="AF17" s="56"/>
      <c r="AG17" s="56"/>
      <c r="AH17" s="56"/>
      <c r="AI17" s="41"/>
      <c r="AJ17" s="41"/>
      <c r="AK17" s="41"/>
      <c r="AL17" s="41"/>
    </row>
    <row r="18" spans="1:38" ht="13">
      <c r="A18" s="24">
        <v>13</v>
      </c>
      <c r="B18" s="35" t="s">
        <v>232</v>
      </c>
      <c r="C18" s="35" t="s">
        <v>26</v>
      </c>
      <c r="D18" s="22">
        <f t="shared" si="0"/>
        <v>3</v>
      </c>
      <c r="E18" s="20">
        <v>3</v>
      </c>
      <c r="F18" s="50">
        <v>0</v>
      </c>
      <c r="G18" s="60"/>
      <c r="H18" s="60"/>
      <c r="I18" s="60"/>
      <c r="J18" s="60"/>
      <c r="K18" s="42"/>
      <c r="L18" s="42"/>
      <c r="M18" s="42"/>
      <c r="N18" s="42"/>
      <c r="O18" s="42"/>
      <c r="P18" s="43"/>
      <c r="Q18" s="47">
        <v>11</v>
      </c>
      <c r="R18" s="91">
        <v>1</v>
      </c>
      <c r="S18" s="67"/>
      <c r="T18" s="67"/>
      <c r="U18" s="67"/>
      <c r="V18" s="67"/>
      <c r="W18" s="67"/>
      <c r="X18" s="67"/>
      <c r="Y18" s="67">
        <v>10</v>
      </c>
      <c r="Z18" s="96">
        <v>2</v>
      </c>
      <c r="AA18" s="56"/>
      <c r="AB18" s="56"/>
      <c r="AC18" s="56"/>
      <c r="AD18" s="56"/>
      <c r="AE18" s="56"/>
      <c r="AF18" s="56"/>
      <c r="AG18" s="56"/>
      <c r="AH18" s="56"/>
      <c r="AI18" s="41"/>
      <c r="AJ18" s="41"/>
      <c r="AK18" s="41"/>
      <c r="AL18" s="41"/>
    </row>
    <row r="19" spans="1:38" ht="13">
      <c r="A19" s="24">
        <v>14</v>
      </c>
      <c r="B19" s="35" t="s">
        <v>148</v>
      </c>
      <c r="C19" s="35" t="s">
        <v>18</v>
      </c>
      <c r="D19" s="92">
        <f t="shared" si="0"/>
        <v>2</v>
      </c>
      <c r="E19" s="20">
        <v>2</v>
      </c>
      <c r="F19" s="94">
        <v>0</v>
      </c>
      <c r="G19" s="60"/>
      <c r="H19" s="60"/>
      <c r="I19" s="60"/>
      <c r="J19" s="60"/>
      <c r="K19" s="42"/>
      <c r="L19" s="42"/>
      <c r="M19" s="42"/>
      <c r="N19" s="42"/>
      <c r="O19" s="42"/>
      <c r="P19" s="43"/>
      <c r="Q19" s="47"/>
      <c r="R19" s="47"/>
      <c r="S19" s="67"/>
      <c r="T19" s="67"/>
      <c r="U19" s="67"/>
      <c r="V19" s="67"/>
      <c r="W19" s="67"/>
      <c r="X19" s="67"/>
      <c r="Y19" s="67">
        <v>11</v>
      </c>
      <c r="Z19" s="96">
        <v>1</v>
      </c>
      <c r="AA19" s="56"/>
      <c r="AB19" s="56"/>
      <c r="AC19" s="56"/>
      <c r="AD19" s="56"/>
      <c r="AE19" s="56"/>
      <c r="AF19" s="56"/>
      <c r="AG19" s="56"/>
      <c r="AH19" s="56"/>
      <c r="AI19" s="41"/>
      <c r="AJ19" s="41"/>
      <c r="AK19" s="41"/>
      <c r="AL19" s="41"/>
    </row>
    <row r="20" spans="1:38" ht="13">
      <c r="A20" s="24">
        <v>15</v>
      </c>
      <c r="B20" s="35" t="s">
        <v>227</v>
      </c>
      <c r="C20" s="35" t="s">
        <v>43</v>
      </c>
      <c r="D20" s="22">
        <f t="shared" si="0"/>
        <v>1</v>
      </c>
      <c r="E20" s="20">
        <v>1</v>
      </c>
      <c r="F20" s="94">
        <v>0</v>
      </c>
      <c r="G20" s="60"/>
      <c r="H20" s="60"/>
      <c r="I20" s="60"/>
      <c r="J20" s="60"/>
      <c r="K20" s="42"/>
      <c r="L20" s="42"/>
      <c r="M20" s="42"/>
      <c r="N20" s="42"/>
      <c r="O20" s="42"/>
      <c r="P20" s="43"/>
      <c r="Q20" s="47"/>
      <c r="R20" s="47"/>
      <c r="S20" s="67"/>
      <c r="T20" s="67"/>
      <c r="U20" s="67"/>
      <c r="V20" s="67"/>
      <c r="W20" s="67"/>
      <c r="X20" s="67"/>
      <c r="Y20" s="67">
        <v>11</v>
      </c>
      <c r="Z20" s="67">
        <v>1</v>
      </c>
      <c r="AA20" s="56"/>
      <c r="AB20" s="56"/>
      <c r="AC20" s="56"/>
      <c r="AD20" s="56"/>
      <c r="AE20" s="56"/>
      <c r="AF20" s="56"/>
      <c r="AG20" s="56"/>
      <c r="AH20" s="56"/>
      <c r="AI20" s="41"/>
      <c r="AJ20" s="41"/>
      <c r="AK20" s="41"/>
      <c r="AL20" s="41"/>
    </row>
    <row r="21" spans="1:38">
      <c r="A21" s="24"/>
      <c r="B21" s="35"/>
      <c r="C21" s="35"/>
      <c r="D21" s="92"/>
      <c r="E21" s="93"/>
      <c r="F21" s="94"/>
      <c r="G21" s="60"/>
      <c r="H21" s="60"/>
      <c r="I21" s="60"/>
      <c r="J21" s="60"/>
      <c r="K21" s="42"/>
      <c r="L21" s="42"/>
      <c r="M21" s="42"/>
      <c r="N21" s="42"/>
      <c r="O21" s="42"/>
      <c r="P21" s="43"/>
      <c r="Q21" s="47"/>
      <c r="R21" s="47"/>
      <c r="S21" s="67"/>
      <c r="T21" s="67"/>
      <c r="U21" s="67"/>
      <c r="V21" s="67"/>
      <c r="W21" s="67"/>
      <c r="X21" s="67"/>
      <c r="Y21" s="67"/>
      <c r="Z21" s="67"/>
      <c r="AA21" s="56"/>
      <c r="AB21" s="56"/>
      <c r="AC21" s="56"/>
      <c r="AD21" s="56"/>
      <c r="AE21" s="56"/>
      <c r="AF21" s="56"/>
      <c r="AG21" s="56"/>
      <c r="AH21" s="56"/>
      <c r="AI21" s="41"/>
      <c r="AJ21" s="41"/>
      <c r="AK21" s="41"/>
      <c r="AL21" s="41"/>
    </row>
  </sheetData>
  <sheetProtection selectLockedCells="1" selectUnlockedCells="1"/>
  <mergeCells count="6">
    <mergeCell ref="W4:X4"/>
    <mergeCell ref="G3:I3"/>
    <mergeCell ref="K3:R3"/>
    <mergeCell ref="S3:Z3"/>
    <mergeCell ref="AA3:AH3"/>
    <mergeCell ref="AI3:AL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09D </vt:lpstr>
      <vt:lpstr>08D </vt:lpstr>
      <vt:lpstr>07D </vt:lpstr>
      <vt:lpstr>06D </vt:lpstr>
      <vt:lpstr>05D </vt:lpstr>
      <vt:lpstr>04D</vt:lpstr>
      <vt:lpstr>09K </vt:lpstr>
      <vt:lpstr>08K</vt:lpstr>
      <vt:lpstr>07K</vt:lpstr>
      <vt:lpstr>06K</vt:lpstr>
      <vt:lpstr>05K </vt:lpstr>
      <vt:lpstr>04K</vt:lpstr>
      <vt:lpstr>09C </vt:lpstr>
      <vt:lpstr>08C</vt:lpstr>
      <vt:lpstr>07C</vt:lpstr>
      <vt:lpstr>06C</vt:lpstr>
      <vt:lpstr>05C</vt:lpstr>
      <vt:lpstr>04C</vt:lpstr>
      <vt:lpstr>kanoistky 08-04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acer</cp:lastModifiedBy>
  <cp:revision>3</cp:revision>
  <cp:lastPrinted>2021-09-14T11:41:42Z</cp:lastPrinted>
  <dcterms:created xsi:type="dcterms:W3CDTF">2005-06-15T07:41:54Z</dcterms:created>
  <dcterms:modified xsi:type="dcterms:W3CDTF">2022-07-15T22:46:17Z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