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671" activeTab="0"/>
  </bookViews>
  <sheets>
    <sheet name="MUŽI" sheetId="1" r:id="rId1"/>
    <sheet name="ŽENY" sheetId="2" r:id="rId2"/>
    <sheet name="VETERÁNI" sheetId="3" r:id="rId3"/>
    <sheet name="JUNIOŘI U23" sheetId="4" r:id="rId4"/>
    <sheet name="JUNIOŘI U19" sheetId="5" r:id="rId5"/>
  </sheets>
  <definedNames/>
  <calcPr fullCalcOnLoad="1"/>
</workbook>
</file>

<file path=xl/sharedStrings.xml><?xml version="1.0" encoding="utf-8"?>
<sst xmlns="http://schemas.openxmlformats.org/spreadsheetml/2006/main" count="121" uniqueCount="38">
  <si>
    <t>Pořadí</t>
  </si>
  <si>
    <t>Název</t>
  </si>
  <si>
    <t>posádky</t>
  </si>
  <si>
    <t>sjezd</t>
  </si>
  <si>
    <t>slalom</t>
  </si>
  <si>
    <t>sprint</t>
  </si>
  <si>
    <t>SJEZD</t>
  </si>
  <si>
    <t>SLALOM</t>
  </si>
  <si>
    <t>SPRINT</t>
  </si>
  <si>
    <t>CELKEM</t>
  </si>
  <si>
    <t>Troja</t>
  </si>
  <si>
    <t>Jiskra HB</t>
  </si>
  <si>
    <t>Lipno</t>
  </si>
  <si>
    <t>Roudnice</t>
  </si>
  <si>
    <t>MB Bohouš a jeho parta</t>
  </si>
  <si>
    <t>TR HIKO</t>
  </si>
  <si>
    <t>TR ZUBR</t>
  </si>
  <si>
    <t>HANACE rafters</t>
  </si>
  <si>
    <t>Sázava</t>
  </si>
  <si>
    <t>Bestie Team Troja</t>
  </si>
  <si>
    <t>RK Sokol Hodonín</t>
  </si>
  <si>
    <t>TR Omega Tygříci</t>
  </si>
  <si>
    <t>Trojský výběr</t>
  </si>
  <si>
    <t>Pozdní sběr</t>
  </si>
  <si>
    <t>TR OMEGA Čoro</t>
  </si>
  <si>
    <t>BAUEROVÁ LENKA
VALTROVÁ ZUZANA
VANDASOVÁ LENKA
KOCMANOVÁ KAROLINA
MULAČOVÁ MARTA
KAŠPAROVÁ ANNA</t>
  </si>
  <si>
    <t>BARTONOVÁ ŠTĚPÁNKA
BERÁNKOVÁ BARBORA
FINGROVÁ ZDEŇKA
KOCLÍŘOVÁ ADÉLA
PANENKOVÁ ALENA
TOMEČKOVÁ KATEŘINA</t>
  </si>
  <si>
    <t>PROCHÁZKOVÁ PAVLA
BAUEROVÁ LENKA
VALTROVÁ ZUZANA
KRATOCHVÍLOVÁ MICHAELA
VANDASOVÁ LENKA
MARTÍNKOVÁ BLANKA
VACÍKOVÁ KATEŘINA
KOLÁTOROVÁ LUCIE</t>
  </si>
  <si>
    <t>HAJZLEROVÁ PETRA
HÁKOVÁ JITKA
IRAIN LERNEROVÁ TEREZIE
KUČEROVÁ VERONIKA
SMETÁNKOVÁ KLÁRA
SOVÁKOVÁ LENKA
ŘÍHOVÁ MICHAELA
BLANÁŘOVÁ MARTINA</t>
  </si>
  <si>
    <t>POSPÍŠÍLOVÁ JITKA
KAŠPAROVÁ ANNA
BERÁNKOVÁ BÁRA
KOCMANOVÁ KAROLINA
FINGROVÁ ZDEŇKA
ŠUTTOVÁ ZITA
MULAČOVÁ MARTA
TOMEČKOVÁ KATEŘINA</t>
  </si>
  <si>
    <t>TR MASTERS A</t>
  </si>
  <si>
    <t>JEŽEK t.+KAPLICE</t>
  </si>
  <si>
    <t>LET-GUN Letohrad</t>
  </si>
  <si>
    <t>TR HANACE junior</t>
  </si>
  <si>
    <t>RK Troja junioři</t>
  </si>
  <si>
    <t>Youngster YES R6</t>
  </si>
  <si>
    <t>YES Gang R6</t>
  </si>
  <si>
    <t>Titanic a Lovci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</si>
</sst>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[$-405]d\.\ mmmm\ yyyy"/>
    <numFmt numFmtId="171" formatCode="mmm/yyyy"/>
    <numFmt numFmtId="172" formatCode="[$-F400]h:mm:ss\ AM/PM"/>
    <numFmt numFmtId="173" formatCode="mm:ss.00"/>
    <numFmt numFmtId="174" formatCode="[h]:mm:ss;@"/>
    <numFmt numFmtId="175" formatCode="mm:ss.0;@"/>
    <numFmt numFmtId="176" formatCode="mm:ss.00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  <numFmt numFmtId="181" formatCode="h:mm:ss;@"/>
    <numFmt numFmtId="182" formatCode="[$¥€-2]\ #\ ##,000_);[Red]\([$€-2]\ #\ ##,000\)"/>
  </numFmts>
  <fonts count="54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b/>
      <i/>
      <sz val="10"/>
      <color indexed="1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39" fillId="20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10" fillId="0" borderId="10" xfId="48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1" fontId="10" fillId="0" borderId="12" xfId="48" applyNumberFormat="1" applyFont="1" applyFill="1" applyBorder="1" applyAlignment="1">
      <alignment horizontal="center" vertical="center" wrapText="1"/>
      <protection/>
    </xf>
    <xf numFmtId="1" fontId="10" fillId="0" borderId="11" xfId="48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65" fontId="12" fillId="0" borderId="20" xfId="0" applyNumberFormat="1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 wrapText="1"/>
    </xf>
    <xf numFmtId="165" fontId="12" fillId="0" borderId="16" xfId="0" applyNumberFormat="1" applyFont="1" applyFill="1" applyBorder="1" applyAlignment="1">
      <alignment horizontal="left" vertical="top" wrapText="1"/>
    </xf>
    <xf numFmtId="165" fontId="12" fillId="0" borderId="17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166" fontId="8" fillId="0" borderId="25" xfId="0" applyNumberFormat="1" applyFont="1" applyFill="1" applyBorder="1" applyAlignment="1">
      <alignment horizontal="center" vertical="center"/>
    </xf>
    <xf numFmtId="166" fontId="7" fillId="0" borderId="26" xfId="0" applyNumberFormat="1" applyFont="1" applyFill="1" applyBorder="1" applyAlignment="1">
      <alignment horizontal="center" vertical="center"/>
    </xf>
    <xf numFmtId="166" fontId="7" fillId="34" borderId="27" xfId="0" applyNumberFormat="1" applyFont="1" applyFill="1" applyBorder="1" applyAlignment="1">
      <alignment horizontal="center" vertical="center"/>
    </xf>
    <xf numFmtId="166" fontId="7" fillId="34" borderId="28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 wrapText="1"/>
      <protection/>
    </xf>
    <xf numFmtId="0" fontId="10" fillId="0" borderId="12" xfId="49" applyFont="1" applyFill="1" applyBorder="1" applyAlignment="1">
      <alignment horizontal="center" vertical="center" wrapText="1"/>
      <protection/>
    </xf>
    <xf numFmtId="0" fontId="10" fillId="0" borderId="12" xfId="49" applyFont="1" applyFill="1" applyBorder="1" applyAlignment="1">
      <alignment horizontal="left" vertical="center" wrapText="1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10" fillId="0" borderId="10" xfId="49" applyFont="1" applyFill="1" applyBorder="1" applyAlignment="1">
      <alignment horizontal="center" vertical="center" wrapText="1"/>
      <protection/>
    </xf>
    <xf numFmtId="0" fontId="10" fillId="0" borderId="10" xfId="49" applyFont="1" applyFill="1" applyBorder="1" applyAlignment="1">
      <alignment horizontal="left" vertical="center" wrapText="1"/>
      <protection/>
    </xf>
    <xf numFmtId="0" fontId="10" fillId="0" borderId="11" xfId="49" applyFont="1" applyFill="1" applyBorder="1" applyAlignment="1">
      <alignment horizontal="center" vertical="center" wrapText="1"/>
      <protection/>
    </xf>
    <xf numFmtId="0" fontId="10" fillId="0" borderId="11" xfId="49" applyFont="1" applyFill="1" applyBorder="1" applyAlignment="1">
      <alignment horizontal="left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166" fontId="7" fillId="0" borderId="12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166" fontId="14" fillId="0" borderId="26" xfId="0" applyNumberFormat="1" applyFont="1" applyFill="1" applyBorder="1" applyAlignment="1">
      <alignment horizontal="center" vertical="center"/>
    </xf>
    <xf numFmtId="165" fontId="16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6" fontId="7" fillId="34" borderId="29" xfId="0" applyNumberFormat="1" applyFont="1" applyFill="1" applyBorder="1" applyAlignment="1">
      <alignment horizontal="center" vertical="center"/>
    </xf>
    <xf numFmtId="166" fontId="7" fillId="34" borderId="30" xfId="0" applyNumberFormat="1" applyFont="1" applyFill="1" applyBorder="1" applyAlignment="1">
      <alignment horizontal="center" vertical="center"/>
    </xf>
    <xf numFmtId="166" fontId="7" fillId="34" borderId="31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66" fontId="7" fillId="0" borderId="32" xfId="0" applyNumberFormat="1" applyFont="1" applyFill="1" applyBorder="1" applyAlignment="1">
      <alignment horizontal="center" vertical="center"/>
    </xf>
    <xf numFmtId="166" fontId="7" fillId="0" borderId="33" xfId="0" applyNumberFormat="1" applyFont="1" applyFill="1" applyBorder="1" applyAlignment="1">
      <alignment horizontal="center" vertical="center"/>
    </xf>
    <xf numFmtId="166" fontId="7" fillId="0" borderId="34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0" xfId="49" applyFont="1" applyFill="1" applyBorder="1" applyAlignment="1">
      <alignment horizontal="left" vertical="center" wrapText="1"/>
      <protection/>
    </xf>
    <xf numFmtId="0" fontId="6" fillId="0" borderId="11" xfId="49" applyFont="1" applyFill="1" applyBorder="1" applyAlignment="1">
      <alignment horizontal="center"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STARTOVKA R4 KAMENICE 2004" xfId="48"/>
    <cellStyle name="normální_STARTOVKA R4 KAMENICE 2004 2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V9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7" bestFit="1" customWidth="1"/>
    <col min="2" max="2" width="4.8515625" style="3" hidden="1" customWidth="1"/>
    <col min="3" max="3" width="27.8515625" style="59" customWidth="1"/>
    <col min="4" max="4" width="4.7109375" style="15" hidden="1" customWidth="1"/>
    <col min="5" max="5" width="20.421875" style="16" hidden="1" customWidth="1"/>
    <col min="6" max="6" width="4.28125" style="17" hidden="1" customWidth="1"/>
    <col min="7" max="7" width="8.421875" style="3" bestFit="1" customWidth="1"/>
    <col min="8" max="8" width="8.421875" style="4" bestFit="1" customWidth="1"/>
    <col min="9" max="9" width="8.421875" style="3" customWidth="1"/>
    <col min="10" max="12" width="8.421875" style="4" bestFit="1" customWidth="1"/>
    <col min="13" max="13" width="0" style="60" hidden="1" customWidth="1"/>
    <col min="14" max="18" width="9.140625" style="60" hidden="1" customWidth="1"/>
    <col min="19" max="21" width="9.140625" style="13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8" customFormat="1" ht="12.75">
      <c r="A1" s="27" t="s">
        <v>0</v>
      </c>
      <c r="B1" s="19"/>
      <c r="C1" s="20" t="s">
        <v>1</v>
      </c>
      <c r="D1" s="21"/>
      <c r="E1" s="28"/>
      <c r="F1" s="29"/>
      <c r="G1" s="12" t="s">
        <v>18</v>
      </c>
      <c r="H1" s="12" t="s">
        <v>10</v>
      </c>
      <c r="I1" s="12" t="s">
        <v>10</v>
      </c>
      <c r="J1" s="12" t="s">
        <v>12</v>
      </c>
      <c r="K1" s="12" t="s">
        <v>13</v>
      </c>
      <c r="L1" s="44" t="s">
        <v>13</v>
      </c>
      <c r="M1" s="45"/>
      <c r="N1" s="45"/>
      <c r="O1" s="45"/>
      <c r="P1" s="45"/>
      <c r="Q1" s="45"/>
      <c r="R1" s="45"/>
      <c r="S1" s="46"/>
      <c r="T1" s="46"/>
      <c r="U1" s="46"/>
      <c r="V1" s="48"/>
    </row>
    <row r="2" spans="1:22" s="18" customFormat="1" ht="12.75">
      <c r="A2" s="30"/>
      <c r="B2" s="22"/>
      <c r="C2" s="23" t="s">
        <v>2</v>
      </c>
      <c r="D2" s="24"/>
      <c r="E2" s="25"/>
      <c r="F2" s="26"/>
      <c r="G2" s="9" t="s">
        <v>3</v>
      </c>
      <c r="H2" s="43" t="s">
        <v>4</v>
      </c>
      <c r="I2" s="43" t="s">
        <v>5</v>
      </c>
      <c r="J2" s="43" t="s">
        <v>3</v>
      </c>
      <c r="K2" s="9" t="s">
        <v>4</v>
      </c>
      <c r="L2" s="9" t="s">
        <v>5</v>
      </c>
      <c r="S2" s="47" t="s">
        <v>6</v>
      </c>
      <c r="T2" s="47" t="s">
        <v>7</v>
      </c>
      <c r="U2" s="47" t="s">
        <v>8</v>
      </c>
      <c r="V2" s="49" t="s">
        <v>9</v>
      </c>
    </row>
    <row r="3" spans="1:22" s="31" customFormat="1" ht="14.25" thickBot="1">
      <c r="A3" s="35"/>
      <c r="B3" s="36"/>
      <c r="C3" s="65"/>
      <c r="D3" s="37"/>
      <c r="E3" s="38"/>
      <c r="F3" s="39"/>
      <c r="G3" s="14">
        <v>43561</v>
      </c>
      <c r="H3" s="14">
        <v>43632</v>
      </c>
      <c r="I3" s="14">
        <v>43633</v>
      </c>
      <c r="J3" s="14">
        <v>43702</v>
      </c>
      <c r="K3" s="14">
        <v>43708</v>
      </c>
      <c r="L3" s="50">
        <v>43709</v>
      </c>
      <c r="S3" s="64"/>
      <c r="T3" s="64"/>
      <c r="U3" s="64"/>
      <c r="V3" s="49"/>
    </row>
    <row r="4" spans="1:22" ht="15">
      <c r="A4" s="32">
        <v>1</v>
      </c>
      <c r="B4" s="76"/>
      <c r="C4" s="51" t="s">
        <v>17</v>
      </c>
      <c r="D4" s="52"/>
      <c r="E4" s="53"/>
      <c r="F4" s="52"/>
      <c r="G4" s="10">
        <v>350</v>
      </c>
      <c r="H4" s="5">
        <v>287</v>
      </c>
      <c r="I4" s="5">
        <v>184</v>
      </c>
      <c r="J4" s="10">
        <v>350</v>
      </c>
      <c r="K4" s="5">
        <v>322</v>
      </c>
      <c r="L4" s="85">
        <v>184</v>
      </c>
      <c r="M4" s="82"/>
      <c r="N4" s="61"/>
      <c r="O4" s="61"/>
      <c r="P4" s="42"/>
      <c r="Q4" s="42"/>
      <c r="R4" s="42"/>
      <c r="S4" s="80">
        <f aca="true" t="shared" si="0" ref="S4:U9">SUM(G4+J4)</f>
        <v>700</v>
      </c>
      <c r="T4" s="67">
        <f t="shared" si="0"/>
        <v>609</v>
      </c>
      <c r="U4" s="67">
        <f t="shared" si="0"/>
        <v>368</v>
      </c>
      <c r="V4" s="69">
        <f aca="true" t="shared" si="1" ref="V4:V9">SUM(S4:U4)</f>
        <v>1677</v>
      </c>
    </row>
    <row r="5" spans="1:22" ht="15">
      <c r="A5" s="33">
        <v>2</v>
      </c>
      <c r="B5" s="77"/>
      <c r="C5" s="54" t="s">
        <v>19</v>
      </c>
      <c r="D5" s="55"/>
      <c r="E5" s="56"/>
      <c r="F5" s="55"/>
      <c r="G5" s="6">
        <v>322</v>
      </c>
      <c r="H5" s="1">
        <v>301</v>
      </c>
      <c r="I5" s="1">
        <v>164</v>
      </c>
      <c r="J5" s="6">
        <v>287</v>
      </c>
      <c r="K5" s="1">
        <v>287</v>
      </c>
      <c r="L5" s="86">
        <v>172</v>
      </c>
      <c r="M5" s="83"/>
      <c r="N5" s="62"/>
      <c r="O5" s="62"/>
      <c r="P5" s="40"/>
      <c r="Q5" s="40"/>
      <c r="R5" s="40"/>
      <c r="S5" s="79">
        <f t="shared" si="0"/>
        <v>609</v>
      </c>
      <c r="T5" s="66">
        <f t="shared" si="0"/>
        <v>588</v>
      </c>
      <c r="U5" s="66">
        <f t="shared" si="0"/>
        <v>336</v>
      </c>
      <c r="V5" s="70">
        <f t="shared" si="1"/>
        <v>1533</v>
      </c>
    </row>
    <row r="6" spans="1:22" ht="15">
      <c r="A6" s="33">
        <v>3</v>
      </c>
      <c r="B6" s="77"/>
      <c r="C6" s="54" t="s">
        <v>16</v>
      </c>
      <c r="D6" s="55"/>
      <c r="E6" s="56"/>
      <c r="F6" s="55"/>
      <c r="G6" s="6"/>
      <c r="H6" s="1">
        <v>322</v>
      </c>
      <c r="I6" s="1">
        <v>200</v>
      </c>
      <c r="J6" s="6">
        <v>322</v>
      </c>
      <c r="K6" s="1">
        <v>350</v>
      </c>
      <c r="L6" s="86">
        <v>200</v>
      </c>
      <c r="M6" s="83"/>
      <c r="N6" s="62"/>
      <c r="O6" s="62"/>
      <c r="P6" s="40"/>
      <c r="Q6" s="40"/>
      <c r="R6" s="40"/>
      <c r="S6" s="79">
        <f t="shared" si="0"/>
        <v>322</v>
      </c>
      <c r="T6" s="66">
        <f t="shared" si="0"/>
        <v>672</v>
      </c>
      <c r="U6" s="66">
        <f t="shared" si="0"/>
        <v>400</v>
      </c>
      <c r="V6" s="70">
        <f t="shared" si="1"/>
        <v>1394</v>
      </c>
    </row>
    <row r="7" spans="1:22" ht="13.5">
      <c r="A7" s="33">
        <v>4</v>
      </c>
      <c r="B7" s="77"/>
      <c r="C7" s="72" t="s">
        <v>11</v>
      </c>
      <c r="D7" s="73"/>
      <c r="E7" s="56"/>
      <c r="F7" s="55"/>
      <c r="G7" s="6">
        <v>287</v>
      </c>
      <c r="H7" s="1">
        <v>277</v>
      </c>
      <c r="I7" s="1"/>
      <c r="J7" s="6">
        <v>266</v>
      </c>
      <c r="K7" s="1">
        <v>301</v>
      </c>
      <c r="L7" s="86">
        <v>164</v>
      </c>
      <c r="M7" s="83"/>
      <c r="N7" s="62"/>
      <c r="O7" s="62"/>
      <c r="P7" s="40"/>
      <c r="Q7" s="40"/>
      <c r="R7" s="40"/>
      <c r="S7" s="79">
        <f t="shared" si="0"/>
        <v>553</v>
      </c>
      <c r="T7" s="66">
        <f t="shared" si="0"/>
        <v>578</v>
      </c>
      <c r="U7" s="66">
        <f t="shared" si="0"/>
        <v>164</v>
      </c>
      <c r="V7" s="70">
        <f t="shared" si="1"/>
        <v>1295</v>
      </c>
    </row>
    <row r="8" spans="1:22" ht="15">
      <c r="A8" s="33">
        <v>5</v>
      </c>
      <c r="B8" s="77"/>
      <c r="C8" s="54" t="s">
        <v>15</v>
      </c>
      <c r="D8" s="55"/>
      <c r="E8" s="56"/>
      <c r="F8" s="55"/>
      <c r="G8" s="6">
        <v>301</v>
      </c>
      <c r="H8" s="1">
        <v>350</v>
      </c>
      <c r="I8" s="1">
        <v>172</v>
      </c>
      <c r="J8" s="6">
        <v>301</v>
      </c>
      <c r="K8" s="1"/>
      <c r="L8" s="86"/>
      <c r="M8" s="83"/>
      <c r="N8" s="62"/>
      <c r="O8" s="62"/>
      <c r="P8" s="40"/>
      <c r="Q8" s="40"/>
      <c r="R8" s="40"/>
      <c r="S8" s="79">
        <f t="shared" si="0"/>
        <v>602</v>
      </c>
      <c r="T8" s="66">
        <f t="shared" si="0"/>
        <v>350</v>
      </c>
      <c r="U8" s="66">
        <f t="shared" si="0"/>
        <v>172</v>
      </c>
      <c r="V8" s="70">
        <f t="shared" si="1"/>
        <v>1124</v>
      </c>
    </row>
    <row r="9" spans="1:22" ht="14.25" thickBot="1">
      <c r="A9" s="34">
        <v>6</v>
      </c>
      <c r="B9" s="78"/>
      <c r="C9" s="74" t="s">
        <v>20</v>
      </c>
      <c r="D9" s="75"/>
      <c r="E9" s="58"/>
      <c r="F9" s="57"/>
      <c r="G9" s="11"/>
      <c r="H9" s="2"/>
      <c r="I9" s="2"/>
      <c r="J9" s="11">
        <v>277</v>
      </c>
      <c r="K9" s="2"/>
      <c r="L9" s="87"/>
      <c r="M9" s="84"/>
      <c r="N9" s="63"/>
      <c r="O9" s="63"/>
      <c r="P9" s="41"/>
      <c r="Q9" s="41"/>
      <c r="R9" s="41"/>
      <c r="S9" s="81">
        <f t="shared" si="0"/>
        <v>277</v>
      </c>
      <c r="T9" s="68">
        <f t="shared" si="0"/>
        <v>0</v>
      </c>
      <c r="U9" s="68">
        <f t="shared" si="0"/>
        <v>0</v>
      </c>
      <c r="V9" s="71">
        <f t="shared" si="1"/>
        <v>277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AA8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7" bestFit="1" customWidth="1"/>
    <col min="2" max="2" width="4.8515625" style="3" hidden="1" customWidth="1"/>
    <col min="3" max="3" width="29.28125" style="59" customWidth="1"/>
    <col min="4" max="4" width="4.7109375" style="15" hidden="1" customWidth="1"/>
    <col min="5" max="5" width="29.140625" style="16" hidden="1" customWidth="1"/>
    <col min="6" max="6" width="4.28125" style="17" hidden="1" customWidth="1"/>
    <col min="7" max="7" width="8.421875" style="3" bestFit="1" customWidth="1"/>
    <col min="8" max="8" width="8.421875" style="4" bestFit="1" customWidth="1"/>
    <col min="9" max="9" width="8.421875" style="3" customWidth="1"/>
    <col min="10" max="12" width="8.421875" style="4" bestFit="1" customWidth="1"/>
    <col min="13" max="13" width="0" style="60" hidden="1" customWidth="1"/>
    <col min="14" max="18" width="9.140625" style="60" hidden="1" customWidth="1"/>
    <col min="19" max="21" width="9.140625" style="13" customWidth="1"/>
    <col min="22" max="22" width="9.140625" style="7" customWidth="1"/>
    <col min="23" max="25" width="9.28125" style="8" customWidth="1"/>
    <col min="26" max="27" width="43.8515625" style="8" customWidth="1"/>
    <col min="28" max="188" width="9.28125" style="8" customWidth="1"/>
    <col min="189" max="16384" width="9.140625" style="8" customWidth="1"/>
  </cols>
  <sheetData>
    <row r="1" spans="1:27" s="18" customFormat="1" ht="15" customHeight="1">
      <c r="A1" s="27" t="s">
        <v>0</v>
      </c>
      <c r="B1" s="19"/>
      <c r="C1" s="20" t="s">
        <v>1</v>
      </c>
      <c r="D1" s="21"/>
      <c r="E1" s="28"/>
      <c r="F1" s="29"/>
      <c r="G1" s="12" t="s">
        <v>18</v>
      </c>
      <c r="H1" s="12" t="s">
        <v>10</v>
      </c>
      <c r="I1" s="12" t="s">
        <v>10</v>
      </c>
      <c r="J1" s="12" t="s">
        <v>12</v>
      </c>
      <c r="K1" s="12" t="s">
        <v>13</v>
      </c>
      <c r="L1" s="44" t="s">
        <v>13</v>
      </c>
      <c r="M1" s="45"/>
      <c r="N1" s="45"/>
      <c r="O1" s="45"/>
      <c r="P1" s="45"/>
      <c r="Q1" s="45"/>
      <c r="R1" s="45"/>
      <c r="S1" s="46"/>
      <c r="T1" s="46"/>
      <c r="U1" s="46"/>
      <c r="V1" s="48"/>
      <c r="Z1" s="18" t="s">
        <v>18</v>
      </c>
      <c r="AA1" s="18" t="s">
        <v>13</v>
      </c>
    </row>
    <row r="2" spans="1:22" s="18" customFormat="1" ht="15" customHeight="1">
      <c r="A2" s="30"/>
      <c r="B2" s="22"/>
      <c r="C2" s="23" t="s">
        <v>2</v>
      </c>
      <c r="D2" s="24"/>
      <c r="E2" s="25"/>
      <c r="F2" s="26"/>
      <c r="G2" s="9" t="s">
        <v>3</v>
      </c>
      <c r="H2" s="43" t="s">
        <v>4</v>
      </c>
      <c r="I2" s="43" t="s">
        <v>5</v>
      </c>
      <c r="J2" s="43" t="s">
        <v>3</v>
      </c>
      <c r="K2" s="9" t="s">
        <v>4</v>
      </c>
      <c r="L2" s="9" t="s">
        <v>5</v>
      </c>
      <c r="S2" s="47" t="s">
        <v>6</v>
      </c>
      <c r="T2" s="47" t="s">
        <v>7</v>
      </c>
      <c r="U2" s="47" t="s">
        <v>8</v>
      </c>
      <c r="V2" s="49" t="s">
        <v>9</v>
      </c>
    </row>
    <row r="3" spans="1:22" s="31" customFormat="1" ht="15" customHeight="1" thickBot="1">
      <c r="A3" s="35"/>
      <c r="B3" s="36"/>
      <c r="C3" s="65"/>
      <c r="D3" s="37"/>
      <c r="E3" s="38"/>
      <c r="F3" s="39"/>
      <c r="G3" s="14">
        <v>43561</v>
      </c>
      <c r="H3" s="14">
        <v>43632</v>
      </c>
      <c r="I3" s="14">
        <v>43633</v>
      </c>
      <c r="J3" s="14">
        <v>43702</v>
      </c>
      <c r="K3" s="14">
        <v>43708</v>
      </c>
      <c r="L3" s="50">
        <v>43709</v>
      </c>
      <c r="S3" s="64"/>
      <c r="T3" s="64"/>
      <c r="U3" s="64"/>
      <c r="V3" s="49"/>
    </row>
    <row r="4" spans="1:22" ht="15" customHeight="1">
      <c r="A4" s="32">
        <v>1</v>
      </c>
      <c r="B4" s="76"/>
      <c r="C4" s="51" t="s">
        <v>14</v>
      </c>
      <c r="D4" s="52"/>
      <c r="E4" s="53" t="s">
        <v>28</v>
      </c>
      <c r="F4" s="52"/>
      <c r="G4" s="10">
        <v>322</v>
      </c>
      <c r="H4" s="5">
        <v>322</v>
      </c>
      <c r="I4" s="5">
        <v>184</v>
      </c>
      <c r="J4" s="10">
        <v>301</v>
      </c>
      <c r="K4" s="5">
        <v>301</v>
      </c>
      <c r="L4" s="85">
        <v>172</v>
      </c>
      <c r="M4" s="82"/>
      <c r="N4" s="61"/>
      <c r="O4" s="61"/>
      <c r="P4" s="42"/>
      <c r="Q4" s="42"/>
      <c r="R4" s="42"/>
      <c r="S4" s="80">
        <f aca="true" t="shared" si="0" ref="S4:U8">SUM(G4+J4)</f>
        <v>623</v>
      </c>
      <c r="T4" s="67">
        <f t="shared" si="0"/>
        <v>623</v>
      </c>
      <c r="U4" s="67">
        <f t="shared" si="0"/>
        <v>356</v>
      </c>
      <c r="V4" s="69">
        <f>SUM(S4:U4)</f>
        <v>1602</v>
      </c>
    </row>
    <row r="5" spans="1:27" ht="15" customHeight="1">
      <c r="A5" s="33">
        <v>2</v>
      </c>
      <c r="B5" s="77"/>
      <c r="C5" s="54" t="s">
        <v>21</v>
      </c>
      <c r="D5" s="55"/>
      <c r="E5" s="56" t="s">
        <v>27</v>
      </c>
      <c r="F5" s="55"/>
      <c r="G5" s="6">
        <v>350</v>
      </c>
      <c r="H5" s="1"/>
      <c r="I5" s="1"/>
      <c r="J5" s="6">
        <v>350</v>
      </c>
      <c r="K5" s="1">
        <v>350</v>
      </c>
      <c r="L5" s="86">
        <v>184</v>
      </c>
      <c r="M5" s="83"/>
      <c r="N5" s="62"/>
      <c r="O5" s="62"/>
      <c r="P5" s="40"/>
      <c r="Q5" s="40"/>
      <c r="R5" s="40"/>
      <c r="S5" s="79">
        <f t="shared" si="0"/>
        <v>700</v>
      </c>
      <c r="T5" s="66">
        <f t="shared" si="0"/>
        <v>350</v>
      </c>
      <c r="U5" s="66">
        <f t="shared" si="0"/>
        <v>184</v>
      </c>
      <c r="V5" s="70">
        <f>SUM(S5:U5)</f>
        <v>1234</v>
      </c>
      <c r="Z5" s="88"/>
      <c r="AA5" s="88"/>
    </row>
    <row r="6" spans="1:22" ht="15" customHeight="1">
      <c r="A6" s="33">
        <v>3</v>
      </c>
      <c r="B6" s="77"/>
      <c r="C6" s="54" t="s">
        <v>23</v>
      </c>
      <c r="D6" s="55"/>
      <c r="E6" s="56" t="s">
        <v>29</v>
      </c>
      <c r="F6" s="55"/>
      <c r="G6" s="6">
        <v>301</v>
      </c>
      <c r="H6" s="1"/>
      <c r="I6" s="1"/>
      <c r="J6" s="6">
        <v>322</v>
      </c>
      <c r="K6" s="1">
        <v>322</v>
      </c>
      <c r="L6" s="86">
        <v>200</v>
      </c>
      <c r="M6" s="83"/>
      <c r="N6" s="62"/>
      <c r="O6" s="62"/>
      <c r="P6" s="40"/>
      <c r="Q6" s="40"/>
      <c r="R6" s="40"/>
      <c r="S6" s="79">
        <f t="shared" si="0"/>
        <v>623</v>
      </c>
      <c r="T6" s="66">
        <f t="shared" si="0"/>
        <v>322</v>
      </c>
      <c r="U6" s="66">
        <f t="shared" si="0"/>
        <v>200</v>
      </c>
      <c r="V6" s="70">
        <f>SUM(S6:U6)</f>
        <v>1145</v>
      </c>
    </row>
    <row r="7" spans="1:22" ht="15" customHeight="1">
      <c r="A7" s="33">
        <v>4</v>
      </c>
      <c r="B7" s="77"/>
      <c r="C7" s="54" t="s">
        <v>24</v>
      </c>
      <c r="D7" s="55"/>
      <c r="E7" s="56" t="s">
        <v>25</v>
      </c>
      <c r="F7" s="55"/>
      <c r="G7" s="6"/>
      <c r="H7" s="1">
        <v>350</v>
      </c>
      <c r="I7" s="1">
        <v>200</v>
      </c>
      <c r="J7" s="6"/>
      <c r="K7" s="1"/>
      <c r="L7" s="86"/>
      <c r="M7" s="83"/>
      <c r="N7" s="62"/>
      <c r="O7" s="62"/>
      <c r="P7" s="40"/>
      <c r="Q7" s="40"/>
      <c r="R7" s="40"/>
      <c r="S7" s="79">
        <f t="shared" si="0"/>
        <v>0</v>
      </c>
      <c r="T7" s="66">
        <f t="shared" si="0"/>
        <v>350</v>
      </c>
      <c r="U7" s="66">
        <f t="shared" si="0"/>
        <v>200</v>
      </c>
      <c r="V7" s="70">
        <f>SUM(S7:U7)</f>
        <v>550</v>
      </c>
    </row>
    <row r="8" spans="1:22" ht="15" customHeight="1" thickBot="1">
      <c r="A8" s="34">
        <v>5</v>
      </c>
      <c r="B8" s="78"/>
      <c r="C8" s="89" t="s">
        <v>22</v>
      </c>
      <c r="D8" s="57"/>
      <c r="E8" s="58" t="s">
        <v>26</v>
      </c>
      <c r="F8" s="57"/>
      <c r="G8" s="11"/>
      <c r="H8" s="2">
        <v>301</v>
      </c>
      <c r="I8" s="2">
        <v>172</v>
      </c>
      <c r="J8" s="11"/>
      <c r="K8" s="2"/>
      <c r="L8" s="87"/>
      <c r="M8" s="84"/>
      <c r="N8" s="63"/>
      <c r="O8" s="63"/>
      <c r="P8" s="41"/>
      <c r="Q8" s="41"/>
      <c r="R8" s="41"/>
      <c r="S8" s="81">
        <f t="shared" si="0"/>
        <v>0</v>
      </c>
      <c r="T8" s="68">
        <f t="shared" si="0"/>
        <v>301</v>
      </c>
      <c r="U8" s="68">
        <f t="shared" si="0"/>
        <v>172</v>
      </c>
      <c r="V8" s="71">
        <f>SUM(S8:U8)</f>
        <v>473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7" bestFit="1" customWidth="1"/>
    <col min="2" max="2" width="4.8515625" style="3" hidden="1" customWidth="1"/>
    <col min="3" max="3" width="27.8515625" style="59" customWidth="1"/>
    <col min="4" max="4" width="4.7109375" style="15" hidden="1" customWidth="1"/>
    <col min="5" max="5" width="20.421875" style="16" hidden="1" customWidth="1"/>
    <col min="6" max="6" width="4.28125" style="17" hidden="1" customWidth="1"/>
    <col min="7" max="7" width="8.421875" style="3" bestFit="1" customWidth="1"/>
    <col min="8" max="8" width="8.421875" style="4" bestFit="1" customWidth="1"/>
    <col min="9" max="9" width="8.421875" style="3" customWidth="1"/>
    <col min="10" max="12" width="8.421875" style="4" bestFit="1" customWidth="1"/>
    <col min="13" max="13" width="0" style="60" hidden="1" customWidth="1"/>
    <col min="14" max="18" width="9.140625" style="60" hidden="1" customWidth="1"/>
    <col min="19" max="21" width="9.140625" style="13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8" customFormat="1" ht="12.75">
      <c r="A1" s="27" t="s">
        <v>0</v>
      </c>
      <c r="B1" s="19"/>
      <c r="C1" s="20" t="s">
        <v>1</v>
      </c>
      <c r="D1" s="21"/>
      <c r="E1" s="28"/>
      <c r="F1" s="29"/>
      <c r="G1" s="12" t="s">
        <v>18</v>
      </c>
      <c r="H1" s="12" t="s">
        <v>10</v>
      </c>
      <c r="I1" s="12" t="s">
        <v>10</v>
      </c>
      <c r="J1" s="12" t="s">
        <v>12</v>
      </c>
      <c r="K1" s="12" t="s">
        <v>13</v>
      </c>
      <c r="L1" s="44" t="s">
        <v>13</v>
      </c>
      <c r="M1" s="45"/>
      <c r="N1" s="45"/>
      <c r="O1" s="45"/>
      <c r="P1" s="45"/>
      <c r="Q1" s="45"/>
      <c r="R1" s="45"/>
      <c r="S1" s="46"/>
      <c r="T1" s="46"/>
      <c r="U1" s="46"/>
      <c r="V1" s="48"/>
    </row>
    <row r="2" spans="1:22" s="18" customFormat="1" ht="12.75">
      <c r="A2" s="30"/>
      <c r="B2" s="22"/>
      <c r="C2" s="23" t="s">
        <v>2</v>
      </c>
      <c r="D2" s="24"/>
      <c r="E2" s="25"/>
      <c r="F2" s="26"/>
      <c r="G2" s="9" t="s">
        <v>3</v>
      </c>
      <c r="H2" s="43" t="s">
        <v>4</v>
      </c>
      <c r="I2" s="43" t="s">
        <v>5</v>
      </c>
      <c r="J2" s="43" t="s">
        <v>3</v>
      </c>
      <c r="K2" s="9" t="s">
        <v>4</v>
      </c>
      <c r="L2" s="9" t="s">
        <v>5</v>
      </c>
      <c r="S2" s="47" t="s">
        <v>6</v>
      </c>
      <c r="T2" s="47" t="s">
        <v>7</v>
      </c>
      <c r="U2" s="47" t="s">
        <v>8</v>
      </c>
      <c r="V2" s="49" t="s">
        <v>9</v>
      </c>
    </row>
    <row r="3" spans="1:22" s="31" customFormat="1" ht="14.25" thickBot="1">
      <c r="A3" s="35"/>
      <c r="B3" s="36"/>
      <c r="C3" s="65"/>
      <c r="D3" s="37"/>
      <c r="E3" s="38"/>
      <c r="F3" s="39"/>
      <c r="G3" s="14">
        <v>43561</v>
      </c>
      <c r="H3" s="14">
        <v>43632</v>
      </c>
      <c r="I3" s="14">
        <v>43633</v>
      </c>
      <c r="J3" s="14">
        <v>43702</v>
      </c>
      <c r="K3" s="14">
        <v>43708</v>
      </c>
      <c r="L3" s="50">
        <v>43709</v>
      </c>
      <c r="S3" s="64"/>
      <c r="T3" s="64"/>
      <c r="U3" s="64"/>
      <c r="V3" s="49"/>
    </row>
    <row r="4" spans="1:22" ht="15">
      <c r="A4" s="32">
        <v>1</v>
      </c>
      <c r="B4" s="76"/>
      <c r="C4" s="51" t="s">
        <v>31</v>
      </c>
      <c r="D4" s="52"/>
      <c r="E4" s="53"/>
      <c r="F4" s="52"/>
      <c r="G4" s="10">
        <v>322</v>
      </c>
      <c r="H4" s="5">
        <v>322</v>
      </c>
      <c r="I4" s="5">
        <v>184</v>
      </c>
      <c r="J4" s="10">
        <v>350</v>
      </c>
      <c r="K4" s="5">
        <v>350</v>
      </c>
      <c r="L4" s="85">
        <v>200</v>
      </c>
      <c r="M4" s="82"/>
      <c r="N4" s="61"/>
      <c r="O4" s="61"/>
      <c r="P4" s="42"/>
      <c r="Q4" s="42"/>
      <c r="R4" s="42"/>
      <c r="S4" s="80">
        <f aca="true" t="shared" si="0" ref="S4:U5">SUM(G4+J4)</f>
        <v>672</v>
      </c>
      <c r="T4" s="67">
        <f t="shared" si="0"/>
        <v>672</v>
      </c>
      <c r="U4" s="67">
        <f t="shared" si="0"/>
        <v>384</v>
      </c>
      <c r="V4" s="69">
        <f>SUM(S4:U4)</f>
        <v>1728</v>
      </c>
    </row>
    <row r="5" spans="1:22" ht="15.75" thickBot="1">
      <c r="A5" s="34">
        <v>2</v>
      </c>
      <c r="B5" s="78"/>
      <c r="C5" s="89" t="s">
        <v>30</v>
      </c>
      <c r="D5" s="57"/>
      <c r="E5" s="58"/>
      <c r="F5" s="57"/>
      <c r="G5" s="11">
        <v>350</v>
      </c>
      <c r="H5" s="2">
        <v>350</v>
      </c>
      <c r="I5" s="2">
        <v>200</v>
      </c>
      <c r="J5" s="11"/>
      <c r="K5" s="2"/>
      <c r="L5" s="87"/>
      <c r="M5" s="84"/>
      <c r="N5" s="63"/>
      <c r="O5" s="63"/>
      <c r="P5" s="41"/>
      <c r="Q5" s="41"/>
      <c r="R5" s="41"/>
      <c r="S5" s="81">
        <f t="shared" si="0"/>
        <v>350</v>
      </c>
      <c r="T5" s="68">
        <f t="shared" si="0"/>
        <v>350</v>
      </c>
      <c r="U5" s="68">
        <f t="shared" si="0"/>
        <v>200</v>
      </c>
      <c r="V5" s="71">
        <f>SUM(S5:U5)</f>
        <v>900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7" bestFit="1" customWidth="1"/>
    <col min="2" max="2" width="4.8515625" style="3" hidden="1" customWidth="1"/>
    <col min="3" max="3" width="27.8515625" style="59" customWidth="1"/>
    <col min="4" max="4" width="4.7109375" style="15" hidden="1" customWidth="1"/>
    <col min="5" max="5" width="20.421875" style="16" hidden="1" customWidth="1"/>
    <col min="6" max="6" width="4.28125" style="17" hidden="1" customWidth="1"/>
    <col min="7" max="7" width="8.421875" style="3" bestFit="1" customWidth="1"/>
    <col min="8" max="8" width="8.421875" style="4" bestFit="1" customWidth="1"/>
    <col min="9" max="9" width="8.421875" style="3" customWidth="1"/>
    <col min="10" max="12" width="8.421875" style="4" bestFit="1" customWidth="1"/>
    <col min="13" max="13" width="0" style="60" hidden="1" customWidth="1"/>
    <col min="14" max="18" width="9.140625" style="60" hidden="1" customWidth="1"/>
    <col min="19" max="21" width="9.140625" style="13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8" customFormat="1" ht="12.75">
      <c r="A1" s="27" t="s">
        <v>0</v>
      </c>
      <c r="B1" s="19"/>
      <c r="C1" s="20" t="s">
        <v>1</v>
      </c>
      <c r="D1" s="21"/>
      <c r="E1" s="28"/>
      <c r="F1" s="29"/>
      <c r="G1" s="12" t="s">
        <v>18</v>
      </c>
      <c r="H1" s="12" t="s">
        <v>10</v>
      </c>
      <c r="I1" s="12" t="s">
        <v>10</v>
      </c>
      <c r="J1" s="12" t="s">
        <v>12</v>
      </c>
      <c r="K1" s="12" t="s">
        <v>13</v>
      </c>
      <c r="L1" s="44" t="s">
        <v>13</v>
      </c>
      <c r="M1" s="45"/>
      <c r="N1" s="45"/>
      <c r="O1" s="45"/>
      <c r="P1" s="45"/>
      <c r="Q1" s="45"/>
      <c r="R1" s="45"/>
      <c r="S1" s="46"/>
      <c r="T1" s="46"/>
      <c r="U1" s="46"/>
      <c r="V1" s="48"/>
    </row>
    <row r="2" spans="1:22" s="18" customFormat="1" ht="12.75">
      <c r="A2" s="30"/>
      <c r="B2" s="22"/>
      <c r="C2" s="23" t="s">
        <v>2</v>
      </c>
      <c r="D2" s="24"/>
      <c r="E2" s="25"/>
      <c r="F2" s="26"/>
      <c r="G2" s="9" t="s">
        <v>3</v>
      </c>
      <c r="H2" s="43" t="s">
        <v>4</v>
      </c>
      <c r="I2" s="43" t="s">
        <v>5</v>
      </c>
      <c r="J2" s="43" t="s">
        <v>3</v>
      </c>
      <c r="K2" s="9" t="s">
        <v>4</v>
      </c>
      <c r="L2" s="9" t="s">
        <v>5</v>
      </c>
      <c r="S2" s="47" t="s">
        <v>6</v>
      </c>
      <c r="T2" s="47" t="s">
        <v>7</v>
      </c>
      <c r="U2" s="47" t="s">
        <v>8</v>
      </c>
      <c r="V2" s="49" t="s">
        <v>9</v>
      </c>
    </row>
    <row r="3" spans="1:22" s="31" customFormat="1" ht="14.25" thickBot="1">
      <c r="A3" s="35"/>
      <c r="B3" s="36"/>
      <c r="C3" s="65"/>
      <c r="D3" s="37"/>
      <c r="E3" s="38"/>
      <c r="F3" s="39"/>
      <c r="G3" s="14">
        <v>43561</v>
      </c>
      <c r="H3" s="14">
        <v>43632</v>
      </c>
      <c r="I3" s="14">
        <v>43633</v>
      </c>
      <c r="J3" s="14">
        <v>43702</v>
      </c>
      <c r="K3" s="14">
        <v>43708</v>
      </c>
      <c r="L3" s="50">
        <v>43709</v>
      </c>
      <c r="S3" s="64"/>
      <c r="T3" s="64"/>
      <c r="U3" s="64"/>
      <c r="V3" s="49"/>
    </row>
    <row r="4" spans="1:22" ht="15">
      <c r="A4" s="32">
        <v>1</v>
      </c>
      <c r="B4" s="76"/>
      <c r="C4" s="51" t="s">
        <v>32</v>
      </c>
      <c r="D4" s="52"/>
      <c r="E4" s="53"/>
      <c r="F4" s="52"/>
      <c r="G4" s="10">
        <v>322</v>
      </c>
      <c r="H4" s="5">
        <v>322</v>
      </c>
      <c r="I4" s="5">
        <v>184</v>
      </c>
      <c r="J4" s="10">
        <v>350</v>
      </c>
      <c r="K4" s="5">
        <v>350</v>
      </c>
      <c r="L4" s="85">
        <v>200</v>
      </c>
      <c r="M4" s="82"/>
      <c r="N4" s="61"/>
      <c r="O4" s="61"/>
      <c r="P4" s="42"/>
      <c r="Q4" s="42"/>
      <c r="R4" s="42"/>
      <c r="S4" s="80">
        <f>SUM(G4+J4)</f>
        <v>672</v>
      </c>
      <c r="T4" s="67">
        <f>SUM(H4+K4)</f>
        <v>672</v>
      </c>
      <c r="U4" s="67">
        <f>SUM(I4+L4)</f>
        <v>384</v>
      </c>
      <c r="V4" s="69">
        <f>SUM(S4:U4)</f>
        <v>1728</v>
      </c>
    </row>
    <row r="5" spans="1:22" ht="15">
      <c r="A5" s="33">
        <v>2</v>
      </c>
      <c r="B5" s="77"/>
      <c r="C5" s="54" t="s">
        <v>33</v>
      </c>
      <c r="D5" s="55"/>
      <c r="E5" s="56"/>
      <c r="F5" s="55"/>
      <c r="G5" s="6">
        <v>350</v>
      </c>
      <c r="H5" s="1">
        <v>350</v>
      </c>
      <c r="I5" s="1">
        <v>200</v>
      </c>
      <c r="J5" s="6"/>
      <c r="K5" s="1">
        <v>322</v>
      </c>
      <c r="L5" s="86">
        <v>184</v>
      </c>
      <c r="M5" s="83"/>
      <c r="N5" s="62"/>
      <c r="O5" s="62"/>
      <c r="P5" s="40"/>
      <c r="Q5" s="40"/>
      <c r="R5" s="40"/>
      <c r="S5" s="79">
        <f>SUM(G5+J5)</f>
        <v>350</v>
      </c>
      <c r="T5" s="66">
        <f>SUM(H5+K5)</f>
        <v>672</v>
      </c>
      <c r="U5" s="66">
        <f>SUM(I5+L5)</f>
        <v>384</v>
      </c>
      <c r="V5" s="70">
        <f>SUM(S5:U5)</f>
        <v>1406</v>
      </c>
    </row>
    <row r="6" spans="1:22" ht="15.75" thickBot="1">
      <c r="A6" s="34">
        <v>3</v>
      </c>
      <c r="B6" s="78"/>
      <c r="C6" s="89" t="s">
        <v>34</v>
      </c>
      <c r="D6" s="57"/>
      <c r="E6" s="58"/>
      <c r="F6" s="57"/>
      <c r="G6" s="11"/>
      <c r="H6" s="2">
        <v>301</v>
      </c>
      <c r="I6" s="2">
        <v>172</v>
      </c>
      <c r="J6" s="11"/>
      <c r="K6" s="2"/>
      <c r="L6" s="87"/>
      <c r="M6" s="84"/>
      <c r="N6" s="63"/>
      <c r="O6" s="63"/>
      <c r="P6" s="41"/>
      <c r="Q6" s="41"/>
      <c r="R6" s="41"/>
      <c r="S6" s="81">
        <f>SUM(G6+J6)</f>
        <v>0</v>
      </c>
      <c r="T6" s="68">
        <f>SUM(H6+K6)</f>
        <v>301</v>
      </c>
      <c r="U6" s="68">
        <f>SUM(I6+L6)</f>
        <v>172</v>
      </c>
      <c r="V6" s="71">
        <f>SUM(S6:U6)</f>
        <v>473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7" bestFit="1" customWidth="1"/>
    <col min="2" max="2" width="4.8515625" style="3" hidden="1" customWidth="1"/>
    <col min="3" max="3" width="27.8515625" style="59" customWidth="1"/>
    <col min="4" max="4" width="4.7109375" style="15" hidden="1" customWidth="1"/>
    <col min="5" max="5" width="20.421875" style="16" hidden="1" customWidth="1"/>
    <col min="6" max="6" width="4.28125" style="17" hidden="1" customWidth="1"/>
    <col min="7" max="7" width="8.421875" style="3" bestFit="1" customWidth="1"/>
    <col min="8" max="8" width="8.421875" style="4" bestFit="1" customWidth="1"/>
    <col min="9" max="9" width="8.421875" style="3" customWidth="1"/>
    <col min="10" max="12" width="8.421875" style="4" bestFit="1" customWidth="1"/>
    <col min="13" max="13" width="0" style="60" hidden="1" customWidth="1"/>
    <col min="14" max="18" width="9.140625" style="60" hidden="1" customWidth="1"/>
    <col min="19" max="21" width="9.140625" style="13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8" customFormat="1" ht="12.75">
      <c r="A1" s="27" t="s">
        <v>0</v>
      </c>
      <c r="B1" s="19"/>
      <c r="C1" s="20" t="s">
        <v>1</v>
      </c>
      <c r="D1" s="21"/>
      <c r="E1" s="28"/>
      <c r="F1" s="29"/>
      <c r="G1" s="12" t="s">
        <v>18</v>
      </c>
      <c r="H1" s="12" t="s">
        <v>10</v>
      </c>
      <c r="I1" s="12" t="s">
        <v>10</v>
      </c>
      <c r="J1" s="12" t="s">
        <v>12</v>
      </c>
      <c r="K1" s="12" t="s">
        <v>13</v>
      </c>
      <c r="L1" s="44" t="s">
        <v>13</v>
      </c>
      <c r="M1" s="45"/>
      <c r="N1" s="45"/>
      <c r="O1" s="45"/>
      <c r="P1" s="45"/>
      <c r="Q1" s="45"/>
      <c r="R1" s="45"/>
      <c r="S1" s="46"/>
      <c r="T1" s="46"/>
      <c r="U1" s="46"/>
      <c r="V1" s="48"/>
    </row>
    <row r="2" spans="1:22" s="18" customFormat="1" ht="12.75">
      <c r="A2" s="30"/>
      <c r="B2" s="22"/>
      <c r="C2" s="23" t="s">
        <v>2</v>
      </c>
      <c r="D2" s="24"/>
      <c r="E2" s="25"/>
      <c r="F2" s="26"/>
      <c r="G2" s="9" t="s">
        <v>3</v>
      </c>
      <c r="H2" s="43" t="s">
        <v>4</v>
      </c>
      <c r="I2" s="43" t="s">
        <v>5</v>
      </c>
      <c r="J2" s="43" t="s">
        <v>3</v>
      </c>
      <c r="K2" s="9" t="s">
        <v>4</v>
      </c>
      <c r="L2" s="9" t="s">
        <v>5</v>
      </c>
      <c r="S2" s="47" t="s">
        <v>6</v>
      </c>
      <c r="T2" s="47" t="s">
        <v>7</v>
      </c>
      <c r="U2" s="47" t="s">
        <v>8</v>
      </c>
      <c r="V2" s="49" t="s">
        <v>9</v>
      </c>
    </row>
    <row r="3" spans="1:22" s="31" customFormat="1" ht="14.25" thickBot="1">
      <c r="A3" s="35"/>
      <c r="B3" s="36"/>
      <c r="C3" s="65"/>
      <c r="D3" s="37"/>
      <c r="E3" s="38"/>
      <c r="F3" s="39"/>
      <c r="G3" s="14">
        <v>43561</v>
      </c>
      <c r="H3" s="14">
        <v>43632</v>
      </c>
      <c r="I3" s="14">
        <v>43633</v>
      </c>
      <c r="J3" s="14">
        <v>43702</v>
      </c>
      <c r="K3" s="14">
        <v>43708</v>
      </c>
      <c r="L3" s="50">
        <v>43709</v>
      </c>
      <c r="S3" s="64"/>
      <c r="T3" s="64"/>
      <c r="U3" s="64"/>
      <c r="V3" s="49"/>
    </row>
    <row r="4" spans="1:22" ht="15">
      <c r="A4" s="32">
        <v>1</v>
      </c>
      <c r="B4" s="76"/>
      <c r="C4" s="51" t="s">
        <v>35</v>
      </c>
      <c r="D4" s="52"/>
      <c r="E4" s="53"/>
      <c r="F4" s="52"/>
      <c r="G4" s="10">
        <v>350</v>
      </c>
      <c r="H4" s="5">
        <v>350</v>
      </c>
      <c r="I4" s="5">
        <v>200</v>
      </c>
      <c r="J4" s="10">
        <v>350</v>
      </c>
      <c r="K4" s="5">
        <v>350</v>
      </c>
      <c r="L4" s="85">
        <v>200</v>
      </c>
      <c r="M4" s="82"/>
      <c r="N4" s="61"/>
      <c r="O4" s="61"/>
      <c r="P4" s="42"/>
      <c r="Q4" s="42"/>
      <c r="R4" s="42"/>
      <c r="S4" s="80">
        <f aca="true" t="shared" si="0" ref="S4:U5">SUM(G4+J4)</f>
        <v>700</v>
      </c>
      <c r="T4" s="67">
        <f t="shared" si="0"/>
        <v>700</v>
      </c>
      <c r="U4" s="67">
        <f t="shared" si="0"/>
        <v>400</v>
      </c>
      <c r="V4" s="69">
        <f>SUM(S4:U4)</f>
        <v>1800</v>
      </c>
    </row>
    <row r="5" spans="1:22" ht="15">
      <c r="A5" s="33">
        <v>2</v>
      </c>
      <c r="B5" s="77"/>
      <c r="C5" s="54" t="s">
        <v>36</v>
      </c>
      <c r="D5" s="55"/>
      <c r="E5" s="56"/>
      <c r="F5" s="55"/>
      <c r="G5" s="6">
        <v>322</v>
      </c>
      <c r="H5" s="1">
        <v>322</v>
      </c>
      <c r="I5" s="1">
        <v>184</v>
      </c>
      <c r="J5" s="6">
        <v>322</v>
      </c>
      <c r="K5" s="1">
        <v>322</v>
      </c>
      <c r="L5" s="86">
        <v>184</v>
      </c>
      <c r="M5" s="83"/>
      <c r="N5" s="62"/>
      <c r="O5" s="62"/>
      <c r="P5" s="40"/>
      <c r="Q5" s="40"/>
      <c r="R5" s="40"/>
      <c r="S5" s="79">
        <f t="shared" si="0"/>
        <v>644</v>
      </c>
      <c r="T5" s="66">
        <f t="shared" si="0"/>
        <v>644</v>
      </c>
      <c r="U5" s="66">
        <f t="shared" si="0"/>
        <v>368</v>
      </c>
      <c r="V5" s="70">
        <f>SUM(S5:U5)</f>
        <v>1656</v>
      </c>
    </row>
    <row r="6" spans="1:22" ht="15.75" thickBot="1">
      <c r="A6" s="34">
        <v>3</v>
      </c>
      <c r="B6" s="78"/>
      <c r="C6" s="89" t="s">
        <v>37</v>
      </c>
      <c r="D6" s="57"/>
      <c r="E6" s="58"/>
      <c r="F6" s="57"/>
      <c r="G6" s="11">
        <v>301</v>
      </c>
      <c r="H6" s="2"/>
      <c r="I6" s="2"/>
      <c r="J6" s="11"/>
      <c r="K6" s="2"/>
      <c r="L6" s="87"/>
      <c r="M6" s="84"/>
      <c r="N6" s="63"/>
      <c r="O6" s="63"/>
      <c r="P6" s="41"/>
      <c r="Q6" s="41"/>
      <c r="R6" s="41"/>
      <c r="S6" s="81">
        <f>SUM(G6+J6)</f>
        <v>301</v>
      </c>
      <c r="T6" s="68">
        <f>SUM(H6+K6)</f>
        <v>0</v>
      </c>
      <c r="U6" s="68">
        <f>SUM(I6+L6)</f>
        <v>0</v>
      </c>
      <c r="V6" s="71">
        <f>SUM(S6:U6)</f>
        <v>301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Peška Libor</cp:lastModifiedBy>
  <cp:lastPrinted>2017-06-13T17:31:26Z</cp:lastPrinted>
  <dcterms:created xsi:type="dcterms:W3CDTF">1999-05-11T19:05:06Z</dcterms:created>
  <dcterms:modified xsi:type="dcterms:W3CDTF">2019-10-04T18:32:33Z</dcterms:modified>
  <cp:category/>
  <cp:version/>
  <cp:contentType/>
  <cp:contentStatus/>
</cp:coreProperties>
</file>