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8385" tabRatio="671" activeTab="0"/>
  </bookViews>
  <sheets>
    <sheet name="MUŽI" sheetId="1" r:id="rId1"/>
    <sheet name="ŽENY" sheetId="2" r:id="rId2"/>
    <sheet name="VETERÁNI" sheetId="3" r:id="rId3"/>
    <sheet name="JUNIOŘI U23" sheetId="4" r:id="rId4"/>
    <sheet name="JUNIOŘI U19" sheetId="5" r:id="rId5"/>
    <sheet name="JUNIORKY U23" sheetId="6" r:id="rId6"/>
    <sheet name="JUNIORKY U 19" sheetId="7" r:id="rId7"/>
  </sheets>
  <definedNames/>
  <calcPr fullCalcOnLoad="1"/>
</workbook>
</file>

<file path=xl/sharedStrings.xml><?xml version="1.0" encoding="utf-8"?>
<sst xmlns="http://schemas.openxmlformats.org/spreadsheetml/2006/main" count="316" uniqueCount="133">
  <si>
    <t>Pořadí</t>
  </si>
  <si>
    <t>Název</t>
  </si>
  <si>
    <t>Č.</t>
  </si>
  <si>
    <t>Posádka</t>
  </si>
  <si>
    <t>posádky</t>
  </si>
  <si>
    <t>sjezd</t>
  </si>
  <si>
    <t>slalom</t>
  </si>
  <si>
    <t>sprint</t>
  </si>
  <si>
    <t>SJEZD</t>
  </si>
  <si>
    <t>SLALOM</t>
  </si>
  <si>
    <t>SPRINT</t>
  </si>
  <si>
    <t>6</t>
  </si>
  <si>
    <t>CELKEM</t>
  </si>
  <si>
    <t>Rok</t>
  </si>
  <si>
    <t>Troja</t>
  </si>
  <si>
    <t>Bestie Stream Troja</t>
  </si>
  <si>
    <t>Jiskra HB</t>
  </si>
  <si>
    <t>7</t>
  </si>
  <si>
    <t>178
50</t>
  </si>
  <si>
    <t>RK Stan veterán</t>
  </si>
  <si>
    <t>Lipno</t>
  </si>
  <si>
    <t>TR HIKO</t>
  </si>
  <si>
    <t xml:space="preserve">HANACE rafters </t>
  </si>
  <si>
    <t>TR OMEGA</t>
  </si>
  <si>
    <t>RK TROJA-Čóromóro</t>
  </si>
  <si>
    <t>TR juniorky</t>
  </si>
  <si>
    <t>VWS PRAHA R6</t>
  </si>
  <si>
    <t>8</t>
  </si>
  <si>
    <t>MB Team</t>
  </si>
  <si>
    <t>50
133
126</t>
  </si>
  <si>
    <t>142
155</t>
  </si>
  <si>
    <t>LET-CI Letohrad</t>
  </si>
  <si>
    <t>Sázava</t>
  </si>
  <si>
    <t>Roudnice</t>
  </si>
  <si>
    <t>RK Hodonín</t>
  </si>
  <si>
    <t>Panderos</t>
  </si>
  <si>
    <t>81
84
78
85
87
71
73</t>
  </si>
  <si>
    <t xml:space="preserve"> TR RM</t>
  </si>
  <si>
    <t>109
126</t>
  </si>
  <si>
    <t>PRAŽAN MILAN
PROKS JAKUB
PÁŠA JIŘÍ
SEHNAL ŠTĚPÁN
TOMEK LUKÁŠ
ZNAMENÁČEK MILAN
JEŽEK TOMÁŠ</t>
  </si>
  <si>
    <t>CUC MICHAL
PEŠKA LIBOR
HALEŠ TONDA
IRAIN JIŘÍ
NOVÁK MARTIN
JELÍNEK FILIP
ŠANTORA JAN</t>
  </si>
  <si>
    <t>77
87
92
81
91
96
83</t>
  </si>
  <si>
    <t>DANĚK ALEŠ
ŠŤASTNÝ JAN
HAVLÍČEK JAN
ROLENC ONDŘEJ
SVOBODA MIROSLAV
PINKAVA ONDŘEJ
SVOBODA ADAM
SLANINA VLADIMÍR</t>
  </si>
  <si>
    <t>79
70
77
91
84
77
94
94</t>
  </si>
  <si>
    <t>JANOŠEK RADEK
MARTINKA ANTONÍN
ŠEMBERA JIŘÍ
BLANÁŘ JINDŘICH 
CHENKA VOJTĚCH
PŘIKRYL VOJTĚCH
MARTINKA TOMÁŠ</t>
  </si>
  <si>
    <t>91
93
91
93
91
96
93</t>
  </si>
  <si>
    <t>RK Troja Žabky</t>
  </si>
  <si>
    <t>126
109</t>
  </si>
  <si>
    <t>DUŠKOVÁ KATEŘINA
DUŠKOVÁ MICHALA
KOŠÁRKOVÁ BARBORA
MRÁZKOVÁ MARIA
FOLTYSOVÁ SABINA
FOLTYSOVÁ DENISA</t>
  </si>
  <si>
    <t>98
00
96
96
96
93</t>
  </si>
  <si>
    <t>MB Bohouš a jeho parta</t>
  </si>
  <si>
    <t>PROCHÁZKOVÁ PAVLA
KAŇKOVSKÁ HANA
KRATOCHVÍLOVÁ MICHAELA 
VALTROVÁ ZUZANA 
VANDASOVÁ LENKA
VACÍKOVÁ KATEŘINA</t>
  </si>
  <si>
    <t>RK Troja veteránky</t>
  </si>
  <si>
    <t>126
109
113
222</t>
  </si>
  <si>
    <t>HALAŠKOVÁ PETRA
KLUGANOSTOVÁ MARTINA
MRÁZOVÁ RENATA
LAGNEROVÁ JANA
BINAROVÁ LUCIE
PANENKOVÁ ALENA</t>
  </si>
  <si>
    <t>74
78
75
59
75
52</t>
  </si>
  <si>
    <t>HAJZLEROVÁ PETRA
IRAIN-LERNEROVÁ TERKA
HÁKOVÁ JITKA
VALÍKOVÁ RADKA
TREFNÁ HANA
SCHNEIDEROVÁ LUCIE
SOVÁKOVÁ LENKA
ŘÍHOVÁ MICHAELA</t>
  </si>
  <si>
    <t>82
84
80
91
74
88
93
79</t>
  </si>
  <si>
    <t>BAUEROVÁ LENKA
SOSVOROVÁ LUCIE
MARKOVÁ EVA
MULAČOVÁ MARTA
PAVELCOVÁ LENKA
BERÁNKOVÁ BARBORA
ŠTĚPÁNOVÁ TEREZA</t>
  </si>
  <si>
    <t>84
84
88
86
80
92
86</t>
  </si>
  <si>
    <t>RK Stan - Zatím směs</t>
  </si>
  <si>
    <t>113
132</t>
  </si>
  <si>
    <t>73
76
50
50
50
75</t>
  </si>
  <si>
    <t>HÁJEK MARTIN
SVAČINA PAVEL
SVAČINA PETR
POLÁK LIBOR
PROKS ZDENĚK
VÁVRA JAN</t>
  </si>
  <si>
    <t>64
73
73
67
54
76</t>
  </si>
  <si>
    <t>JEŽEK TEAM - KAPLICE</t>
  </si>
  <si>
    <t>TR Masters</t>
  </si>
  <si>
    <t>133
113
126</t>
  </si>
  <si>
    <t>MATĚJKA ROMAN
MRÁZ PAVEL
ŠPAČEK JIŘÍ
KMOŠŤÁK SLAVOMÍR
DUŠÁTKO FRANTIŠEK
RŮŽIČKA VÁCLAV</t>
  </si>
  <si>
    <t>URBAN VÁCLAV
ŠROGL MICHAL
LERNER LUDĚK
ZNAMENÁČEK MILAN
KŘIVÁNEK TOMÁŠ
BLUMA MICHAL
JEŽEK TOMÁŠ</t>
  </si>
  <si>
    <t>53
60
60
71
66
70
73</t>
  </si>
  <si>
    <t>KRECHLER MIROSLAV                 TOMEK PETR
ŠIMÁNEK ROBERT
BOČEK ZDENEK
BENHÁK JIŘÍ
PUTZER PAVEL
VEBER JAN</t>
  </si>
  <si>
    <t>52
68
73
75
56
67
71</t>
  </si>
  <si>
    <t>LET-GUN Letohrad</t>
  </si>
  <si>
    <t>Vlastní cestou</t>
  </si>
  <si>
    <t>Jiskra HB Junioři</t>
  </si>
  <si>
    <t xml:space="preserve">147
123
</t>
  </si>
  <si>
    <t>ČERNÝ MICHAL
VONDRÁČEK VOJTĚCH 
ŽÁK PETR
PROKOP JAN
BLANÁŘ JINDŘICH
PŘIKRYL VOJTĚCH</t>
  </si>
  <si>
    <t>94
96
95
96
93
96</t>
  </si>
  <si>
    <t>TR LITOVEL</t>
  </si>
  <si>
    <t>ŠOTOLA KAREL
PAPULA MARTIN
FRANEK JAKUB
PATÁK JAN
ŠMOLDAS MICHAL
TICHÝ ŠTĚPÁN</t>
  </si>
  <si>
    <t>97
99
95
97
98
00</t>
  </si>
  <si>
    <t>RK LETOHRAD šestky</t>
  </si>
  <si>
    <t>KREJČÍ MARTIN
ŠLESINGR MICHAEL
MORAVEC JAKUB
DRNOVSKÁ KATEŘINA
HRDLIČKA NORBERT
ŠRÁMEK VÍT</t>
  </si>
  <si>
    <t xml:space="preserve">
</t>
  </si>
  <si>
    <t>FOLK JAN
MAREK BOHUSLAV
NAVRÁTIL PATRIK
HENEŠ JOSEF
TARABA JAN
KRATOCHVÍL ROMAN
KOCIÁN DOMINIK</t>
  </si>
  <si>
    <t>99
01
99
95
95
95
98</t>
  </si>
  <si>
    <t>RAJ - LET</t>
  </si>
  <si>
    <t>222
223</t>
  </si>
  <si>
    <t>ŠEDOVÁ MICHAELA
PATLEJCHOVÁ TEREZA
ČERMÁKOVÁ VERONIKA
GRZNÁROVÁ MAGDALÉNA
KOCIÁN DOMINIK
KÚRKA MATĚJ</t>
  </si>
  <si>
    <t>98
00
99
96
98
98</t>
  </si>
  <si>
    <t>RK Hodonín junior</t>
  </si>
  <si>
    <t>MATUŠKA DAVID
VAŠULKA LUKÁŠ
VAŠULKA TOMÁŠ
MEZERA TADEÁŠ
ŠÁLEK MARTIN
TRÁVNÍČEK KAMIL
DUBŠÍK KRYŠTOF
BAŘINA PETR</t>
  </si>
  <si>
    <t>01
97
00
99
99
95
00
98</t>
  </si>
  <si>
    <t>TR JUNIOR 19</t>
  </si>
  <si>
    <t>ZENKA TOMÁŠ
ZENKA MARTIN
ŠVAGR ROSTISLAV
VESELÝ FRANTIŠEK
KOBLÍŽEK DANIEL
BOUČEK STANISLAV</t>
  </si>
  <si>
    <t>00
00
01
01
01
00</t>
  </si>
  <si>
    <t>ČAPÁKOVÁ ELIŠKA
SMETANOVÁ KLÁRA
HUŇKOVÁ NIKOLA
LIGURSKÁ BLANKA 
BROŽOVÁ TEREZA
HOROVÁ KLÁRA</t>
  </si>
  <si>
    <t>95
00
98
94
96
98</t>
  </si>
  <si>
    <t>DUŠKOVÁ KATEŘINA
HRICOVÁ ADÉLA
HRICOVÁ KLÁRA
MRÁZKOVÁ MARIA 
FOLTYSOVÁ SABINA
FOLTYSOVÁ DENISA
KOŠÁRKOVÁ BARBORA
DUŠKOVÁ MICHALA</t>
  </si>
  <si>
    <t>98
99
99
96
96
93
96
00</t>
  </si>
  <si>
    <t>LET-UŠKY Letohrad</t>
  </si>
  <si>
    <t>BENDLOVÁ ANNA
ZONDERVAN MABEL
KOCLÍŘOVÁ ADÉLA
BŘÍZOVÁ KAMILA
HRDLIČKOVÁ CECÍLIE
ZEMANOVÁ NIKA</t>
  </si>
  <si>
    <t>02
03
98
01
02
99</t>
  </si>
  <si>
    <t>HRIC MICHAL
KABRHEL VÁCLAV
LISICKÝ DAVID
HRIC VÍTEZSLAV
BOZDĚCH ZDENĚK
POSPÍŠIL JAROSLAV
UNCAJTÍK JAN
KRISTEK VÁCLAV</t>
  </si>
  <si>
    <t>73
83
81
74
70
..
82
96</t>
  </si>
  <si>
    <t>98
97
97
00
99
96
96</t>
  </si>
  <si>
    <t>ŠEDOVÁ MICHAELA
PATLEJCHOVÁ TEREZA
ČERMÁKOVÁ VERONIKA
HRDLIČKOVÁ CECÍLIE
ZONDERVAN MEJBL
VENCLOVÁ NATÁLIE
KOCLÍŘOVÁ ADÉLA
ZEMANOVÁ NIKA</t>
  </si>
  <si>
    <t>98
00
99
02
03
03
98
99</t>
  </si>
  <si>
    <t>85
77
75
86
85
83</t>
  </si>
  <si>
    <t>IRAIN JIŘÍ
PROCHÁZKA MARTIN
ŠANTORA JAN
LERNER LUDĚK
PANENKA ONDŘEJ
KLIMENT DAVID
KYSELA FRANTIŠEK
MUSIL FILIP</t>
  </si>
  <si>
    <t>55
78
83
60
80
78
80
89</t>
  </si>
  <si>
    <t>55
78
99
60
80
80</t>
  </si>
  <si>
    <t>IRAIN JIŘÍ
PROCHÁZKA MARTIN
MEZERA TADEÁŠ
LERNER LUDĚK
PANENKA ONDŘEJ
KYSELA FRANTIŠEK</t>
  </si>
  <si>
    <t>MB Team 2</t>
  </si>
  <si>
    <t>HNULÍK MICHAL
ŽÁK PETR
VONDRÁČEK VOJTĚCH
HAVLÍČEK ONDŘEJ
ČERNÝ MICHAL
ŠTĚPÁNEK VOJTĚCH
PROKOP JAN
HAVLÍČEK JIŘÍ</t>
  </si>
  <si>
    <t>88
95
96
88
94
90
96
95</t>
  </si>
  <si>
    <t>RUSEK TOMÁŠ
HNILICA MICHAL
TEJMAR TOMÁŠ
MACH TADEÁŠ
MICHAL BLUMA
TOMÁŠ KŘIVÁNEK
KLIMENT DAVID
URBAN VÁCLAV</t>
  </si>
  <si>
    <t>82
82
83
83
70
66
78
53</t>
  </si>
  <si>
    <t>BAUEROVÁ LENKA
MARKOVÁ EVA
MULAČOVÁ MARTA
SUSOVÁ KRYSTÍNA
BERÁNKOVÁ BARBORA
POSPÍŠILOVÁ LENKA</t>
  </si>
  <si>
    <t xml:space="preserve">84
88
86
84
92
84 </t>
  </si>
  <si>
    <t>NETOPIL ZBYNĚK
VRBA JIŘÍ
BOZDĚCH ZDENĚK
HRIC MICHAL
ŠŤASTNÝ JAN
HRIC VÍTĚZSLAV
HAJSKÝ STANISLAV</t>
  </si>
  <si>
    <t>60
66
70
70
70
74
69</t>
  </si>
  <si>
    <t>ŠEDOVÁ MICHAELA
PATLEJCHOVÁ TEREZA
ČERMÁKOVÁ VERONIKA
GRZNÁROVÁ MAGDALÉNA
LANGEROVÁ BARBORA
BERÁNKOVÁ KATEŘINA
KOCLÍŘOVÁ ADÉLA
ZEMANOVÁ NIKOLA</t>
  </si>
  <si>
    <t>98
0
99
96
96
96
98
99</t>
  </si>
  <si>
    <t>ŠLESINGER MICHAEL
MAREK JAN
KYLAR ALEŠ
BĚŤÁK DANIEL
MORAVEC JAKUB
HRDLIČKA NORBERT
VENCLOVÁ NATÁLIE
KOCLÍŘOVÁ ADÉLA</t>
  </si>
  <si>
    <t>00
98
97
97
99
00
03
98</t>
  </si>
  <si>
    <t>MATĚJKA JAN
VAŠULKA LUKÁŠ
VAŠULKA TOMÁŠ
MEZERA TADEÁŠ
ŠÁLEK MARTIN
TRÁVNÍČEK KAMIL</t>
  </si>
  <si>
    <t>RK Hodonín junior 2</t>
  </si>
  <si>
    <t>97
97
00
99
99
95</t>
  </si>
  <si>
    <t>FOLK JAN
MAREK BOHUSLAV
NAVRÁTIL PATRIK
ČERMÁKOVÁ VERONIKA
KOCIÁN MATĚJ
KOCIÁN DOMINIK</t>
  </si>
  <si>
    <t>99
01
99
99
01
98</t>
  </si>
  <si>
    <t>MAREK JAN
BĚŤÁK DANIEL
KYLAR ALEŠ
ŠLESINGER MICHAEL
MORAVEC JAKUB
PECHÁČEK FILIP
KAČENA JIŘÍ
PIPEK JAN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</si>
</sst>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)"/>
    <numFmt numFmtId="165" formatCode="dd/mm/yy"/>
    <numFmt numFmtId="166" formatCode="0_ ;[Red]\-0\ "/>
    <numFmt numFmtId="167" formatCode="h:mm:ss.0"/>
    <numFmt numFmtId="168" formatCode="hh:mm:ss.00"/>
    <numFmt numFmtId="169" formatCode="h:mm:ss.00"/>
    <numFmt numFmtId="170" formatCode="[$-405]d\.\ mmmm\ yyyy"/>
    <numFmt numFmtId="171" formatCode="mmm/yyyy"/>
    <numFmt numFmtId="172" formatCode="[$-F400]h:mm:ss\ AM/PM"/>
    <numFmt numFmtId="173" formatCode="mm:ss.00"/>
    <numFmt numFmtId="174" formatCode="[h]:mm:ss;@"/>
    <numFmt numFmtId="175" formatCode="mm:ss.0;@"/>
    <numFmt numFmtId="176" formatCode="mm:ss.00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\ ##,000_);[Red]\([$€-2]\ #\ ##,000\)"/>
    <numFmt numFmtId="181" formatCode="h:mm:ss;@"/>
  </numFmts>
  <fonts count="56">
    <font>
      <sz val="11"/>
      <color theme="1"/>
      <name val="Calibri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18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58"/>
      <name val="Times New Roman"/>
      <family val="1"/>
    </font>
    <font>
      <b/>
      <i/>
      <sz val="10"/>
      <name val="Times New Roman"/>
      <family val="1"/>
    </font>
    <font>
      <sz val="10"/>
      <color indexed="8"/>
      <name val="Arial"/>
      <family val="2"/>
    </font>
    <font>
      <b/>
      <i/>
      <sz val="10"/>
      <color indexed="1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3" fillId="0" borderId="0">
      <alignment/>
      <protection/>
    </xf>
    <xf numFmtId="0" fontId="20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10" fillId="0" borderId="10" xfId="49" applyFont="1" applyFill="1" applyBorder="1" applyAlignment="1">
      <alignment horizontal="left" vertical="center" wrapText="1"/>
      <protection/>
    </xf>
    <xf numFmtId="0" fontId="10" fillId="0" borderId="10" xfId="49" applyFont="1" applyFill="1" applyBorder="1" applyAlignment="1">
      <alignment horizontal="center" vertical="center" wrapText="1"/>
      <protection/>
    </xf>
    <xf numFmtId="0" fontId="10" fillId="0" borderId="11" xfId="49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12" xfId="49" applyFont="1" applyFill="1" applyBorder="1" applyAlignment="1">
      <alignment horizontal="center" vertical="center" wrapText="1"/>
      <protection/>
    </xf>
    <xf numFmtId="0" fontId="10" fillId="0" borderId="12" xfId="49" applyFont="1" applyFill="1" applyBorder="1" applyAlignment="1">
      <alignment horizontal="left" vertical="center" wrapText="1"/>
      <protection/>
    </xf>
    <xf numFmtId="0" fontId="10" fillId="0" borderId="12" xfId="0" applyFont="1" applyFill="1" applyBorder="1" applyAlignment="1">
      <alignment horizontal="center" vertical="center"/>
    </xf>
    <xf numFmtId="1" fontId="10" fillId="0" borderId="10" xfId="49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7" fillId="0" borderId="13" xfId="0" applyFont="1" applyFill="1" applyBorder="1" applyAlignment="1">
      <alignment horizontal="center" vertical="center"/>
    </xf>
    <xf numFmtId="1" fontId="10" fillId="0" borderId="12" xfId="49" applyNumberFormat="1" applyFont="1" applyFill="1" applyBorder="1" applyAlignment="1">
      <alignment horizontal="center" vertical="center" wrapText="1"/>
      <protection/>
    </xf>
    <xf numFmtId="1" fontId="10" fillId="0" borderId="11" xfId="49" applyNumberFormat="1" applyFont="1" applyFill="1" applyBorder="1" applyAlignment="1">
      <alignment horizontal="center" vertical="center" wrapText="1"/>
      <protection/>
    </xf>
    <xf numFmtId="0" fontId="7" fillId="0" borderId="14" xfId="0" applyFont="1" applyFill="1" applyBorder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165" fontId="9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165" fontId="12" fillId="0" borderId="20" xfId="0" applyNumberFormat="1" applyFont="1" applyFill="1" applyBorder="1" applyAlignment="1">
      <alignment horizontal="center" vertical="center"/>
    </xf>
    <xf numFmtId="165" fontId="12" fillId="0" borderId="16" xfId="0" applyNumberFormat="1" applyFont="1" applyFill="1" applyBorder="1" applyAlignment="1">
      <alignment horizontal="center" vertical="center"/>
    </xf>
    <xf numFmtId="165" fontId="9" fillId="0" borderId="16" xfId="0" applyNumberFormat="1" applyFont="1" applyFill="1" applyBorder="1" applyAlignment="1">
      <alignment horizontal="center" vertical="center" wrapText="1"/>
    </xf>
    <xf numFmtId="1" fontId="12" fillId="0" borderId="16" xfId="0" applyNumberFormat="1" applyFont="1" applyFill="1" applyBorder="1" applyAlignment="1">
      <alignment horizontal="center" vertical="center" wrapText="1"/>
    </xf>
    <xf numFmtId="165" fontId="12" fillId="0" borderId="16" xfId="0" applyNumberFormat="1" applyFont="1" applyFill="1" applyBorder="1" applyAlignment="1">
      <alignment horizontal="left" vertical="top" wrapText="1"/>
    </xf>
    <xf numFmtId="165" fontId="12" fillId="0" borderId="17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49" fontId="10" fillId="33" borderId="10" xfId="0" applyNumberFormat="1" applyFont="1" applyFill="1" applyBorder="1" applyAlignment="1">
      <alignment horizontal="center" vertical="center"/>
    </xf>
    <xf numFmtId="49" fontId="10" fillId="33" borderId="12" xfId="0" applyNumberFormat="1" applyFont="1" applyFill="1" applyBorder="1" applyAlignment="1">
      <alignment horizontal="center" vertical="center"/>
    </xf>
    <xf numFmtId="49" fontId="10" fillId="33" borderId="11" xfId="0" applyNumberFormat="1" applyFont="1" applyFill="1" applyBorder="1" applyAlignment="1">
      <alignment horizontal="center" vertical="center"/>
    </xf>
    <xf numFmtId="0" fontId="10" fillId="0" borderId="11" xfId="49" applyFont="1" applyFill="1" applyBorder="1" applyAlignment="1">
      <alignment horizontal="left" vertical="center" wrapText="1"/>
      <protection/>
    </xf>
    <xf numFmtId="0" fontId="7" fillId="33" borderId="13" xfId="0" applyFont="1" applyFill="1" applyBorder="1" applyAlignment="1">
      <alignment horizontal="center" vertical="center"/>
    </xf>
    <xf numFmtId="49" fontId="10" fillId="34" borderId="10" xfId="0" applyNumberFormat="1" applyFont="1" applyFill="1" applyBorder="1" applyAlignment="1">
      <alignment horizontal="center" vertical="center"/>
    </xf>
    <xf numFmtId="49" fontId="10" fillId="35" borderId="10" xfId="0" applyNumberFormat="1" applyFont="1" applyFill="1" applyBorder="1" applyAlignment="1">
      <alignment horizontal="center" vertical="center"/>
    </xf>
    <xf numFmtId="49" fontId="10" fillId="34" borderId="12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/>
    </xf>
    <xf numFmtId="165" fontId="12" fillId="0" borderId="25" xfId="0" applyNumberFormat="1" applyFont="1" applyFill="1" applyBorder="1" applyAlignment="1">
      <alignment horizontal="center" vertical="center"/>
    </xf>
    <xf numFmtId="165" fontId="12" fillId="0" borderId="26" xfId="0" applyNumberFormat="1" applyFont="1" applyFill="1" applyBorder="1" applyAlignment="1">
      <alignment horizontal="center" vertical="center"/>
    </xf>
    <xf numFmtId="1" fontId="12" fillId="0" borderId="26" xfId="0" applyNumberFormat="1" applyFont="1" applyFill="1" applyBorder="1" applyAlignment="1">
      <alignment horizontal="center" vertical="center" wrapText="1"/>
    </xf>
    <xf numFmtId="165" fontId="12" fillId="0" borderId="26" xfId="0" applyNumberFormat="1" applyFont="1" applyFill="1" applyBorder="1" applyAlignment="1">
      <alignment horizontal="left" vertical="top" wrapText="1"/>
    </xf>
    <xf numFmtId="165" fontId="12" fillId="0" borderId="27" xfId="0" applyNumberFormat="1" applyFont="1" applyFill="1" applyBorder="1" applyAlignment="1">
      <alignment horizontal="center" vertical="top" wrapText="1"/>
    </xf>
    <xf numFmtId="165" fontId="9" fillId="0" borderId="28" xfId="0" applyNumberFormat="1" applyFont="1" applyFill="1" applyBorder="1" applyAlignment="1">
      <alignment horizontal="center" vertical="center"/>
    </xf>
    <xf numFmtId="165" fontId="9" fillId="0" borderId="29" xfId="0" applyNumberFormat="1" applyFont="1" applyFill="1" applyBorder="1" applyAlignment="1">
      <alignment horizontal="center" vertical="center"/>
    </xf>
    <xf numFmtId="165" fontId="9" fillId="0" borderId="29" xfId="0" applyNumberFormat="1" applyFont="1" applyFill="1" applyBorder="1" applyAlignment="1">
      <alignment horizontal="center"/>
    </xf>
    <xf numFmtId="166" fontId="8" fillId="0" borderId="30" xfId="0" applyNumberFormat="1" applyFont="1" applyFill="1" applyBorder="1" applyAlignment="1">
      <alignment horizontal="center" vertical="center"/>
    </xf>
    <xf numFmtId="166" fontId="7" fillId="0" borderId="31" xfId="0" applyNumberFormat="1" applyFont="1" applyFill="1" applyBorder="1" applyAlignment="1">
      <alignment horizontal="center" vertical="center"/>
    </xf>
    <xf numFmtId="166" fontId="14" fillId="0" borderId="32" xfId="0" applyNumberFormat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/>
    </xf>
    <xf numFmtId="0" fontId="10" fillId="0" borderId="37" xfId="0" applyFont="1" applyFill="1" applyBorder="1" applyAlignment="1">
      <alignment/>
    </xf>
    <xf numFmtId="0" fontId="10" fillId="0" borderId="38" xfId="0" applyFont="1" applyFill="1" applyBorder="1" applyAlignment="1">
      <alignment/>
    </xf>
    <xf numFmtId="166" fontId="7" fillId="34" borderId="39" xfId="0" applyNumberFormat="1" applyFont="1" applyFill="1" applyBorder="1" applyAlignment="1">
      <alignment horizontal="center" vertical="center"/>
    </xf>
    <xf numFmtId="166" fontId="7" fillId="34" borderId="40" xfId="0" applyNumberFormat="1" applyFont="1" applyFill="1" applyBorder="1" applyAlignment="1">
      <alignment horizontal="center" vertical="center"/>
    </xf>
    <xf numFmtId="166" fontId="7" fillId="34" borderId="41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6" fillId="0" borderId="12" xfId="50" applyFont="1" applyFill="1" applyBorder="1" applyAlignment="1">
      <alignment horizontal="center" vertical="center" wrapText="1"/>
      <protection/>
    </xf>
    <xf numFmtId="0" fontId="10" fillId="0" borderId="12" xfId="50" applyFont="1" applyFill="1" applyBorder="1" applyAlignment="1">
      <alignment horizontal="center" vertical="center" wrapText="1"/>
      <protection/>
    </xf>
    <xf numFmtId="0" fontId="10" fillId="0" borderId="12" xfId="50" applyFont="1" applyFill="1" applyBorder="1" applyAlignment="1">
      <alignment horizontal="left" vertical="center" wrapText="1"/>
      <protection/>
    </xf>
    <xf numFmtId="0" fontId="6" fillId="0" borderId="10" xfId="50" applyFont="1" applyFill="1" applyBorder="1" applyAlignment="1">
      <alignment horizontal="center" vertical="center" wrapText="1"/>
      <protection/>
    </xf>
    <xf numFmtId="0" fontId="10" fillId="0" borderId="10" xfId="50" applyFont="1" applyFill="1" applyBorder="1" applyAlignment="1">
      <alignment horizontal="center" vertical="center" wrapText="1"/>
      <protection/>
    </xf>
    <xf numFmtId="0" fontId="10" fillId="0" borderId="10" xfId="50" applyFont="1" applyFill="1" applyBorder="1" applyAlignment="1">
      <alignment horizontal="left" vertical="center" wrapText="1"/>
      <protection/>
    </xf>
    <xf numFmtId="0" fontId="6" fillId="0" borderId="11" xfId="50" applyFont="1" applyFill="1" applyBorder="1" applyAlignment="1">
      <alignment horizontal="center" vertical="center" wrapText="1"/>
      <protection/>
    </xf>
    <xf numFmtId="0" fontId="10" fillId="0" borderId="11" xfId="50" applyFont="1" applyFill="1" applyBorder="1" applyAlignment="1">
      <alignment horizontal="center" vertical="center" wrapText="1"/>
      <protection/>
    </xf>
    <xf numFmtId="0" fontId="10" fillId="0" borderId="11" xfId="50" applyFont="1" applyFill="1" applyBorder="1" applyAlignment="1">
      <alignment horizontal="left" vertical="center" wrapText="1"/>
      <protection/>
    </xf>
    <xf numFmtId="0" fontId="15" fillId="0" borderId="12" xfId="50" applyFont="1" applyFill="1" applyBorder="1" applyAlignment="1">
      <alignment horizontal="center" vertical="center" wrapText="1"/>
      <protection/>
    </xf>
    <xf numFmtId="0" fontId="15" fillId="0" borderId="10" xfId="50" applyFont="1" applyFill="1" applyBorder="1" applyAlignment="1">
      <alignment horizontal="center" vertical="center" wrapText="1"/>
      <protection/>
    </xf>
    <xf numFmtId="0" fontId="15" fillId="0" borderId="11" xfId="50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>
      <alignment horizontal="center" vertical="center" wrapText="1"/>
    </xf>
    <xf numFmtId="166" fontId="8" fillId="0" borderId="45" xfId="0" applyNumberFormat="1" applyFont="1" applyFill="1" applyBorder="1" applyAlignment="1">
      <alignment horizontal="center" vertical="center"/>
    </xf>
    <xf numFmtId="166" fontId="8" fillId="0" borderId="12" xfId="0" applyNumberFormat="1" applyFont="1" applyFill="1" applyBorder="1" applyAlignment="1">
      <alignment horizontal="center" vertical="center"/>
    </xf>
    <xf numFmtId="166" fontId="7" fillId="34" borderId="46" xfId="0" applyNumberFormat="1" applyFont="1" applyFill="1" applyBorder="1" applyAlignment="1">
      <alignment horizontal="center" vertical="center"/>
    </xf>
    <xf numFmtId="166" fontId="8" fillId="0" borderId="47" xfId="0" applyNumberFormat="1" applyFont="1" applyFill="1" applyBorder="1" applyAlignment="1">
      <alignment horizontal="center" vertical="center"/>
    </xf>
    <xf numFmtId="166" fontId="8" fillId="0" borderId="10" xfId="0" applyNumberFormat="1" applyFont="1" applyFill="1" applyBorder="1" applyAlignment="1">
      <alignment horizontal="center" vertical="center"/>
    </xf>
    <xf numFmtId="166" fontId="7" fillId="34" borderId="48" xfId="0" applyNumberFormat="1" applyFont="1" applyFill="1" applyBorder="1" applyAlignment="1">
      <alignment horizontal="center" vertical="center"/>
    </xf>
    <xf numFmtId="166" fontId="8" fillId="0" borderId="49" xfId="0" applyNumberFormat="1" applyFont="1" applyFill="1" applyBorder="1" applyAlignment="1">
      <alignment horizontal="center" vertical="center"/>
    </xf>
    <xf numFmtId="166" fontId="8" fillId="0" borderId="11" xfId="0" applyNumberFormat="1" applyFont="1" applyFill="1" applyBorder="1" applyAlignment="1">
      <alignment horizontal="center" vertical="center"/>
    </xf>
    <xf numFmtId="166" fontId="7" fillId="34" borderId="50" xfId="0" applyNumberFormat="1" applyFont="1" applyFill="1" applyBorder="1" applyAlignment="1">
      <alignment horizontal="center" vertical="center"/>
    </xf>
    <xf numFmtId="0" fontId="54" fillId="0" borderId="0" xfId="0" applyFont="1" applyBorder="1" applyAlignment="1">
      <alignment/>
    </xf>
    <xf numFmtId="165" fontId="16" fillId="0" borderId="26" xfId="0" applyNumberFormat="1" applyFont="1" applyFill="1" applyBorder="1" applyAlignment="1">
      <alignment horizontal="center" vertical="center" wrapText="1"/>
    </xf>
    <xf numFmtId="0" fontId="15" fillId="0" borderId="12" xfId="49" applyFont="1" applyFill="1" applyBorder="1" applyAlignment="1">
      <alignment horizontal="center" vertical="center" wrapText="1"/>
      <protection/>
    </xf>
    <xf numFmtId="0" fontId="15" fillId="0" borderId="10" xfId="49" applyFont="1" applyFill="1" applyBorder="1" applyAlignment="1">
      <alignment horizontal="center" vertical="center" wrapText="1"/>
      <protection/>
    </xf>
    <xf numFmtId="0" fontId="15" fillId="0" borderId="11" xfId="49" applyFont="1" applyFill="1" applyBorder="1" applyAlignment="1">
      <alignment horizontal="center" vertical="center" wrapText="1"/>
      <protection/>
    </xf>
    <xf numFmtId="0" fontId="55" fillId="0" borderId="0" xfId="0" applyFont="1" applyBorder="1" applyAlignment="1">
      <alignment/>
    </xf>
    <xf numFmtId="166" fontId="7" fillId="0" borderId="30" xfId="0" applyNumberFormat="1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vertical="center"/>
    </xf>
    <xf numFmtId="166" fontId="7" fillId="0" borderId="12" xfId="0" applyNumberFormat="1" applyFont="1" applyFill="1" applyBorder="1" applyAlignment="1">
      <alignment horizontal="center" vertical="center"/>
    </xf>
    <xf numFmtId="166" fontId="7" fillId="0" borderId="1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166" fontId="12" fillId="0" borderId="31" xfId="0" applyNumberFormat="1" applyFont="1" applyFill="1" applyBorder="1" applyAlignment="1">
      <alignment horizontal="center" vertical="center"/>
    </xf>
    <xf numFmtId="166" fontId="7" fillId="0" borderId="11" xfId="0" applyNumberFormat="1" applyFont="1" applyFill="1" applyBorder="1" applyAlignment="1">
      <alignment horizontal="center" vertical="center"/>
    </xf>
    <xf numFmtId="49" fontId="10" fillId="35" borderId="12" xfId="0" applyNumberFormat="1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166" fontId="7" fillId="0" borderId="45" xfId="0" applyNumberFormat="1" applyFont="1" applyFill="1" applyBorder="1" applyAlignment="1">
      <alignment horizontal="center" vertical="center"/>
    </xf>
    <xf numFmtId="166" fontId="7" fillId="0" borderId="49" xfId="0" applyNumberFormat="1" applyFont="1" applyFill="1" applyBorder="1" applyAlignment="1">
      <alignment horizontal="center" vertical="center"/>
    </xf>
    <xf numFmtId="49" fontId="10" fillId="33" borderId="51" xfId="0" applyNumberFormat="1" applyFont="1" applyFill="1" applyBorder="1" applyAlignment="1">
      <alignment horizontal="center" vertical="center"/>
    </xf>
    <xf numFmtId="166" fontId="7" fillId="0" borderId="47" xfId="0" applyNumberFormat="1" applyFont="1" applyFill="1" applyBorder="1" applyAlignment="1">
      <alignment horizontal="center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3" xfId="48"/>
    <cellStyle name="normální_STARTOVKA R4 KAMENICE 2004" xfId="49"/>
    <cellStyle name="normální_STARTOVKA R4 KAMENICE 2004 2" xfId="50"/>
    <cellStyle name="Poznámka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V12"/>
  <sheetViews>
    <sheetView tabSelected="1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140625" style="12" bestFit="1" customWidth="1"/>
    <col min="2" max="2" width="4.8515625" style="6" customWidth="1"/>
    <col min="3" max="3" width="27.8515625" style="97" customWidth="1"/>
    <col min="4" max="4" width="4.7109375" style="21" customWidth="1"/>
    <col min="5" max="5" width="20.421875" style="22" bestFit="1" customWidth="1"/>
    <col min="6" max="6" width="4.28125" style="23" customWidth="1"/>
    <col min="7" max="7" width="8.421875" style="6" bestFit="1" customWidth="1"/>
    <col min="8" max="9" width="8.421875" style="7" bestFit="1" customWidth="1"/>
    <col min="10" max="10" width="8.421875" style="6" customWidth="1"/>
    <col min="11" max="12" width="8.421875" style="7" bestFit="1" customWidth="1"/>
    <col min="13" max="13" width="0" style="112" hidden="1" customWidth="1"/>
    <col min="14" max="18" width="9.140625" style="112" hidden="1" customWidth="1"/>
    <col min="19" max="21" width="9.140625" style="18" customWidth="1"/>
    <col min="22" max="22" width="9.140625" style="12" customWidth="1"/>
    <col min="23" max="188" width="9.28125" style="13" customWidth="1"/>
    <col min="189" max="16384" width="9.140625" style="13" customWidth="1"/>
  </cols>
  <sheetData>
    <row r="1" spans="1:22" s="24" customFormat="1" ht="12.75">
      <c r="A1" s="33" t="s">
        <v>0</v>
      </c>
      <c r="B1" s="25"/>
      <c r="C1" s="26" t="s">
        <v>1</v>
      </c>
      <c r="D1" s="27"/>
      <c r="E1" s="34"/>
      <c r="F1" s="35"/>
      <c r="G1" s="17" t="s">
        <v>32</v>
      </c>
      <c r="H1" s="17" t="s">
        <v>14</v>
      </c>
      <c r="I1" s="17" t="s">
        <v>14</v>
      </c>
      <c r="J1" s="17" t="s">
        <v>20</v>
      </c>
      <c r="K1" s="17" t="s">
        <v>33</v>
      </c>
      <c r="L1" s="58" t="s">
        <v>33</v>
      </c>
      <c r="M1" s="60"/>
      <c r="N1" s="60"/>
      <c r="O1" s="60"/>
      <c r="P1" s="60"/>
      <c r="Q1" s="60"/>
      <c r="R1" s="60"/>
      <c r="S1" s="69"/>
      <c r="T1" s="69"/>
      <c r="U1" s="69"/>
      <c r="V1" s="78"/>
    </row>
    <row r="2" spans="1:22" s="24" customFormat="1" ht="12.75">
      <c r="A2" s="36"/>
      <c r="B2" s="28"/>
      <c r="C2" s="29" t="s">
        <v>4</v>
      </c>
      <c r="D2" s="30" t="s">
        <v>2</v>
      </c>
      <c r="E2" s="31" t="s">
        <v>3</v>
      </c>
      <c r="F2" s="32" t="s">
        <v>13</v>
      </c>
      <c r="G2" s="14" t="s">
        <v>5</v>
      </c>
      <c r="H2" s="14" t="s">
        <v>6</v>
      </c>
      <c r="I2" s="14" t="s">
        <v>7</v>
      </c>
      <c r="J2" s="54" t="s">
        <v>5</v>
      </c>
      <c r="K2" s="54" t="s">
        <v>6</v>
      </c>
      <c r="L2" s="59" t="s">
        <v>7</v>
      </c>
      <c r="S2" s="70" t="s">
        <v>8</v>
      </c>
      <c r="T2" s="70" t="s">
        <v>9</v>
      </c>
      <c r="U2" s="70" t="s">
        <v>10</v>
      </c>
      <c r="V2" s="79" t="s">
        <v>12</v>
      </c>
    </row>
    <row r="3" spans="1:22" s="37" customFormat="1" ht="15.75" thickBot="1">
      <c r="A3" s="61"/>
      <c r="B3" s="62"/>
      <c r="C3" s="108"/>
      <c r="D3" s="63"/>
      <c r="E3" s="64"/>
      <c r="F3" s="65"/>
      <c r="G3" s="66">
        <v>42463</v>
      </c>
      <c r="H3" s="66">
        <v>42532</v>
      </c>
      <c r="I3" s="66">
        <v>42533</v>
      </c>
      <c r="J3" s="66">
        <v>42603</v>
      </c>
      <c r="K3" s="66">
        <v>42630</v>
      </c>
      <c r="L3" s="67">
        <v>42631</v>
      </c>
      <c r="M3" s="68"/>
      <c r="N3" s="68"/>
      <c r="O3" s="68"/>
      <c r="P3" s="68"/>
      <c r="Q3" s="68"/>
      <c r="R3" s="68"/>
      <c r="S3" s="71"/>
      <c r="T3" s="71"/>
      <c r="U3" s="71"/>
      <c r="V3" s="80"/>
    </row>
    <row r="4" spans="1:22" ht="102">
      <c r="A4" s="38">
        <v>1</v>
      </c>
      <c r="B4" s="120" t="s">
        <v>27</v>
      </c>
      <c r="C4" s="109" t="s">
        <v>37</v>
      </c>
      <c r="D4" s="8" t="s">
        <v>38</v>
      </c>
      <c r="E4" s="9" t="s">
        <v>104</v>
      </c>
      <c r="F4" s="8" t="s">
        <v>105</v>
      </c>
      <c r="G4" s="15">
        <v>352</v>
      </c>
      <c r="H4" s="15">
        <v>237</v>
      </c>
      <c r="I4" s="10">
        <v>200</v>
      </c>
      <c r="J4" s="10">
        <v>400</v>
      </c>
      <c r="K4" s="10">
        <v>237</v>
      </c>
      <c r="L4" s="10">
        <v>200</v>
      </c>
      <c r="M4" s="99"/>
      <c r="N4" s="99"/>
      <c r="O4" s="99"/>
      <c r="P4" s="49"/>
      <c r="Q4" s="49"/>
      <c r="R4" s="75"/>
      <c r="S4" s="72">
        <f aca="true" t="shared" si="0" ref="S4:S12">SUM(G4+J4)</f>
        <v>752</v>
      </c>
      <c r="T4" s="72">
        <f aca="true" t="shared" si="1" ref="T4:T12">SUM(H4+K4)</f>
        <v>474</v>
      </c>
      <c r="U4" s="72">
        <f aca="true" t="shared" si="2" ref="U4:U12">SUM(I4+L4)</f>
        <v>400</v>
      </c>
      <c r="V4" s="100">
        <f aca="true" t="shared" si="3" ref="V4:V12">SUM(S4:U4)</f>
        <v>1626</v>
      </c>
    </row>
    <row r="5" spans="1:22" ht="89.25">
      <c r="A5" s="39">
        <v>2</v>
      </c>
      <c r="B5" s="55" t="s">
        <v>17</v>
      </c>
      <c r="C5" s="110" t="s">
        <v>22</v>
      </c>
      <c r="D5" s="2" t="s">
        <v>18</v>
      </c>
      <c r="E5" s="1" t="s">
        <v>40</v>
      </c>
      <c r="F5" s="2" t="s">
        <v>41</v>
      </c>
      <c r="G5" s="11">
        <v>400</v>
      </c>
      <c r="H5" s="11">
        <v>216</v>
      </c>
      <c r="I5" s="4">
        <v>144</v>
      </c>
      <c r="J5" s="4">
        <v>352</v>
      </c>
      <c r="K5" s="4">
        <v>264</v>
      </c>
      <c r="L5" s="4">
        <v>158</v>
      </c>
      <c r="M5" s="102"/>
      <c r="N5" s="102"/>
      <c r="O5" s="102"/>
      <c r="P5" s="47"/>
      <c r="Q5" s="47"/>
      <c r="R5" s="76"/>
      <c r="S5" s="73">
        <f t="shared" si="0"/>
        <v>752</v>
      </c>
      <c r="T5" s="73">
        <f t="shared" si="1"/>
        <v>480</v>
      </c>
      <c r="U5" s="73">
        <f t="shared" si="2"/>
        <v>302</v>
      </c>
      <c r="V5" s="103">
        <f t="shared" si="3"/>
        <v>1534</v>
      </c>
    </row>
    <row r="6" spans="1:22" ht="89.25">
      <c r="A6" s="39">
        <v>3</v>
      </c>
      <c r="B6" s="55" t="s">
        <v>17</v>
      </c>
      <c r="C6" s="110" t="s">
        <v>15</v>
      </c>
      <c r="D6" s="2">
        <v>126</v>
      </c>
      <c r="E6" s="1" t="s">
        <v>39</v>
      </c>
      <c r="F6" s="2" t="s">
        <v>36</v>
      </c>
      <c r="G6" s="11">
        <v>316</v>
      </c>
      <c r="H6" s="11">
        <v>264</v>
      </c>
      <c r="I6" s="4">
        <v>158</v>
      </c>
      <c r="J6" s="4">
        <v>316</v>
      </c>
      <c r="K6" s="4">
        <v>300</v>
      </c>
      <c r="L6" s="4">
        <v>144</v>
      </c>
      <c r="M6" s="102"/>
      <c r="N6" s="102"/>
      <c r="O6" s="102"/>
      <c r="P6" s="47"/>
      <c r="Q6" s="47"/>
      <c r="R6" s="76"/>
      <c r="S6" s="73">
        <f t="shared" si="0"/>
        <v>632</v>
      </c>
      <c r="T6" s="73">
        <f t="shared" si="1"/>
        <v>564</v>
      </c>
      <c r="U6" s="73">
        <f t="shared" si="2"/>
        <v>302</v>
      </c>
      <c r="V6" s="103">
        <f t="shared" si="3"/>
        <v>1498</v>
      </c>
    </row>
    <row r="7" spans="1:22" ht="89.25">
      <c r="A7" s="39">
        <v>4</v>
      </c>
      <c r="B7" s="55" t="s">
        <v>17</v>
      </c>
      <c r="C7" s="110" t="s">
        <v>34</v>
      </c>
      <c r="D7" s="2">
        <v>147</v>
      </c>
      <c r="E7" s="1" t="s">
        <v>44</v>
      </c>
      <c r="F7" s="2" t="s">
        <v>45</v>
      </c>
      <c r="G7" s="11">
        <v>276</v>
      </c>
      <c r="H7" s="11">
        <v>198</v>
      </c>
      <c r="I7" s="4">
        <v>132</v>
      </c>
      <c r="J7" s="4">
        <v>288</v>
      </c>
      <c r="K7" s="4">
        <v>216</v>
      </c>
      <c r="L7" s="4">
        <v>176</v>
      </c>
      <c r="M7" s="102"/>
      <c r="N7" s="102"/>
      <c r="O7" s="102"/>
      <c r="P7" s="47"/>
      <c r="Q7" s="47"/>
      <c r="R7" s="76"/>
      <c r="S7" s="73">
        <f t="shared" si="0"/>
        <v>564</v>
      </c>
      <c r="T7" s="73">
        <f t="shared" si="1"/>
        <v>414</v>
      </c>
      <c r="U7" s="73">
        <f t="shared" si="2"/>
        <v>308</v>
      </c>
      <c r="V7" s="103">
        <f t="shared" si="3"/>
        <v>1286</v>
      </c>
    </row>
    <row r="8" spans="1:22" ht="102">
      <c r="A8" s="39">
        <v>5</v>
      </c>
      <c r="B8" s="56" t="s">
        <v>27</v>
      </c>
      <c r="C8" s="110" t="s">
        <v>16</v>
      </c>
      <c r="D8" s="2">
        <v>123</v>
      </c>
      <c r="E8" s="1" t="s">
        <v>115</v>
      </c>
      <c r="F8" s="2" t="s">
        <v>116</v>
      </c>
      <c r="G8" s="11">
        <v>252</v>
      </c>
      <c r="H8" s="11">
        <v>189</v>
      </c>
      <c r="I8" s="4">
        <v>126</v>
      </c>
      <c r="J8" s="4">
        <v>252</v>
      </c>
      <c r="K8" s="4">
        <v>189</v>
      </c>
      <c r="L8" s="4">
        <v>132</v>
      </c>
      <c r="M8" s="102"/>
      <c r="N8" s="102"/>
      <c r="O8" s="102"/>
      <c r="P8" s="47"/>
      <c r="Q8" s="47"/>
      <c r="R8" s="76"/>
      <c r="S8" s="73">
        <f t="shared" si="0"/>
        <v>504</v>
      </c>
      <c r="T8" s="73">
        <f t="shared" si="1"/>
        <v>378</v>
      </c>
      <c r="U8" s="73">
        <f t="shared" si="2"/>
        <v>258</v>
      </c>
      <c r="V8" s="103">
        <f t="shared" si="3"/>
        <v>1140</v>
      </c>
    </row>
    <row r="9" spans="1:22" ht="102">
      <c r="A9" s="39">
        <v>6</v>
      </c>
      <c r="B9" s="56" t="s">
        <v>27</v>
      </c>
      <c r="C9" s="110" t="s">
        <v>21</v>
      </c>
      <c r="D9" s="2">
        <v>109</v>
      </c>
      <c r="E9" s="1" t="s">
        <v>42</v>
      </c>
      <c r="F9" s="2" t="s">
        <v>43</v>
      </c>
      <c r="G9" s="11">
        <v>288</v>
      </c>
      <c r="H9" s="11">
        <v>300</v>
      </c>
      <c r="I9" s="4">
        <v>176</v>
      </c>
      <c r="J9" s="4">
        <v>264</v>
      </c>
      <c r="K9" s="4"/>
      <c r="L9" s="4"/>
      <c r="M9" s="102"/>
      <c r="N9" s="102"/>
      <c r="O9" s="102"/>
      <c r="P9" s="47"/>
      <c r="Q9" s="47"/>
      <c r="R9" s="76"/>
      <c r="S9" s="73">
        <f t="shared" si="0"/>
        <v>552</v>
      </c>
      <c r="T9" s="73">
        <f t="shared" si="1"/>
        <v>300</v>
      </c>
      <c r="U9" s="73">
        <f t="shared" si="2"/>
        <v>176</v>
      </c>
      <c r="V9" s="103">
        <f t="shared" si="3"/>
        <v>1028</v>
      </c>
    </row>
    <row r="10" spans="1:22" ht="102">
      <c r="A10" s="39">
        <v>7</v>
      </c>
      <c r="B10" s="56" t="s">
        <v>27</v>
      </c>
      <c r="C10" s="110" t="s">
        <v>28</v>
      </c>
      <c r="D10" s="2" t="s">
        <v>29</v>
      </c>
      <c r="E10" s="1" t="s">
        <v>110</v>
      </c>
      <c r="F10" s="2" t="s">
        <v>111</v>
      </c>
      <c r="G10" s="11">
        <v>264</v>
      </c>
      <c r="H10" s="11">
        <v>180</v>
      </c>
      <c r="I10" s="4"/>
      <c r="J10" s="4">
        <v>276</v>
      </c>
      <c r="K10" s="4">
        <v>198</v>
      </c>
      <c r="L10" s="4"/>
      <c r="M10" s="102"/>
      <c r="N10" s="102"/>
      <c r="O10" s="102"/>
      <c r="P10" s="47"/>
      <c r="Q10" s="47"/>
      <c r="R10" s="76"/>
      <c r="S10" s="73">
        <f t="shared" si="0"/>
        <v>540</v>
      </c>
      <c r="T10" s="73">
        <f t="shared" si="1"/>
        <v>378</v>
      </c>
      <c r="U10" s="73">
        <f t="shared" si="2"/>
        <v>0</v>
      </c>
      <c r="V10" s="103">
        <f t="shared" si="3"/>
        <v>918</v>
      </c>
    </row>
    <row r="11" spans="1:22" ht="102">
      <c r="A11" s="39">
        <v>8</v>
      </c>
      <c r="B11" s="56" t="s">
        <v>27</v>
      </c>
      <c r="C11" s="110" t="s">
        <v>35</v>
      </c>
      <c r="D11" s="2">
        <v>133</v>
      </c>
      <c r="E11" s="1" t="s">
        <v>117</v>
      </c>
      <c r="F11" s="2" t="s">
        <v>118</v>
      </c>
      <c r="G11" s="11"/>
      <c r="H11" s="11">
        <v>207</v>
      </c>
      <c r="I11" s="4">
        <v>138</v>
      </c>
      <c r="J11" s="4"/>
      <c r="K11" s="4">
        <v>207</v>
      </c>
      <c r="L11" s="4"/>
      <c r="M11" s="102"/>
      <c r="N11" s="102"/>
      <c r="O11" s="102"/>
      <c r="P11" s="47"/>
      <c r="Q11" s="47"/>
      <c r="R11" s="76"/>
      <c r="S11" s="73">
        <f t="shared" si="0"/>
        <v>0</v>
      </c>
      <c r="T11" s="73">
        <f t="shared" si="1"/>
        <v>414</v>
      </c>
      <c r="U11" s="73">
        <f t="shared" si="2"/>
        <v>138</v>
      </c>
      <c r="V11" s="103">
        <f t="shared" si="3"/>
        <v>552</v>
      </c>
    </row>
    <row r="12" spans="1:22" ht="77.25" thickBot="1">
      <c r="A12" s="40">
        <v>9</v>
      </c>
      <c r="B12" s="127" t="s">
        <v>11</v>
      </c>
      <c r="C12" s="111" t="s">
        <v>114</v>
      </c>
      <c r="D12" s="3" t="s">
        <v>29</v>
      </c>
      <c r="E12" s="53" t="s">
        <v>113</v>
      </c>
      <c r="F12" s="3" t="s">
        <v>112</v>
      </c>
      <c r="G12" s="16"/>
      <c r="H12" s="16"/>
      <c r="I12" s="5"/>
      <c r="J12" s="5"/>
      <c r="K12" s="5"/>
      <c r="L12" s="5">
        <v>138</v>
      </c>
      <c r="M12" s="105"/>
      <c r="N12" s="105"/>
      <c r="O12" s="105"/>
      <c r="P12" s="48"/>
      <c r="Q12" s="48"/>
      <c r="R12" s="77"/>
      <c r="S12" s="74">
        <f t="shared" si="0"/>
        <v>0</v>
      </c>
      <c r="T12" s="74">
        <f t="shared" si="1"/>
        <v>0</v>
      </c>
      <c r="U12" s="74">
        <f t="shared" si="2"/>
        <v>138</v>
      </c>
      <c r="V12" s="106">
        <f t="shared" si="3"/>
        <v>138</v>
      </c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2"/>
  <headerFooter alignWithMargins="0">
    <oddHeader>&amp;CNOMINACE R6 MUŽI 2012
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140625" style="12" bestFit="1" customWidth="1"/>
    <col min="2" max="2" width="4.8515625" style="6" customWidth="1"/>
    <col min="3" max="3" width="27.8515625" style="97" customWidth="1"/>
    <col min="4" max="4" width="4.7109375" style="21" customWidth="1"/>
    <col min="5" max="5" width="27.140625" style="22" bestFit="1" customWidth="1"/>
    <col min="6" max="6" width="4.28125" style="23" customWidth="1"/>
    <col min="7" max="7" width="8.421875" style="6" bestFit="1" customWidth="1"/>
    <col min="8" max="9" width="8.421875" style="7" bestFit="1" customWidth="1"/>
    <col min="10" max="10" width="8.421875" style="6" customWidth="1"/>
    <col min="11" max="12" width="8.421875" style="7" bestFit="1" customWidth="1"/>
    <col min="13" max="13" width="0" style="107" hidden="1" customWidth="1"/>
    <col min="14" max="18" width="9.140625" style="107" hidden="1" customWidth="1"/>
    <col min="19" max="21" width="9.140625" style="18" customWidth="1"/>
    <col min="22" max="22" width="9.140625" style="12" customWidth="1"/>
    <col min="23" max="188" width="9.28125" style="13" customWidth="1"/>
    <col min="189" max="16384" width="9.140625" style="13" customWidth="1"/>
  </cols>
  <sheetData>
    <row r="1" spans="1:22" s="24" customFormat="1" ht="12.75">
      <c r="A1" s="33" t="s">
        <v>0</v>
      </c>
      <c r="B1" s="25"/>
      <c r="C1" s="26" t="s">
        <v>1</v>
      </c>
      <c r="D1" s="27"/>
      <c r="E1" s="34"/>
      <c r="F1" s="35"/>
      <c r="G1" s="17" t="s">
        <v>32</v>
      </c>
      <c r="H1" s="17" t="s">
        <v>14</v>
      </c>
      <c r="I1" s="17" t="s">
        <v>14</v>
      </c>
      <c r="J1" s="17" t="s">
        <v>20</v>
      </c>
      <c r="K1" s="17" t="s">
        <v>33</v>
      </c>
      <c r="L1" s="58" t="s">
        <v>33</v>
      </c>
      <c r="M1" s="60"/>
      <c r="N1" s="60"/>
      <c r="O1" s="60"/>
      <c r="P1" s="60"/>
      <c r="Q1" s="60"/>
      <c r="R1" s="60"/>
      <c r="S1" s="69"/>
      <c r="T1" s="69"/>
      <c r="U1" s="69"/>
      <c r="V1" s="78"/>
    </row>
    <row r="2" spans="1:22" s="24" customFormat="1" ht="12.75">
      <c r="A2" s="36"/>
      <c r="B2" s="28"/>
      <c r="C2" s="29" t="s">
        <v>4</v>
      </c>
      <c r="D2" s="30" t="s">
        <v>2</v>
      </c>
      <c r="E2" s="31" t="s">
        <v>3</v>
      </c>
      <c r="F2" s="32" t="s">
        <v>13</v>
      </c>
      <c r="G2" s="14" t="s">
        <v>5</v>
      </c>
      <c r="H2" s="14" t="s">
        <v>6</v>
      </c>
      <c r="I2" s="14" t="s">
        <v>7</v>
      </c>
      <c r="J2" s="54" t="s">
        <v>5</v>
      </c>
      <c r="K2" s="54" t="s">
        <v>6</v>
      </c>
      <c r="L2" s="59" t="s">
        <v>7</v>
      </c>
      <c r="S2" s="70" t="s">
        <v>8</v>
      </c>
      <c r="T2" s="70" t="s">
        <v>9</v>
      </c>
      <c r="U2" s="70" t="s">
        <v>10</v>
      </c>
      <c r="V2" s="79" t="s">
        <v>12</v>
      </c>
    </row>
    <row r="3" spans="1:22" s="37" customFormat="1" ht="14.25" thickBot="1">
      <c r="A3" s="41"/>
      <c r="B3" s="42"/>
      <c r="C3" s="43"/>
      <c r="D3" s="44"/>
      <c r="E3" s="45"/>
      <c r="F3" s="46"/>
      <c r="G3" s="66">
        <v>42463</v>
      </c>
      <c r="H3" s="19">
        <v>42532</v>
      </c>
      <c r="I3" s="19">
        <v>42533</v>
      </c>
      <c r="J3" s="19">
        <v>42603</v>
      </c>
      <c r="K3" s="19">
        <v>42630</v>
      </c>
      <c r="L3" s="81">
        <v>42631</v>
      </c>
      <c r="M3" s="68"/>
      <c r="N3" s="68"/>
      <c r="O3" s="68"/>
      <c r="P3" s="68"/>
      <c r="Q3" s="68"/>
      <c r="R3" s="68"/>
      <c r="S3" s="71"/>
      <c r="T3" s="71"/>
      <c r="U3" s="71"/>
      <c r="V3" s="80"/>
    </row>
    <row r="4" spans="1:22" ht="76.5">
      <c r="A4" s="38">
        <v>1</v>
      </c>
      <c r="B4" s="51" t="s">
        <v>11</v>
      </c>
      <c r="C4" s="94" t="s">
        <v>23</v>
      </c>
      <c r="D4" s="86">
        <v>109</v>
      </c>
      <c r="E4" s="87" t="s">
        <v>51</v>
      </c>
      <c r="F4" s="86" t="s">
        <v>109</v>
      </c>
      <c r="G4" s="15">
        <v>400</v>
      </c>
      <c r="H4" s="15">
        <v>300</v>
      </c>
      <c r="I4" s="10">
        <v>200</v>
      </c>
      <c r="J4" s="10">
        <v>400</v>
      </c>
      <c r="K4" s="10">
        <v>264</v>
      </c>
      <c r="L4" s="82">
        <v>200</v>
      </c>
      <c r="M4" s="98"/>
      <c r="N4" s="99"/>
      <c r="O4" s="99"/>
      <c r="P4" s="49"/>
      <c r="Q4" s="49"/>
      <c r="R4" s="75"/>
      <c r="S4" s="72">
        <f aca="true" t="shared" si="0" ref="S4:U9">SUM(G4+J4)</f>
        <v>800</v>
      </c>
      <c r="T4" s="72">
        <f t="shared" si="0"/>
        <v>564</v>
      </c>
      <c r="U4" s="72">
        <f t="shared" si="0"/>
        <v>400</v>
      </c>
      <c r="V4" s="100">
        <f aca="true" t="shared" si="1" ref="V4:V9">SUM(S4:U4)</f>
        <v>1764</v>
      </c>
    </row>
    <row r="5" spans="1:22" ht="102">
      <c r="A5" s="39">
        <v>2</v>
      </c>
      <c r="B5" s="56" t="s">
        <v>27</v>
      </c>
      <c r="C5" s="95" t="s">
        <v>50</v>
      </c>
      <c r="D5" s="89">
        <v>50</v>
      </c>
      <c r="E5" s="90" t="s">
        <v>56</v>
      </c>
      <c r="F5" s="89" t="s">
        <v>57</v>
      </c>
      <c r="G5" s="11">
        <v>352</v>
      </c>
      <c r="H5" s="11">
        <v>237</v>
      </c>
      <c r="I5" s="4">
        <v>176</v>
      </c>
      <c r="J5" s="4"/>
      <c r="K5" s="4">
        <v>300</v>
      </c>
      <c r="L5" s="83">
        <v>158</v>
      </c>
      <c r="M5" s="101"/>
      <c r="N5" s="102"/>
      <c r="O5" s="102"/>
      <c r="P5" s="47"/>
      <c r="Q5" s="47"/>
      <c r="R5" s="76"/>
      <c r="S5" s="73">
        <f t="shared" si="0"/>
        <v>352</v>
      </c>
      <c r="T5" s="73">
        <f t="shared" si="0"/>
        <v>537</v>
      </c>
      <c r="U5" s="73">
        <f t="shared" si="0"/>
        <v>334</v>
      </c>
      <c r="V5" s="103">
        <f t="shared" si="1"/>
        <v>1223</v>
      </c>
    </row>
    <row r="6" spans="1:22" ht="76.5">
      <c r="A6" s="39">
        <v>3</v>
      </c>
      <c r="B6" s="50" t="s">
        <v>11</v>
      </c>
      <c r="C6" s="95" t="s">
        <v>52</v>
      </c>
      <c r="D6" s="89" t="s">
        <v>53</v>
      </c>
      <c r="E6" s="90" t="s">
        <v>54</v>
      </c>
      <c r="F6" s="89" t="s">
        <v>55</v>
      </c>
      <c r="G6" s="11"/>
      <c r="H6" s="11">
        <v>216</v>
      </c>
      <c r="I6" s="4">
        <v>138</v>
      </c>
      <c r="J6" s="4"/>
      <c r="K6" s="4">
        <v>237</v>
      </c>
      <c r="L6" s="83">
        <v>144</v>
      </c>
      <c r="M6" s="101"/>
      <c r="N6" s="102"/>
      <c r="O6" s="102"/>
      <c r="P6" s="47"/>
      <c r="Q6" s="47"/>
      <c r="R6" s="76"/>
      <c r="S6" s="73">
        <f t="shared" si="0"/>
        <v>0</v>
      </c>
      <c r="T6" s="73">
        <f t="shared" si="0"/>
        <v>453</v>
      </c>
      <c r="U6" s="73">
        <f t="shared" si="0"/>
        <v>282</v>
      </c>
      <c r="V6" s="103">
        <f t="shared" si="1"/>
        <v>735</v>
      </c>
    </row>
    <row r="7" spans="1:22" ht="89.25">
      <c r="A7" s="39">
        <v>4</v>
      </c>
      <c r="B7" s="55" t="s">
        <v>17</v>
      </c>
      <c r="C7" s="95" t="s">
        <v>24</v>
      </c>
      <c r="D7" s="89">
        <v>126</v>
      </c>
      <c r="E7" s="90" t="s">
        <v>58</v>
      </c>
      <c r="F7" s="89" t="s">
        <v>59</v>
      </c>
      <c r="G7" s="11">
        <v>316</v>
      </c>
      <c r="H7" s="11">
        <v>207</v>
      </c>
      <c r="I7" s="4">
        <v>158</v>
      </c>
      <c r="J7" s="4"/>
      <c r="K7" s="4"/>
      <c r="L7" s="83"/>
      <c r="M7" s="101"/>
      <c r="N7" s="102"/>
      <c r="O7" s="102"/>
      <c r="P7" s="47"/>
      <c r="Q7" s="47"/>
      <c r="R7" s="76"/>
      <c r="S7" s="73">
        <f t="shared" si="0"/>
        <v>316</v>
      </c>
      <c r="T7" s="73">
        <f t="shared" si="0"/>
        <v>207</v>
      </c>
      <c r="U7" s="73">
        <f t="shared" si="0"/>
        <v>158</v>
      </c>
      <c r="V7" s="103">
        <f t="shared" si="1"/>
        <v>681</v>
      </c>
    </row>
    <row r="8" spans="1:22" ht="76.5">
      <c r="A8" s="39">
        <v>5</v>
      </c>
      <c r="B8" s="50" t="s">
        <v>11</v>
      </c>
      <c r="C8" s="95" t="s">
        <v>24</v>
      </c>
      <c r="D8" s="89">
        <v>126</v>
      </c>
      <c r="E8" s="90" t="s">
        <v>119</v>
      </c>
      <c r="F8" s="89" t="s">
        <v>120</v>
      </c>
      <c r="G8" s="11"/>
      <c r="H8" s="11"/>
      <c r="I8" s="4"/>
      <c r="J8" s="4"/>
      <c r="K8" s="4">
        <v>237</v>
      </c>
      <c r="L8" s="83">
        <v>176</v>
      </c>
      <c r="M8" s="101"/>
      <c r="N8" s="102"/>
      <c r="O8" s="102"/>
      <c r="P8" s="47"/>
      <c r="Q8" s="47"/>
      <c r="R8" s="76"/>
      <c r="S8" s="73">
        <f t="shared" si="0"/>
        <v>0</v>
      </c>
      <c r="T8" s="73">
        <f t="shared" si="0"/>
        <v>237</v>
      </c>
      <c r="U8" s="73">
        <f t="shared" si="0"/>
        <v>176</v>
      </c>
      <c r="V8" s="103">
        <f t="shared" si="1"/>
        <v>413</v>
      </c>
    </row>
    <row r="9" spans="1:22" ht="77.25" thickBot="1">
      <c r="A9" s="40">
        <v>6</v>
      </c>
      <c r="B9" s="52" t="s">
        <v>11</v>
      </c>
      <c r="C9" s="96" t="s">
        <v>46</v>
      </c>
      <c r="D9" s="92" t="s">
        <v>47</v>
      </c>
      <c r="E9" s="93" t="s">
        <v>48</v>
      </c>
      <c r="F9" s="92" t="s">
        <v>49</v>
      </c>
      <c r="G9" s="16"/>
      <c r="H9" s="16">
        <v>264</v>
      </c>
      <c r="I9" s="5">
        <v>144</v>
      </c>
      <c r="J9" s="5"/>
      <c r="K9" s="5"/>
      <c r="L9" s="84"/>
      <c r="M9" s="104"/>
      <c r="N9" s="105"/>
      <c r="O9" s="105"/>
      <c r="P9" s="48"/>
      <c r="Q9" s="48"/>
      <c r="R9" s="77"/>
      <c r="S9" s="74">
        <f t="shared" si="0"/>
        <v>0</v>
      </c>
      <c r="T9" s="74">
        <f t="shared" si="0"/>
        <v>264</v>
      </c>
      <c r="U9" s="74">
        <f t="shared" si="0"/>
        <v>144</v>
      </c>
      <c r="V9" s="106">
        <f t="shared" si="1"/>
        <v>408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9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140625" style="12" bestFit="1" customWidth="1"/>
    <col min="2" max="2" width="4.8515625" style="6" customWidth="1"/>
    <col min="3" max="3" width="27.8515625" style="20" customWidth="1"/>
    <col min="4" max="4" width="4.7109375" style="21" customWidth="1"/>
    <col min="5" max="5" width="26.8515625" style="22" bestFit="1" customWidth="1"/>
    <col min="6" max="6" width="4.28125" style="23" customWidth="1"/>
    <col min="7" max="9" width="8.421875" style="6" bestFit="1" customWidth="1"/>
    <col min="10" max="10" width="8.421875" style="6" customWidth="1"/>
    <col min="11" max="12" width="8.421875" style="6" bestFit="1" customWidth="1"/>
    <col min="13" max="13" width="0" style="117" hidden="1" customWidth="1"/>
    <col min="14" max="18" width="9.140625" style="117" hidden="1" customWidth="1"/>
    <col min="19" max="21" width="9.140625" style="114" customWidth="1"/>
    <col min="22" max="22" width="9.140625" style="12" customWidth="1"/>
    <col min="23" max="188" width="9.28125" style="13" customWidth="1"/>
    <col min="189" max="16384" width="9.140625" style="13" customWidth="1"/>
  </cols>
  <sheetData>
    <row r="1" spans="1:22" s="24" customFormat="1" ht="12.75">
      <c r="A1" s="33" t="s">
        <v>0</v>
      </c>
      <c r="B1" s="25"/>
      <c r="C1" s="26" t="s">
        <v>1</v>
      </c>
      <c r="D1" s="27"/>
      <c r="E1" s="34"/>
      <c r="F1" s="35"/>
      <c r="G1" s="17" t="s">
        <v>32</v>
      </c>
      <c r="H1" s="17" t="s">
        <v>14</v>
      </c>
      <c r="I1" s="17" t="s">
        <v>14</v>
      </c>
      <c r="J1" s="17" t="s">
        <v>20</v>
      </c>
      <c r="K1" s="17" t="s">
        <v>33</v>
      </c>
      <c r="L1" s="58" t="s">
        <v>33</v>
      </c>
      <c r="M1" s="60"/>
      <c r="N1" s="60"/>
      <c r="O1" s="60"/>
      <c r="P1" s="60"/>
      <c r="Q1" s="60"/>
      <c r="R1" s="60"/>
      <c r="S1" s="113"/>
      <c r="T1" s="113"/>
      <c r="U1" s="113"/>
      <c r="V1" s="78"/>
    </row>
    <row r="2" spans="1:22" s="24" customFormat="1" ht="12.75">
      <c r="A2" s="36"/>
      <c r="B2" s="28"/>
      <c r="C2" s="29" t="s">
        <v>4</v>
      </c>
      <c r="D2" s="30" t="s">
        <v>2</v>
      </c>
      <c r="E2" s="31" t="s">
        <v>3</v>
      </c>
      <c r="F2" s="32" t="s">
        <v>13</v>
      </c>
      <c r="G2" s="14" t="s">
        <v>5</v>
      </c>
      <c r="H2" s="14" t="s">
        <v>6</v>
      </c>
      <c r="I2" s="14" t="s">
        <v>7</v>
      </c>
      <c r="J2" s="54" t="s">
        <v>5</v>
      </c>
      <c r="K2" s="54" t="s">
        <v>6</v>
      </c>
      <c r="L2" s="59" t="s">
        <v>7</v>
      </c>
      <c r="S2" s="70" t="s">
        <v>8</v>
      </c>
      <c r="T2" s="70" t="s">
        <v>9</v>
      </c>
      <c r="U2" s="70" t="s">
        <v>10</v>
      </c>
      <c r="V2" s="79" t="s">
        <v>12</v>
      </c>
    </row>
    <row r="3" spans="1:22" s="37" customFormat="1" ht="14.25" thickBot="1">
      <c r="A3" s="41"/>
      <c r="B3" s="42"/>
      <c r="C3" s="43"/>
      <c r="D3" s="44"/>
      <c r="E3" s="45"/>
      <c r="F3" s="46"/>
      <c r="G3" s="19">
        <v>42463</v>
      </c>
      <c r="H3" s="19">
        <v>42532</v>
      </c>
      <c r="I3" s="19">
        <v>42533</v>
      </c>
      <c r="J3" s="19">
        <v>42603</v>
      </c>
      <c r="K3" s="19">
        <v>42630</v>
      </c>
      <c r="L3" s="81">
        <v>42631</v>
      </c>
      <c r="S3" s="118"/>
      <c r="T3" s="118"/>
      <c r="U3" s="118"/>
      <c r="V3" s="79"/>
    </row>
    <row r="4" spans="1:22" ht="89.25">
      <c r="A4" s="38">
        <v>1</v>
      </c>
      <c r="B4" s="57" t="s">
        <v>17</v>
      </c>
      <c r="C4" s="85" t="s">
        <v>66</v>
      </c>
      <c r="D4" s="86">
        <v>109</v>
      </c>
      <c r="E4" s="87" t="s">
        <v>121</v>
      </c>
      <c r="F4" s="86" t="s">
        <v>122</v>
      </c>
      <c r="G4" s="15">
        <v>352</v>
      </c>
      <c r="H4" s="15">
        <v>300</v>
      </c>
      <c r="I4" s="10">
        <v>200</v>
      </c>
      <c r="J4" s="10">
        <v>400</v>
      </c>
      <c r="K4" s="10">
        <v>200</v>
      </c>
      <c r="L4" s="10">
        <v>200</v>
      </c>
      <c r="M4" s="115"/>
      <c r="N4" s="115"/>
      <c r="O4" s="115"/>
      <c r="P4" s="49"/>
      <c r="Q4" s="49"/>
      <c r="R4" s="75"/>
      <c r="S4" s="72">
        <f aca="true" t="shared" si="0" ref="S4:U9">SUM(G4+J4)</f>
        <v>752</v>
      </c>
      <c r="T4" s="72">
        <f t="shared" si="0"/>
        <v>500</v>
      </c>
      <c r="U4" s="72">
        <f t="shared" si="0"/>
        <v>400</v>
      </c>
      <c r="V4" s="100">
        <f aca="true" t="shared" si="1" ref="V4:V9">SUM(S4:U4)</f>
        <v>1652</v>
      </c>
    </row>
    <row r="5" spans="1:22" ht="89.25">
      <c r="A5" s="39">
        <v>2</v>
      </c>
      <c r="B5" s="55" t="s">
        <v>17</v>
      </c>
      <c r="C5" s="88" t="s">
        <v>65</v>
      </c>
      <c r="D5" s="89" t="s">
        <v>30</v>
      </c>
      <c r="E5" s="90" t="s">
        <v>71</v>
      </c>
      <c r="F5" s="89" t="s">
        <v>72</v>
      </c>
      <c r="G5" s="11">
        <v>316</v>
      </c>
      <c r="H5" s="11">
        <v>264</v>
      </c>
      <c r="I5" s="4">
        <v>158</v>
      </c>
      <c r="J5" s="4">
        <v>352</v>
      </c>
      <c r="K5" s="4">
        <v>264</v>
      </c>
      <c r="L5" s="4">
        <v>176</v>
      </c>
      <c r="M5" s="116"/>
      <c r="N5" s="116"/>
      <c r="O5" s="116"/>
      <c r="P5" s="47"/>
      <c r="Q5" s="47"/>
      <c r="R5" s="76"/>
      <c r="S5" s="73">
        <f t="shared" si="0"/>
        <v>668</v>
      </c>
      <c r="T5" s="73">
        <f t="shared" si="0"/>
        <v>528</v>
      </c>
      <c r="U5" s="73">
        <f t="shared" si="0"/>
        <v>334</v>
      </c>
      <c r="V5" s="103">
        <f t="shared" si="1"/>
        <v>1530</v>
      </c>
    </row>
    <row r="6" spans="1:22" ht="89.25">
      <c r="A6" s="39">
        <v>3</v>
      </c>
      <c r="B6" s="55" t="s">
        <v>17</v>
      </c>
      <c r="C6" s="88" t="s">
        <v>26</v>
      </c>
      <c r="D6" s="89" t="s">
        <v>67</v>
      </c>
      <c r="E6" s="90" t="s">
        <v>69</v>
      </c>
      <c r="F6" s="89" t="s">
        <v>70</v>
      </c>
      <c r="G6" s="11">
        <v>400</v>
      </c>
      <c r="H6" s="11">
        <v>216</v>
      </c>
      <c r="I6" s="4">
        <v>176</v>
      </c>
      <c r="J6" s="4"/>
      <c r="K6" s="4"/>
      <c r="L6" s="83"/>
      <c r="M6" s="128"/>
      <c r="N6" s="116"/>
      <c r="O6" s="116"/>
      <c r="P6" s="47"/>
      <c r="Q6" s="47"/>
      <c r="R6" s="76"/>
      <c r="S6" s="73">
        <f t="shared" si="0"/>
        <v>400</v>
      </c>
      <c r="T6" s="73">
        <f t="shared" si="0"/>
        <v>216</v>
      </c>
      <c r="U6" s="73">
        <f t="shared" si="0"/>
        <v>176</v>
      </c>
      <c r="V6" s="103">
        <f t="shared" si="1"/>
        <v>792</v>
      </c>
    </row>
    <row r="7" spans="1:22" ht="76.5">
      <c r="A7" s="39">
        <v>4</v>
      </c>
      <c r="B7" s="50" t="s">
        <v>11</v>
      </c>
      <c r="C7" s="95" t="s">
        <v>52</v>
      </c>
      <c r="D7" s="89" t="s">
        <v>53</v>
      </c>
      <c r="E7" s="90" t="s">
        <v>54</v>
      </c>
      <c r="F7" s="89" t="s">
        <v>55</v>
      </c>
      <c r="G7" s="11"/>
      <c r="H7" s="11"/>
      <c r="I7" s="4"/>
      <c r="J7" s="4"/>
      <c r="K7" s="4">
        <v>237</v>
      </c>
      <c r="L7" s="4">
        <v>158</v>
      </c>
      <c r="M7" s="102"/>
      <c r="N7" s="102"/>
      <c r="O7" s="102"/>
      <c r="P7" s="47"/>
      <c r="Q7" s="47"/>
      <c r="R7" s="76"/>
      <c r="S7" s="73">
        <f t="shared" si="0"/>
        <v>0</v>
      </c>
      <c r="T7" s="73">
        <f t="shared" si="0"/>
        <v>237</v>
      </c>
      <c r="U7" s="73">
        <f t="shared" si="0"/>
        <v>158</v>
      </c>
      <c r="V7" s="103">
        <f t="shared" si="1"/>
        <v>395</v>
      </c>
    </row>
    <row r="8" spans="1:22" ht="76.5">
      <c r="A8" s="39">
        <v>5</v>
      </c>
      <c r="B8" s="50" t="s">
        <v>11</v>
      </c>
      <c r="C8" s="88" t="s">
        <v>19</v>
      </c>
      <c r="D8" s="89">
        <v>113</v>
      </c>
      <c r="E8" s="90" t="s">
        <v>63</v>
      </c>
      <c r="F8" s="89" t="s">
        <v>64</v>
      </c>
      <c r="G8" s="11"/>
      <c r="H8" s="11">
        <v>237</v>
      </c>
      <c r="I8" s="4">
        <v>144</v>
      </c>
      <c r="J8" s="4"/>
      <c r="K8" s="4"/>
      <c r="L8" s="4"/>
      <c r="M8" s="116"/>
      <c r="N8" s="116"/>
      <c r="O8" s="116"/>
      <c r="P8" s="47"/>
      <c r="Q8" s="47"/>
      <c r="R8" s="76"/>
      <c r="S8" s="73">
        <f t="shared" si="0"/>
        <v>0</v>
      </c>
      <c r="T8" s="73">
        <f t="shared" si="0"/>
        <v>237</v>
      </c>
      <c r="U8" s="73">
        <f t="shared" si="0"/>
        <v>144</v>
      </c>
      <c r="V8" s="103">
        <f t="shared" si="1"/>
        <v>381</v>
      </c>
    </row>
    <row r="9" spans="1:22" ht="77.25" thickBot="1">
      <c r="A9" s="40">
        <v>6</v>
      </c>
      <c r="B9" s="52" t="s">
        <v>11</v>
      </c>
      <c r="C9" s="91" t="s">
        <v>60</v>
      </c>
      <c r="D9" s="92" t="s">
        <v>61</v>
      </c>
      <c r="E9" s="93" t="s">
        <v>68</v>
      </c>
      <c r="F9" s="92" t="s">
        <v>62</v>
      </c>
      <c r="G9" s="16"/>
      <c r="H9" s="16">
        <v>207</v>
      </c>
      <c r="I9" s="5">
        <v>138</v>
      </c>
      <c r="J9" s="5"/>
      <c r="K9" s="5"/>
      <c r="L9" s="5"/>
      <c r="M9" s="119"/>
      <c r="N9" s="119"/>
      <c r="O9" s="119"/>
      <c r="P9" s="48"/>
      <c r="Q9" s="48"/>
      <c r="R9" s="77"/>
      <c r="S9" s="74">
        <f t="shared" si="0"/>
        <v>0</v>
      </c>
      <c r="T9" s="74">
        <f t="shared" si="0"/>
        <v>207</v>
      </c>
      <c r="U9" s="74">
        <f t="shared" si="0"/>
        <v>138</v>
      </c>
      <c r="V9" s="106">
        <f t="shared" si="1"/>
        <v>345</v>
      </c>
    </row>
  </sheetData>
  <sheetProtection/>
  <printOptions/>
  <pageMargins left="0.7" right="0.7" top="0.787401575" bottom="0.787401575" header="0.3" footer="0.3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9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140625" style="12" bestFit="1" customWidth="1"/>
    <col min="2" max="2" width="4.8515625" style="6" customWidth="1"/>
    <col min="3" max="3" width="27.8515625" style="20" customWidth="1"/>
    <col min="4" max="4" width="4.7109375" style="21" customWidth="1"/>
    <col min="5" max="5" width="27.00390625" style="22" bestFit="1" customWidth="1"/>
    <col min="6" max="6" width="4.28125" style="23" customWidth="1"/>
    <col min="7" max="9" width="8.421875" style="6" bestFit="1" customWidth="1"/>
    <col min="10" max="10" width="8.421875" style="6" customWidth="1"/>
    <col min="11" max="12" width="8.421875" style="6" bestFit="1" customWidth="1"/>
    <col min="13" max="13" width="0" style="117" hidden="1" customWidth="1"/>
    <col min="14" max="18" width="9.140625" style="117" hidden="1" customWidth="1"/>
    <col min="19" max="21" width="9.140625" style="114" customWidth="1"/>
    <col min="22" max="22" width="9.140625" style="12" customWidth="1"/>
    <col min="23" max="188" width="9.28125" style="13" customWidth="1"/>
    <col min="189" max="16384" width="9.140625" style="13" customWidth="1"/>
  </cols>
  <sheetData>
    <row r="1" spans="1:22" s="24" customFormat="1" ht="12.75">
      <c r="A1" s="33" t="s">
        <v>0</v>
      </c>
      <c r="B1" s="25"/>
      <c r="C1" s="26" t="s">
        <v>1</v>
      </c>
      <c r="D1" s="27"/>
      <c r="E1" s="34"/>
      <c r="F1" s="35"/>
      <c r="G1" s="17" t="s">
        <v>32</v>
      </c>
      <c r="H1" s="17" t="s">
        <v>14</v>
      </c>
      <c r="I1" s="17" t="s">
        <v>14</v>
      </c>
      <c r="J1" s="17" t="s">
        <v>20</v>
      </c>
      <c r="K1" s="17" t="s">
        <v>33</v>
      </c>
      <c r="L1" s="58" t="s">
        <v>33</v>
      </c>
      <c r="M1" s="60"/>
      <c r="N1" s="60"/>
      <c r="O1" s="60"/>
      <c r="P1" s="60"/>
      <c r="Q1" s="60"/>
      <c r="R1" s="60"/>
      <c r="S1" s="113"/>
      <c r="T1" s="113"/>
      <c r="U1" s="113"/>
      <c r="V1" s="78"/>
    </row>
    <row r="2" spans="1:22" s="24" customFormat="1" ht="12.75">
      <c r="A2" s="36"/>
      <c r="B2" s="28"/>
      <c r="C2" s="29" t="s">
        <v>4</v>
      </c>
      <c r="D2" s="30" t="s">
        <v>2</v>
      </c>
      <c r="E2" s="31" t="s">
        <v>3</v>
      </c>
      <c r="F2" s="32" t="s">
        <v>13</v>
      </c>
      <c r="G2" s="14" t="s">
        <v>5</v>
      </c>
      <c r="H2" s="14" t="s">
        <v>6</v>
      </c>
      <c r="I2" s="14" t="s">
        <v>7</v>
      </c>
      <c r="J2" s="54" t="s">
        <v>5</v>
      </c>
      <c r="K2" s="54" t="s">
        <v>6</v>
      </c>
      <c r="L2" s="59" t="s">
        <v>7</v>
      </c>
      <c r="S2" s="70" t="s">
        <v>8</v>
      </c>
      <c r="T2" s="70" t="s">
        <v>9</v>
      </c>
      <c r="U2" s="70" t="s">
        <v>10</v>
      </c>
      <c r="V2" s="79" t="s">
        <v>12</v>
      </c>
    </row>
    <row r="3" spans="1:22" s="37" customFormat="1" ht="14.25" thickBot="1">
      <c r="A3" s="41"/>
      <c r="B3" s="42"/>
      <c r="C3" s="43"/>
      <c r="D3" s="44"/>
      <c r="E3" s="45"/>
      <c r="F3" s="46"/>
      <c r="G3" s="19">
        <v>42463</v>
      </c>
      <c r="H3" s="19">
        <v>42532</v>
      </c>
      <c r="I3" s="19">
        <v>42533</v>
      </c>
      <c r="J3" s="19">
        <v>42603</v>
      </c>
      <c r="K3" s="19">
        <v>42630</v>
      </c>
      <c r="L3" s="81">
        <v>42631</v>
      </c>
      <c r="S3" s="118"/>
      <c r="T3" s="118"/>
      <c r="U3" s="118"/>
      <c r="V3" s="79"/>
    </row>
    <row r="4" spans="1:22" ht="76.5">
      <c r="A4" s="38">
        <v>1</v>
      </c>
      <c r="B4" s="51" t="s">
        <v>11</v>
      </c>
      <c r="C4" s="85" t="s">
        <v>75</v>
      </c>
      <c r="D4" s="86" t="s">
        <v>76</v>
      </c>
      <c r="E4" s="87" t="s">
        <v>77</v>
      </c>
      <c r="F4" s="86" t="s">
        <v>78</v>
      </c>
      <c r="G4" s="15">
        <v>400</v>
      </c>
      <c r="H4" s="15">
        <v>264</v>
      </c>
      <c r="I4" s="10">
        <v>176</v>
      </c>
      <c r="J4" s="10">
        <v>400</v>
      </c>
      <c r="K4" s="10">
        <v>300</v>
      </c>
      <c r="L4" s="10">
        <v>200</v>
      </c>
      <c r="M4" s="115"/>
      <c r="N4" s="115"/>
      <c r="O4" s="115"/>
      <c r="P4" s="49"/>
      <c r="Q4" s="49"/>
      <c r="R4" s="75"/>
      <c r="S4" s="72">
        <f>SUM(G4+J4)</f>
        <v>800</v>
      </c>
      <c r="T4" s="72">
        <f>SUM(H4+K4)</f>
        <v>564</v>
      </c>
      <c r="U4" s="72">
        <f>SUM(I4+L4)</f>
        <v>376</v>
      </c>
      <c r="V4" s="100">
        <f>SUM(S4:U4)</f>
        <v>1740</v>
      </c>
    </row>
    <row r="5" spans="1:22" ht="102">
      <c r="A5" s="39">
        <v>2</v>
      </c>
      <c r="B5" s="56" t="s">
        <v>27</v>
      </c>
      <c r="C5" s="88" t="s">
        <v>73</v>
      </c>
      <c r="D5" s="89">
        <v>222</v>
      </c>
      <c r="E5" s="90" t="s">
        <v>132</v>
      </c>
      <c r="F5" s="89" t="s">
        <v>106</v>
      </c>
      <c r="G5" s="11">
        <v>352</v>
      </c>
      <c r="H5" s="11">
        <v>300</v>
      </c>
      <c r="I5" s="4">
        <v>200</v>
      </c>
      <c r="J5" s="4">
        <v>352</v>
      </c>
      <c r="K5" s="4">
        <v>264</v>
      </c>
      <c r="L5" s="4">
        <v>176</v>
      </c>
      <c r="M5" s="116"/>
      <c r="N5" s="116"/>
      <c r="O5" s="116"/>
      <c r="P5" s="47"/>
      <c r="Q5" s="47"/>
      <c r="R5" s="76"/>
      <c r="S5" s="73">
        <f>SUM(G5+J5)</f>
        <v>704</v>
      </c>
      <c r="T5" s="73">
        <f>SUM(H5+K5)</f>
        <v>564</v>
      </c>
      <c r="U5" s="73">
        <f>SUM(I5+L5)</f>
        <v>376</v>
      </c>
      <c r="V5" s="103">
        <f>SUM(S5:U5)</f>
        <v>1644</v>
      </c>
    </row>
    <row r="6" spans="1:22" ht="89.25">
      <c r="A6" s="39">
        <v>3</v>
      </c>
      <c r="B6" s="55" t="s">
        <v>17</v>
      </c>
      <c r="C6" s="88" t="s">
        <v>74</v>
      </c>
      <c r="D6" s="89">
        <v>223</v>
      </c>
      <c r="E6" s="90" t="s">
        <v>85</v>
      </c>
      <c r="F6" s="89" t="s">
        <v>86</v>
      </c>
      <c r="G6" s="11">
        <v>316</v>
      </c>
      <c r="H6" s="11">
        <v>237</v>
      </c>
      <c r="I6" s="4">
        <v>158</v>
      </c>
      <c r="J6" s="4">
        <v>316</v>
      </c>
      <c r="K6" s="4">
        <v>237</v>
      </c>
      <c r="L6" s="4">
        <v>158</v>
      </c>
      <c r="M6" s="116"/>
      <c r="N6" s="116"/>
      <c r="O6" s="116"/>
      <c r="P6" s="47"/>
      <c r="Q6" s="47"/>
      <c r="R6" s="76"/>
      <c r="S6" s="73">
        <f>SUM(G6+J6)</f>
        <v>632</v>
      </c>
      <c r="T6" s="73">
        <f>SUM(H6+K6)</f>
        <v>474</v>
      </c>
      <c r="U6" s="73">
        <f>SUM(I6+L6)</f>
        <v>316</v>
      </c>
      <c r="V6" s="103">
        <f>SUM(S6:U6)</f>
        <v>1422</v>
      </c>
    </row>
    <row r="7" spans="1:22" ht="76.5">
      <c r="A7" s="39">
        <v>5</v>
      </c>
      <c r="B7" s="50" t="s">
        <v>11</v>
      </c>
      <c r="C7" s="88" t="s">
        <v>79</v>
      </c>
      <c r="D7" s="89">
        <v>109</v>
      </c>
      <c r="E7" s="90" t="s">
        <v>80</v>
      </c>
      <c r="F7" s="89" t="s">
        <v>81</v>
      </c>
      <c r="G7" s="11">
        <v>288</v>
      </c>
      <c r="H7" s="11"/>
      <c r="I7" s="4"/>
      <c r="J7" s="4"/>
      <c r="K7" s="4"/>
      <c r="L7" s="4"/>
      <c r="M7" s="116"/>
      <c r="N7" s="116"/>
      <c r="O7" s="116"/>
      <c r="P7" s="47"/>
      <c r="Q7" s="47"/>
      <c r="R7" s="76"/>
      <c r="S7" s="73">
        <f>SUM(G7+J7)</f>
        <v>288</v>
      </c>
      <c r="T7" s="73">
        <f>SUM(H7+K7)</f>
        <v>0</v>
      </c>
      <c r="U7" s="73">
        <f>SUM(I7+L7)</f>
        <v>0</v>
      </c>
      <c r="V7" s="103">
        <f>SUM(S7:U7)</f>
        <v>288</v>
      </c>
    </row>
    <row r="8" spans="1:22" ht="76.5">
      <c r="A8" s="39">
        <v>6</v>
      </c>
      <c r="B8" s="50" t="s">
        <v>11</v>
      </c>
      <c r="C8" s="88" t="s">
        <v>82</v>
      </c>
      <c r="D8" s="89">
        <v>222</v>
      </c>
      <c r="E8" s="90" t="s">
        <v>83</v>
      </c>
      <c r="F8" s="89" t="s">
        <v>84</v>
      </c>
      <c r="G8" s="11">
        <v>276</v>
      </c>
      <c r="H8" s="11"/>
      <c r="I8" s="4"/>
      <c r="J8" s="4"/>
      <c r="K8" s="4"/>
      <c r="L8" s="4"/>
      <c r="M8" s="116"/>
      <c r="N8" s="116"/>
      <c r="O8" s="116"/>
      <c r="P8" s="47"/>
      <c r="Q8" s="47"/>
      <c r="R8" s="76"/>
      <c r="S8" s="73">
        <f>SUM(G8+J8)</f>
        <v>276</v>
      </c>
      <c r="T8" s="73">
        <f>SUM(H8+K8)</f>
        <v>0</v>
      </c>
      <c r="U8" s="73">
        <f>SUM(I8+L8)</f>
        <v>0</v>
      </c>
      <c r="V8" s="103">
        <f>SUM(S8:U8)</f>
        <v>276</v>
      </c>
    </row>
    <row r="9" spans="1:22" ht="77.25" thickBot="1">
      <c r="A9" s="40">
        <v>7</v>
      </c>
      <c r="B9" s="52" t="s">
        <v>11</v>
      </c>
      <c r="C9" s="91" t="s">
        <v>87</v>
      </c>
      <c r="D9" s="92" t="s">
        <v>88</v>
      </c>
      <c r="E9" s="93" t="s">
        <v>89</v>
      </c>
      <c r="F9" s="92" t="s">
        <v>90</v>
      </c>
      <c r="G9" s="16"/>
      <c r="H9" s="16">
        <v>216</v>
      </c>
      <c r="I9" s="5"/>
      <c r="J9" s="5"/>
      <c r="K9" s="5"/>
      <c r="L9" s="5"/>
      <c r="M9" s="119"/>
      <c r="N9" s="119"/>
      <c r="O9" s="119"/>
      <c r="P9" s="48"/>
      <c r="Q9" s="48"/>
      <c r="R9" s="77"/>
      <c r="S9" s="74">
        <f>SUM(G9+J9)</f>
        <v>0</v>
      </c>
      <c r="T9" s="74">
        <f>SUM(H9+K9)</f>
        <v>216</v>
      </c>
      <c r="U9" s="74">
        <f>SUM(I9+L9)</f>
        <v>0</v>
      </c>
      <c r="V9" s="106">
        <f>SUM(S9:U9)</f>
        <v>216</v>
      </c>
    </row>
  </sheetData>
  <sheetProtection/>
  <printOptions/>
  <pageMargins left="0.7" right="0.7" top="0.787401575" bottom="0.787401575" header="0.3" footer="0.3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8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140625" style="12" bestFit="1" customWidth="1"/>
    <col min="2" max="2" width="4.8515625" style="6" customWidth="1"/>
    <col min="3" max="3" width="27.8515625" style="20" customWidth="1"/>
    <col min="4" max="4" width="4.7109375" style="21" customWidth="1"/>
    <col min="5" max="5" width="20.421875" style="22" bestFit="1" customWidth="1"/>
    <col min="6" max="6" width="4.28125" style="23" customWidth="1"/>
    <col min="7" max="9" width="8.421875" style="6" bestFit="1" customWidth="1"/>
    <col min="10" max="10" width="8.421875" style="6" customWidth="1"/>
    <col min="11" max="12" width="8.421875" style="6" bestFit="1" customWidth="1"/>
    <col min="13" max="13" width="0" style="117" hidden="1" customWidth="1"/>
    <col min="14" max="18" width="9.140625" style="117" hidden="1" customWidth="1"/>
    <col min="19" max="21" width="9.140625" style="114" customWidth="1"/>
    <col min="22" max="22" width="9.140625" style="12" customWidth="1"/>
    <col min="23" max="188" width="9.28125" style="13" customWidth="1"/>
    <col min="189" max="16384" width="9.140625" style="13" customWidth="1"/>
  </cols>
  <sheetData>
    <row r="1" spans="1:22" s="24" customFormat="1" ht="12.75">
      <c r="A1" s="33" t="s">
        <v>0</v>
      </c>
      <c r="B1" s="25"/>
      <c r="C1" s="26" t="s">
        <v>1</v>
      </c>
      <c r="D1" s="27"/>
      <c r="E1" s="34"/>
      <c r="F1" s="35"/>
      <c r="G1" s="17" t="s">
        <v>32</v>
      </c>
      <c r="H1" s="17" t="s">
        <v>14</v>
      </c>
      <c r="I1" s="17" t="s">
        <v>14</v>
      </c>
      <c r="J1" s="17" t="s">
        <v>20</v>
      </c>
      <c r="K1" s="17" t="s">
        <v>33</v>
      </c>
      <c r="L1" s="58" t="s">
        <v>33</v>
      </c>
      <c r="M1" s="60"/>
      <c r="N1" s="60"/>
      <c r="O1" s="60"/>
      <c r="P1" s="60"/>
      <c r="Q1" s="60"/>
      <c r="R1" s="60"/>
      <c r="S1" s="113"/>
      <c r="T1" s="113"/>
      <c r="U1" s="113"/>
      <c r="V1" s="78"/>
    </row>
    <row r="2" spans="1:22" s="24" customFormat="1" ht="12.75">
      <c r="A2" s="36"/>
      <c r="B2" s="28"/>
      <c r="C2" s="29" t="s">
        <v>4</v>
      </c>
      <c r="D2" s="30" t="s">
        <v>2</v>
      </c>
      <c r="E2" s="31" t="s">
        <v>3</v>
      </c>
      <c r="F2" s="32" t="s">
        <v>13</v>
      </c>
      <c r="G2" s="14" t="s">
        <v>5</v>
      </c>
      <c r="H2" s="14" t="s">
        <v>6</v>
      </c>
      <c r="I2" s="14" t="s">
        <v>7</v>
      </c>
      <c r="J2" s="54" t="s">
        <v>5</v>
      </c>
      <c r="K2" s="54" t="s">
        <v>6</v>
      </c>
      <c r="L2" s="59" t="s">
        <v>7</v>
      </c>
      <c r="S2" s="70" t="s">
        <v>8</v>
      </c>
      <c r="T2" s="70" t="s">
        <v>9</v>
      </c>
      <c r="U2" s="70" t="s">
        <v>10</v>
      </c>
      <c r="V2" s="79" t="s">
        <v>12</v>
      </c>
    </row>
    <row r="3" spans="1:22" s="37" customFormat="1" ht="14.25" thickBot="1">
      <c r="A3" s="41"/>
      <c r="B3" s="42"/>
      <c r="C3" s="43"/>
      <c r="D3" s="44"/>
      <c r="E3" s="45"/>
      <c r="F3" s="46"/>
      <c r="G3" s="19">
        <v>42463</v>
      </c>
      <c r="H3" s="19">
        <v>42532</v>
      </c>
      <c r="I3" s="19">
        <v>42533</v>
      </c>
      <c r="J3" s="19">
        <v>42603</v>
      </c>
      <c r="K3" s="19">
        <v>42630</v>
      </c>
      <c r="L3" s="81">
        <v>42631</v>
      </c>
      <c r="S3" s="118"/>
      <c r="T3" s="118"/>
      <c r="U3" s="118"/>
      <c r="V3" s="79"/>
    </row>
    <row r="4" spans="1:22" ht="102">
      <c r="A4" s="38">
        <v>1</v>
      </c>
      <c r="B4" s="57" t="s">
        <v>17</v>
      </c>
      <c r="C4" s="85" t="s">
        <v>31</v>
      </c>
      <c r="D4" s="86">
        <v>222</v>
      </c>
      <c r="E4" s="87" t="s">
        <v>125</v>
      </c>
      <c r="F4" s="86" t="s">
        <v>126</v>
      </c>
      <c r="G4" s="15"/>
      <c r="H4" s="15">
        <v>300</v>
      </c>
      <c r="I4" s="10">
        <v>200</v>
      </c>
      <c r="J4" s="10">
        <v>400</v>
      </c>
      <c r="K4" s="10">
        <v>300</v>
      </c>
      <c r="L4" s="10">
        <v>200</v>
      </c>
      <c r="M4" s="115"/>
      <c r="N4" s="115"/>
      <c r="O4" s="115"/>
      <c r="P4" s="49"/>
      <c r="Q4" s="49"/>
      <c r="R4" s="75"/>
      <c r="S4" s="72">
        <f aca="true" t="shared" si="0" ref="S4:U8">SUM(G4+J4)</f>
        <v>400</v>
      </c>
      <c r="T4" s="72">
        <f t="shared" si="0"/>
        <v>600</v>
      </c>
      <c r="U4" s="72">
        <f t="shared" si="0"/>
        <v>400</v>
      </c>
      <c r="V4" s="100">
        <f>SUM(S4:U4)</f>
        <v>1400</v>
      </c>
    </row>
    <row r="5" spans="1:22" ht="102">
      <c r="A5" s="39">
        <v>2</v>
      </c>
      <c r="B5" s="56" t="s">
        <v>27</v>
      </c>
      <c r="C5" s="88" t="s">
        <v>91</v>
      </c>
      <c r="D5" s="89">
        <v>147</v>
      </c>
      <c r="E5" s="90" t="s">
        <v>92</v>
      </c>
      <c r="F5" s="89" t="s">
        <v>93</v>
      </c>
      <c r="G5" s="11">
        <v>400</v>
      </c>
      <c r="H5" s="11">
        <v>264</v>
      </c>
      <c r="I5" s="4">
        <v>176</v>
      </c>
      <c r="J5" s="4"/>
      <c r="K5" s="4"/>
      <c r="L5" s="4"/>
      <c r="M5" s="116"/>
      <c r="N5" s="116"/>
      <c r="O5" s="116"/>
      <c r="P5" s="47"/>
      <c r="Q5" s="47"/>
      <c r="R5" s="76"/>
      <c r="S5" s="73">
        <f t="shared" si="0"/>
        <v>400</v>
      </c>
      <c r="T5" s="73">
        <f t="shared" si="0"/>
        <v>264</v>
      </c>
      <c r="U5" s="73">
        <f t="shared" si="0"/>
        <v>176</v>
      </c>
      <c r="V5" s="103">
        <f>SUM(S5:U5)</f>
        <v>840</v>
      </c>
    </row>
    <row r="6" spans="1:22" ht="89.25">
      <c r="A6" s="39">
        <v>3</v>
      </c>
      <c r="B6" s="50" t="s">
        <v>11</v>
      </c>
      <c r="C6" s="88" t="s">
        <v>74</v>
      </c>
      <c r="D6" s="89">
        <v>223</v>
      </c>
      <c r="E6" s="90" t="s">
        <v>130</v>
      </c>
      <c r="F6" s="89" t="s">
        <v>131</v>
      </c>
      <c r="G6" s="11"/>
      <c r="H6" s="11"/>
      <c r="I6" s="4"/>
      <c r="J6" s="4"/>
      <c r="K6" s="4">
        <v>264</v>
      </c>
      <c r="L6" s="4">
        <v>158</v>
      </c>
      <c r="M6" s="116"/>
      <c r="N6" s="116"/>
      <c r="O6" s="116"/>
      <c r="P6" s="47"/>
      <c r="Q6" s="47"/>
      <c r="R6" s="76"/>
      <c r="S6" s="73">
        <f t="shared" si="0"/>
        <v>0</v>
      </c>
      <c r="T6" s="73">
        <f t="shared" si="0"/>
        <v>264</v>
      </c>
      <c r="U6" s="73">
        <f t="shared" si="0"/>
        <v>158</v>
      </c>
      <c r="V6" s="103">
        <f>SUM(S6:U6)</f>
        <v>422</v>
      </c>
    </row>
    <row r="7" spans="1:22" ht="76.5">
      <c r="A7" s="39">
        <v>4</v>
      </c>
      <c r="B7" s="50" t="s">
        <v>11</v>
      </c>
      <c r="C7" s="88" t="s">
        <v>128</v>
      </c>
      <c r="D7" s="89">
        <v>147</v>
      </c>
      <c r="E7" s="90" t="s">
        <v>127</v>
      </c>
      <c r="F7" s="89" t="s">
        <v>129</v>
      </c>
      <c r="G7" s="11"/>
      <c r="H7" s="11"/>
      <c r="I7" s="4"/>
      <c r="J7" s="4"/>
      <c r="K7" s="4">
        <v>237</v>
      </c>
      <c r="L7" s="4">
        <v>176</v>
      </c>
      <c r="M7" s="116"/>
      <c r="N7" s="116"/>
      <c r="O7" s="116"/>
      <c r="P7" s="47"/>
      <c r="Q7" s="47"/>
      <c r="R7" s="76"/>
      <c r="S7" s="73">
        <f t="shared" si="0"/>
        <v>0</v>
      </c>
      <c r="T7" s="73">
        <f t="shared" si="0"/>
        <v>237</v>
      </c>
      <c r="U7" s="73">
        <f t="shared" si="0"/>
        <v>176</v>
      </c>
      <c r="V7" s="103">
        <f>SUM(S7:U7)</f>
        <v>413</v>
      </c>
    </row>
    <row r="8" spans="1:22" ht="77.25" thickBot="1">
      <c r="A8" s="40">
        <v>5</v>
      </c>
      <c r="B8" s="52" t="s">
        <v>11</v>
      </c>
      <c r="C8" s="91" t="s">
        <v>94</v>
      </c>
      <c r="D8" s="92">
        <v>109</v>
      </c>
      <c r="E8" s="93" t="s">
        <v>95</v>
      </c>
      <c r="F8" s="92" t="s">
        <v>96</v>
      </c>
      <c r="G8" s="16">
        <v>352</v>
      </c>
      <c r="H8" s="16"/>
      <c r="I8" s="5"/>
      <c r="J8" s="5"/>
      <c r="K8" s="5"/>
      <c r="L8" s="5"/>
      <c r="M8" s="119"/>
      <c r="N8" s="119"/>
      <c r="O8" s="119"/>
      <c r="P8" s="48"/>
      <c r="Q8" s="48"/>
      <c r="R8" s="77"/>
      <c r="S8" s="74">
        <f t="shared" si="0"/>
        <v>352</v>
      </c>
      <c r="T8" s="74">
        <f t="shared" si="0"/>
        <v>0</v>
      </c>
      <c r="U8" s="74">
        <f t="shared" si="0"/>
        <v>0</v>
      </c>
      <c r="V8" s="106">
        <f>SUM(S8:U8)</f>
        <v>352</v>
      </c>
    </row>
  </sheetData>
  <sheetProtection/>
  <printOptions/>
  <pageMargins left="0.7" right="0.7" top="0.787401575" bottom="0.787401575" header="0.3" footer="0.3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6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140625" style="12" bestFit="1" customWidth="1"/>
    <col min="2" max="2" width="4.8515625" style="6" customWidth="1"/>
    <col min="3" max="3" width="27.8515625" style="20" customWidth="1"/>
    <col min="4" max="4" width="4.7109375" style="21" customWidth="1"/>
    <col min="5" max="5" width="23.00390625" style="22" bestFit="1" customWidth="1"/>
    <col min="6" max="6" width="4.28125" style="23" customWidth="1"/>
    <col min="7" max="9" width="8.421875" style="6" bestFit="1" customWidth="1"/>
    <col min="10" max="10" width="8.421875" style="6" customWidth="1"/>
    <col min="11" max="12" width="8.421875" style="6" bestFit="1" customWidth="1"/>
    <col min="13" max="13" width="0" style="117" hidden="1" customWidth="1"/>
    <col min="14" max="18" width="9.140625" style="117" hidden="1" customWidth="1"/>
    <col min="19" max="21" width="9.140625" style="114" customWidth="1"/>
    <col min="22" max="22" width="9.140625" style="12" customWidth="1"/>
    <col min="23" max="188" width="9.28125" style="13" customWidth="1"/>
    <col min="189" max="16384" width="9.140625" style="13" customWidth="1"/>
  </cols>
  <sheetData>
    <row r="1" spans="1:22" s="24" customFormat="1" ht="12.75">
      <c r="A1" s="33" t="s">
        <v>0</v>
      </c>
      <c r="B1" s="25"/>
      <c r="C1" s="26" t="s">
        <v>1</v>
      </c>
      <c r="D1" s="27"/>
      <c r="E1" s="34"/>
      <c r="F1" s="35"/>
      <c r="G1" s="17" t="s">
        <v>32</v>
      </c>
      <c r="H1" s="17" t="s">
        <v>14</v>
      </c>
      <c r="I1" s="17" t="s">
        <v>14</v>
      </c>
      <c r="J1" s="17" t="s">
        <v>20</v>
      </c>
      <c r="K1" s="17" t="s">
        <v>33</v>
      </c>
      <c r="L1" s="58" t="s">
        <v>33</v>
      </c>
      <c r="M1" s="60"/>
      <c r="N1" s="60"/>
      <c r="O1" s="60"/>
      <c r="P1" s="60"/>
      <c r="Q1" s="60"/>
      <c r="R1" s="60"/>
      <c r="S1" s="113"/>
      <c r="T1" s="113"/>
      <c r="U1" s="113"/>
      <c r="V1" s="78"/>
    </row>
    <row r="2" spans="1:22" s="24" customFormat="1" ht="12.75">
      <c r="A2" s="36"/>
      <c r="B2" s="28"/>
      <c r="C2" s="29" t="s">
        <v>4</v>
      </c>
      <c r="D2" s="30" t="s">
        <v>2</v>
      </c>
      <c r="E2" s="31" t="s">
        <v>3</v>
      </c>
      <c r="F2" s="32" t="s">
        <v>13</v>
      </c>
      <c r="G2" s="14" t="s">
        <v>5</v>
      </c>
      <c r="H2" s="14" t="s">
        <v>6</v>
      </c>
      <c r="I2" s="14" t="s">
        <v>7</v>
      </c>
      <c r="J2" s="54" t="s">
        <v>5</v>
      </c>
      <c r="K2" s="54" t="s">
        <v>6</v>
      </c>
      <c r="L2" s="59" t="s">
        <v>7</v>
      </c>
      <c r="S2" s="70" t="s">
        <v>8</v>
      </c>
      <c r="T2" s="70" t="s">
        <v>9</v>
      </c>
      <c r="U2" s="70" t="s">
        <v>10</v>
      </c>
      <c r="V2" s="79" t="s">
        <v>12</v>
      </c>
    </row>
    <row r="3" spans="1:22" s="37" customFormat="1" ht="14.25" thickBot="1">
      <c r="A3" s="41"/>
      <c r="B3" s="42"/>
      <c r="C3" s="43"/>
      <c r="D3" s="44"/>
      <c r="E3" s="45"/>
      <c r="F3" s="46"/>
      <c r="G3" s="19">
        <v>42463</v>
      </c>
      <c r="H3" s="19">
        <v>42532</v>
      </c>
      <c r="I3" s="19">
        <v>42533</v>
      </c>
      <c r="J3" s="19">
        <v>42603</v>
      </c>
      <c r="K3" s="19">
        <v>42630</v>
      </c>
      <c r="L3" s="81">
        <v>42631</v>
      </c>
      <c r="S3" s="118"/>
      <c r="T3" s="118"/>
      <c r="U3" s="118"/>
      <c r="V3" s="79"/>
    </row>
    <row r="4" spans="1:22" ht="102">
      <c r="A4" s="38">
        <v>1</v>
      </c>
      <c r="B4" s="120" t="s">
        <v>27</v>
      </c>
      <c r="C4" s="85" t="s">
        <v>46</v>
      </c>
      <c r="D4" s="86" t="s">
        <v>47</v>
      </c>
      <c r="E4" s="87" t="s">
        <v>99</v>
      </c>
      <c r="F4" s="86" t="s">
        <v>100</v>
      </c>
      <c r="G4" s="15">
        <v>400</v>
      </c>
      <c r="H4" s="15">
        <v>300</v>
      </c>
      <c r="I4" s="10">
        <v>200</v>
      </c>
      <c r="J4" s="10">
        <v>400</v>
      </c>
      <c r="K4" s="10"/>
      <c r="L4" s="10"/>
      <c r="M4" s="115"/>
      <c r="N4" s="115"/>
      <c r="O4" s="115"/>
      <c r="P4" s="49"/>
      <c r="Q4" s="49"/>
      <c r="R4" s="75"/>
      <c r="S4" s="72">
        <f aca="true" t="shared" si="0" ref="S4:U6">SUM(G4+J4)</f>
        <v>800</v>
      </c>
      <c r="T4" s="72">
        <f t="shared" si="0"/>
        <v>300</v>
      </c>
      <c r="U4" s="72">
        <f t="shared" si="0"/>
        <v>200</v>
      </c>
      <c r="V4" s="100">
        <f>SUM(S4:U4)</f>
        <v>1300</v>
      </c>
    </row>
    <row r="5" spans="1:22" ht="114.75">
      <c r="A5" s="39">
        <v>2</v>
      </c>
      <c r="B5" s="56" t="s">
        <v>27</v>
      </c>
      <c r="C5" s="88" t="s">
        <v>87</v>
      </c>
      <c r="D5" s="89" t="s">
        <v>88</v>
      </c>
      <c r="E5" s="90" t="s">
        <v>123</v>
      </c>
      <c r="F5" s="89" t="s">
        <v>124</v>
      </c>
      <c r="G5" s="11"/>
      <c r="H5" s="11"/>
      <c r="I5" s="4">
        <v>176</v>
      </c>
      <c r="J5" s="4"/>
      <c r="K5" s="4">
        <v>200</v>
      </c>
      <c r="L5" s="4">
        <v>200</v>
      </c>
      <c r="M5" s="116"/>
      <c r="N5" s="116"/>
      <c r="O5" s="116"/>
      <c r="P5" s="47"/>
      <c r="Q5" s="47"/>
      <c r="R5" s="76"/>
      <c r="S5" s="73">
        <f t="shared" si="0"/>
        <v>0</v>
      </c>
      <c r="T5" s="73">
        <f t="shared" si="0"/>
        <v>200</v>
      </c>
      <c r="U5" s="73">
        <f t="shared" si="0"/>
        <v>376</v>
      </c>
      <c r="V5" s="103">
        <f>SUM(S5:U5)</f>
        <v>576</v>
      </c>
    </row>
    <row r="6" spans="1:22" ht="77.25" thickBot="1">
      <c r="A6" s="40">
        <v>3</v>
      </c>
      <c r="B6" s="52" t="s">
        <v>11</v>
      </c>
      <c r="C6" s="91" t="s">
        <v>25</v>
      </c>
      <c r="D6" s="92">
        <v>109</v>
      </c>
      <c r="E6" s="93" t="s">
        <v>97</v>
      </c>
      <c r="F6" s="92" t="s">
        <v>98</v>
      </c>
      <c r="G6" s="16">
        <v>352</v>
      </c>
      <c r="H6" s="16"/>
      <c r="I6" s="5"/>
      <c r="J6" s="5"/>
      <c r="K6" s="5"/>
      <c r="L6" s="5"/>
      <c r="M6" s="119"/>
      <c r="N6" s="119"/>
      <c r="O6" s="119"/>
      <c r="P6" s="48"/>
      <c r="Q6" s="48"/>
      <c r="R6" s="77"/>
      <c r="S6" s="74">
        <f t="shared" si="0"/>
        <v>352</v>
      </c>
      <c r="T6" s="74">
        <f t="shared" si="0"/>
        <v>0</v>
      </c>
      <c r="U6" s="74">
        <f t="shared" si="0"/>
        <v>0</v>
      </c>
      <c r="V6" s="106">
        <f>SUM(S6:U6)</f>
        <v>352</v>
      </c>
    </row>
  </sheetData>
  <sheetProtection/>
  <printOptions/>
  <pageMargins left="0.7" right="0.7" top="0.787401575" bottom="0.787401575" header="0.3" footer="0.3"/>
  <pageSetup orientation="portrait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5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140625" style="12" bestFit="1" customWidth="1"/>
    <col min="2" max="2" width="4.8515625" style="6" customWidth="1"/>
    <col min="3" max="3" width="27.8515625" style="20" customWidth="1"/>
    <col min="4" max="4" width="4.7109375" style="21" customWidth="1"/>
    <col min="5" max="5" width="23.00390625" style="22" bestFit="1" customWidth="1"/>
    <col min="6" max="6" width="4.28125" style="23" customWidth="1"/>
    <col min="7" max="9" width="8.421875" style="6" bestFit="1" customWidth="1"/>
    <col min="10" max="10" width="8.421875" style="6" customWidth="1"/>
    <col min="11" max="12" width="8.421875" style="6" bestFit="1" customWidth="1"/>
    <col min="13" max="13" width="0" style="117" hidden="1" customWidth="1"/>
    <col min="14" max="18" width="9.140625" style="117" hidden="1" customWidth="1"/>
    <col min="19" max="21" width="9.140625" style="114" customWidth="1"/>
    <col min="22" max="22" width="9.140625" style="12" customWidth="1"/>
    <col min="23" max="188" width="9.28125" style="13" customWidth="1"/>
    <col min="189" max="16384" width="9.140625" style="13" customWidth="1"/>
  </cols>
  <sheetData>
    <row r="1" spans="1:22" s="24" customFormat="1" ht="12.75">
      <c r="A1" s="33" t="s">
        <v>0</v>
      </c>
      <c r="B1" s="25"/>
      <c r="C1" s="26" t="s">
        <v>1</v>
      </c>
      <c r="D1" s="27"/>
      <c r="E1" s="34"/>
      <c r="F1" s="35"/>
      <c r="G1" s="17" t="s">
        <v>32</v>
      </c>
      <c r="H1" s="17" t="s">
        <v>14</v>
      </c>
      <c r="I1" s="17" t="s">
        <v>14</v>
      </c>
      <c r="J1" s="17" t="s">
        <v>20</v>
      </c>
      <c r="K1" s="17" t="s">
        <v>33</v>
      </c>
      <c r="L1" s="58" t="s">
        <v>33</v>
      </c>
      <c r="M1" s="60"/>
      <c r="N1" s="60"/>
      <c r="O1" s="60"/>
      <c r="P1" s="60"/>
      <c r="Q1" s="60"/>
      <c r="R1" s="60"/>
      <c r="S1" s="113"/>
      <c r="T1" s="113"/>
      <c r="U1" s="113"/>
      <c r="V1" s="78"/>
    </row>
    <row r="2" spans="1:22" s="24" customFormat="1" ht="12.75">
      <c r="A2" s="36"/>
      <c r="B2" s="28"/>
      <c r="C2" s="29" t="s">
        <v>4</v>
      </c>
      <c r="D2" s="30" t="s">
        <v>2</v>
      </c>
      <c r="E2" s="31" t="s">
        <v>3</v>
      </c>
      <c r="F2" s="32" t="s">
        <v>13</v>
      </c>
      <c r="G2" s="14" t="s">
        <v>5</v>
      </c>
      <c r="H2" s="14" t="s">
        <v>6</v>
      </c>
      <c r="I2" s="14" t="s">
        <v>7</v>
      </c>
      <c r="J2" s="54" t="s">
        <v>5</v>
      </c>
      <c r="K2" s="54" t="s">
        <v>6</v>
      </c>
      <c r="L2" s="59" t="s">
        <v>7</v>
      </c>
      <c r="S2" s="70" t="s">
        <v>8</v>
      </c>
      <c r="T2" s="70" t="s">
        <v>9</v>
      </c>
      <c r="U2" s="70" t="s">
        <v>10</v>
      </c>
      <c r="V2" s="79" t="s">
        <v>12</v>
      </c>
    </row>
    <row r="3" spans="1:22" s="37" customFormat="1" ht="14.25" thickBot="1">
      <c r="A3" s="41"/>
      <c r="B3" s="42"/>
      <c r="C3" s="43"/>
      <c r="D3" s="44"/>
      <c r="E3" s="45"/>
      <c r="F3" s="46"/>
      <c r="G3" s="19">
        <v>42463</v>
      </c>
      <c r="H3" s="19">
        <v>42532</v>
      </c>
      <c r="I3" s="19">
        <v>42533</v>
      </c>
      <c r="J3" s="19">
        <v>42603</v>
      </c>
      <c r="K3" s="19">
        <v>42630</v>
      </c>
      <c r="L3" s="81">
        <v>42631</v>
      </c>
      <c r="S3" s="118"/>
      <c r="T3" s="118"/>
      <c r="U3" s="118"/>
      <c r="V3" s="79"/>
    </row>
    <row r="4" spans="1:22" ht="102">
      <c r="A4" s="38">
        <v>1</v>
      </c>
      <c r="B4" s="120" t="s">
        <v>27</v>
      </c>
      <c r="C4" s="85" t="s">
        <v>87</v>
      </c>
      <c r="D4" s="86">
        <v>223</v>
      </c>
      <c r="E4" s="87" t="s">
        <v>107</v>
      </c>
      <c r="F4" s="86" t="s">
        <v>108</v>
      </c>
      <c r="G4" s="15">
        <v>400</v>
      </c>
      <c r="H4" s="15"/>
      <c r="I4" s="10"/>
      <c r="J4" s="10">
        <v>400</v>
      </c>
      <c r="K4" s="10">
        <v>300</v>
      </c>
      <c r="L4" s="82">
        <v>200</v>
      </c>
      <c r="M4" s="125"/>
      <c r="N4" s="115"/>
      <c r="O4" s="115"/>
      <c r="P4" s="49"/>
      <c r="Q4" s="49"/>
      <c r="R4" s="49"/>
      <c r="S4" s="121">
        <f aca="true" t="shared" si="0" ref="S4:U5">SUM(G4+J4)</f>
        <v>800</v>
      </c>
      <c r="T4" s="123">
        <f t="shared" si="0"/>
        <v>300</v>
      </c>
      <c r="U4" s="123">
        <f t="shared" si="0"/>
        <v>200</v>
      </c>
      <c r="V4" s="100">
        <f>SUM(S4:U4)</f>
        <v>1300</v>
      </c>
    </row>
    <row r="5" spans="1:22" ht="77.25" thickBot="1">
      <c r="A5" s="40">
        <v>2</v>
      </c>
      <c r="B5" s="52" t="s">
        <v>11</v>
      </c>
      <c r="C5" s="91" t="s">
        <v>101</v>
      </c>
      <c r="D5" s="92">
        <v>222</v>
      </c>
      <c r="E5" s="93" t="s">
        <v>102</v>
      </c>
      <c r="F5" s="92" t="s">
        <v>103</v>
      </c>
      <c r="G5" s="16"/>
      <c r="H5" s="16">
        <v>300</v>
      </c>
      <c r="I5" s="5">
        <v>200</v>
      </c>
      <c r="J5" s="5"/>
      <c r="K5" s="5"/>
      <c r="L5" s="84"/>
      <c r="M5" s="126"/>
      <c r="N5" s="119"/>
      <c r="O5" s="119"/>
      <c r="P5" s="48"/>
      <c r="Q5" s="48"/>
      <c r="R5" s="48"/>
      <c r="S5" s="122">
        <f t="shared" si="0"/>
        <v>0</v>
      </c>
      <c r="T5" s="124">
        <f t="shared" si="0"/>
        <v>300</v>
      </c>
      <c r="U5" s="124">
        <f t="shared" si="0"/>
        <v>200</v>
      </c>
      <c r="V5" s="106">
        <f>SUM(S5:U5)</f>
        <v>500</v>
      </c>
    </row>
  </sheetData>
  <sheetProtection/>
  <printOptions/>
  <pageMargins left="0.7" right="0.7" top="0.787401575" bottom="0.7874015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ČEZ,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Neznámý uživatel</dc:creator>
  <cp:keywords/>
  <dc:description/>
  <cp:lastModifiedBy>peska</cp:lastModifiedBy>
  <cp:lastPrinted>2012-09-08T16:14:51Z</cp:lastPrinted>
  <dcterms:created xsi:type="dcterms:W3CDTF">1999-05-11T19:05:06Z</dcterms:created>
  <dcterms:modified xsi:type="dcterms:W3CDTF">2016-10-13T11:02:44Z</dcterms:modified>
  <cp:category/>
  <cp:version/>
  <cp:contentType/>
  <cp:contentStatus/>
</cp:coreProperties>
</file>