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0290" windowHeight="8055" tabRatio="937" activeTab="0"/>
  </bookViews>
  <sheets>
    <sheet name="MUŽI ČP R4 2013" sheetId="1" r:id="rId1"/>
    <sheet name=" ŽENY ČP R4 2013" sheetId="2" r:id="rId2"/>
    <sheet name="VETERÁNI ČP R4 2012" sheetId="3" r:id="rId3"/>
    <sheet name="JUNIOŘI U23 ČP R4 2013" sheetId="4" r:id="rId4"/>
    <sheet name="JUNIOŘI U19 ČP R4 2013" sheetId="5" r:id="rId5"/>
    <sheet name="JUNIORKY ČP U19 R4 2013" sheetId="6" r:id="rId6"/>
    <sheet name="JUNIORKY ČP U23 R4 2013" sheetId="7" r:id="rId7"/>
  </sheets>
  <externalReferences>
    <externalReference r:id="rId10"/>
  </externalReferences>
  <definedNames>
    <definedName name="_xlnm.Print_Area" localSheetId="1">' ŽENY ČP R4 2013'!$A$1:$T$14</definedName>
    <definedName name="_xlnm.Print_Area" localSheetId="4">'JUNIOŘI U19 ČP R4 2013'!#REF!</definedName>
    <definedName name="_xlnm.Print_Area" localSheetId="0">'MUŽI ČP R4 2013'!$A$1:$T$53</definedName>
    <definedName name="_xlnm.Print_Area" localSheetId="2">'VETERÁNI ČP R4 2012'!#REF!</definedName>
  </definedNames>
  <calcPr fullCalcOnLoad="1"/>
</workbook>
</file>

<file path=xl/sharedStrings.xml><?xml version="1.0" encoding="utf-8"?>
<sst xmlns="http://schemas.openxmlformats.org/spreadsheetml/2006/main" count="754" uniqueCount="295">
  <si>
    <t>Pořadí</t>
  </si>
  <si>
    <t>Posádka</t>
  </si>
  <si>
    <t>Kamenice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</si>
  <si>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</si>
  <si>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</si>
  <si>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</si>
  <si>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</si>
  <si>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</si>
  <si>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</si>
  <si>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</si>
  <si>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</si>
  <si>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</si>
  <si>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</si>
  <si>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</si>
  <si>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</si>
  <si>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</si>
  <si>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vše</t>
  </si>
  <si>
    <t>2.</t>
  </si>
  <si>
    <t>Kam</t>
  </si>
  <si>
    <t>Tro</t>
  </si>
  <si>
    <t>Trn</t>
  </si>
  <si>
    <t>reg. číslo
klubu</t>
  </si>
  <si>
    <t>Název
posádky</t>
  </si>
  <si>
    <t xml:space="preserve">počet 
členů
</t>
  </si>
  <si>
    <t>KAPPA B</t>
  </si>
  <si>
    <t>JEŽEK TEAM</t>
  </si>
  <si>
    <t>MB Bohouš a jeho parta</t>
  </si>
  <si>
    <t>TR KUHEBUMI</t>
  </si>
  <si>
    <t>JEŽEK TEAM OLDIES</t>
  </si>
  <si>
    <t>JEZINKY</t>
  </si>
  <si>
    <t>RK Hodonín - 017</t>
  </si>
  <si>
    <t>Hastrman</t>
  </si>
  <si>
    <t>Č. Vrbné</t>
  </si>
  <si>
    <t xml:space="preserve">KUDĚJ VIKTOR
OTRUBA LUKÁŠ
FIALA MICHAL
HÁJEK FILIP </t>
  </si>
  <si>
    <t>Campus Turnov</t>
  </si>
  <si>
    <t xml:space="preserve">HANACE rafters A </t>
  </si>
  <si>
    <t>TR HIKO</t>
  </si>
  <si>
    <t>PRSI team</t>
  </si>
  <si>
    <t xml:space="preserve">HANACE rafters Zničehonix </t>
  </si>
  <si>
    <t xml:space="preserve">WWS CLUB </t>
  </si>
  <si>
    <t>MB team</t>
  </si>
  <si>
    <t xml:space="preserve">Fortuna Kolín </t>
  </si>
  <si>
    <t xml:space="preserve">Kaplice A </t>
  </si>
  <si>
    <t>KAPPA</t>
  </si>
  <si>
    <t>Vrb</t>
  </si>
  <si>
    <t>63
64
62
68</t>
  </si>
  <si>
    <t>Spitfire</t>
  </si>
  <si>
    <t>109
178</t>
  </si>
  <si>
    <t>Gymnázium Letohrad A</t>
  </si>
  <si>
    <t>HANACE rafters Čudly</t>
  </si>
  <si>
    <t>Jiskra HB junioři</t>
  </si>
  <si>
    <t>TR ENVY juniorky</t>
  </si>
  <si>
    <t>Gymnázium Letohrad B</t>
  </si>
  <si>
    <t>TR veterán</t>
  </si>
  <si>
    <t>Hastrman veterán</t>
  </si>
  <si>
    <t>Jiskra HB junioři B</t>
  </si>
  <si>
    <t xml:space="preserve"> TR Rafting Morava</t>
  </si>
  <si>
    <t xml:space="preserve"> TR Baňos</t>
  </si>
  <si>
    <t>DUŠEK VLADIMÍR
KAŠPAR JAROSLAV
POLÍVKA KAREL
BERGMAN VLADIMÍR</t>
  </si>
  <si>
    <t>57
56
45
58</t>
  </si>
  <si>
    <t xml:space="preserve">RK Gymnázium Letohrad </t>
  </si>
  <si>
    <t>TRAGÉD</t>
  </si>
  <si>
    <t>78
75
74
78
85</t>
  </si>
  <si>
    <t>TR TEVA</t>
  </si>
  <si>
    <t>6</t>
  </si>
  <si>
    <t>Vír</t>
  </si>
  <si>
    <t>Labe</t>
  </si>
  <si>
    <t>Lab</t>
  </si>
  <si>
    <t>Lip</t>
  </si>
  <si>
    <t>Lipno</t>
  </si>
  <si>
    <t>81
87
83
76</t>
  </si>
  <si>
    <t>RK Troja - A</t>
  </si>
  <si>
    <t>84
81
85
84</t>
  </si>
  <si>
    <t>REGULUS Special Edition</t>
  </si>
  <si>
    <t>109   132  205</t>
  </si>
  <si>
    <t>JIRAS MAREK
CHLOUBA LUBOŠ
MRÁZ PAVEL
POLLERT JAROSLAV</t>
  </si>
  <si>
    <t>76
59
76
71</t>
  </si>
  <si>
    <t>PANDEROS</t>
  </si>
  <si>
    <t>RUSEK TOMÁŠ
HNILICA MICHAL
TEJMAR TOMÁŠ
MACH TADEÁŠ</t>
  </si>
  <si>
    <t>82
82
83
83</t>
  </si>
  <si>
    <t>RK Troja - B</t>
  </si>
  <si>
    <t>PÁŠA JIŘÍ
ZNAMENÁČEK MILAN
ŠÁLEK MAREK
ŠRÁMEK MICHAL</t>
  </si>
  <si>
    <t>Jiskra H. Brod</t>
  </si>
  <si>
    <t xml:space="preserve">BUBENÍČEK IVAN
ŠŤASTNÝ MICHAL
HERMANN RENÉ
KUČERA MILAN </t>
  </si>
  <si>
    <t>60
65
62
58</t>
  </si>
  <si>
    <t>HRT TEAM</t>
  </si>
  <si>
    <t>HÁJEK MARTIN
SVAČINA PAVEL
SVAČINA PETR
VÁVRA JAN</t>
  </si>
  <si>
    <t>64
73
73
76</t>
  </si>
  <si>
    <t>Zatím B</t>
  </si>
  <si>
    <t>GEOPLAN RAFT KLUB
Hradec Králové A</t>
  </si>
  <si>
    <t>JEŽEK TEAM II</t>
  </si>
  <si>
    <t>95
94
95
95</t>
  </si>
  <si>
    <t>91
91
95
97</t>
  </si>
  <si>
    <t>RK RaK</t>
  </si>
  <si>
    <t>67
65
71
79</t>
  </si>
  <si>
    <t>TRITON</t>
  </si>
  <si>
    <t>GEOPLAN RAFT KLUB
Hradec Králové B</t>
  </si>
  <si>
    <t>HOLŠTEIN PETR
KRAUS FRANTIŠEK
BOHÁČ ONDŘEJ
ŽABA PAVEL</t>
  </si>
  <si>
    <t>70
71
69
74</t>
  </si>
  <si>
    <t>113
218</t>
  </si>
  <si>
    <t>75
75
73
55</t>
  </si>
  <si>
    <t xml:space="preserve">VALÍKOVÁ RADKA
HAJZLEROVÁ PETRA
LERNEROVÁ TEREZA
HÁKOVÁ JITKA </t>
  </si>
  <si>
    <t>91
82
84
80</t>
  </si>
  <si>
    <t>RK Troja - Čoro</t>
  </si>
  <si>
    <t xml:space="preserve">PROCHÁZKOVÁ PAVLA
KAŇKOVSKÁ HANA
KRATOCHVÍLOVÁ MICHAELA 
VALTROVÁ ZUZANA
VACÍKOVÁ KATKA </t>
  </si>
  <si>
    <t>85
88
75
86
83</t>
  </si>
  <si>
    <t>MAŠÍNOVÁ MARIE
DUNDOVÁ IVA
BERÁNKOVÁ KATEŘINA 
VÍTOVCOVÁ NATÁLIE</t>
  </si>
  <si>
    <t>97
95
96
95</t>
  </si>
  <si>
    <t xml:space="preserve">KREJČÍ MARTIN
BEŤÁK DANIEL
PECHÁČEK FILIP
KYLAR ALEŠ </t>
  </si>
  <si>
    <t>95
97
96
97</t>
  </si>
  <si>
    <t>Jiskra HB U23</t>
  </si>
  <si>
    <t>93
91
93
94</t>
  </si>
  <si>
    <t xml:space="preserve">WWS Troja V </t>
  </si>
  <si>
    <t>53
71
60
72</t>
  </si>
  <si>
    <t>132
113
180</t>
  </si>
  <si>
    <t>111
147</t>
  </si>
  <si>
    <t>PANENKOVÁ ALENA
SOSVOROVÁ LUCIE
BERÁNKOVÁ BARBORA 
MARKOVÁ EVA
KAŠPAROVÁ ANNA
PINKAVOVÁ MARTA</t>
  </si>
  <si>
    <t>52
84
93
88
85
85</t>
  </si>
  <si>
    <t>RK Gymnázium Letohrad - Kočičky</t>
  </si>
  <si>
    <t>72
72
85
79</t>
  </si>
  <si>
    <t>Berušky</t>
  </si>
  <si>
    <t>SCHUTOVÁ MÍŠA
CHLUPÁČOVÁ VLAĎKA
STARCOVÁ DANA
TREFNÁ HANA
PLAŠILOVÁ MARTINA</t>
  </si>
  <si>
    <t>90
90
91
91
91</t>
  </si>
  <si>
    <t>FURST RICHARD
ČERNÝ MICHAL
HAVLÍČEK JIŘÍ
ŽÁK PETR
PROKOP JAN</t>
  </si>
  <si>
    <t>95
94
95
95
96</t>
  </si>
  <si>
    <t>NETOPIL ZBYNĚK
ŠŤASTNÝ JAN
BOZDĚCH ZDENĚK
VRBA JIŘÍ
HRIC MICHAL</t>
  </si>
  <si>
    <t>60
70
70
66
73</t>
  </si>
  <si>
    <t>BUBENÍČEK IVAN
ŠŤASTNÝ MICHAL
HERMANN RENÉ
KUČERA MILAN</t>
  </si>
  <si>
    <t>MATĚJKA ROMAN
BLUMA MICHAL
KŘIVÁNEK TOMÁŠ
SVĚTLÍK ZDENEK 
IRAIN JIŘÍ</t>
  </si>
  <si>
    <t>73
70
66
63
55</t>
  </si>
  <si>
    <t>PROKS JAKUB
PRAŽAN MILAN
SEHNAL ŠTĚPÁN
TOMEK LUKÁŠ
PÁŠA JIŘÍ</t>
  </si>
  <si>
    <t>84
81
85
84
78</t>
  </si>
  <si>
    <t>ŠIMÁNEK ROBERT
KARAFIÁT JOSEF
DOLEŽAL VILÉM
KLÍMA MARTIN
DOLEŽEL VILÉM
KRECHLER MIROSLAV</t>
  </si>
  <si>
    <t>73
60
51
84
60
52</t>
  </si>
  <si>
    <t>PROKS ZDENĚK
KREJČÍ JINDŘICH
LÁCHA ONDRA
HÁJEK STANISLAV
ŠIMÁNEK ROBERT</t>
  </si>
  <si>
    <t>54
71
83
55
73</t>
  </si>
  <si>
    <t>KLUGANOST VÍT
PANENKA PETR
PECHÁČEK TOMÁŠ
PECHÁČEK MICHAL 
BARTOŠ JIŘÍ</t>
  </si>
  <si>
    <t>77
47
74
76
75</t>
  </si>
  <si>
    <t>133
126</t>
  </si>
  <si>
    <t>TR KUHEBUMI Junior</t>
  </si>
  <si>
    <t>KOLANDA MARTIN
MRÁZ PAVEL
JIRAS MAREK
CHLOUBA LUBOŠ</t>
  </si>
  <si>
    <t>77
76
76
59</t>
  </si>
  <si>
    <t>STAN PR team</t>
  </si>
  <si>
    <t>KLAUSNER FILIP
REISCHIG JIŘÍ
KEDRŠT JAN
TUČEK MILAN
DRYÁK PAVEL</t>
  </si>
  <si>
    <t>75
76
49
48
79</t>
  </si>
  <si>
    <t>RULF JAN
HÁJEK JAN
ŠEBKOVÁ KATEŘINA
KUČERA RADEK
PETRÁSEK DAVID
KLUGANOSTOVÁ MARTINA</t>
  </si>
  <si>
    <t>75
74
80
71
75
78</t>
  </si>
  <si>
    <t>KMOŠŤÁK SVATOMÍR
DANEŠ ONDŘEJ
COUFAL HYNEK
CHUDOBA MARTIN
LANGER TOMÁŠ</t>
  </si>
  <si>
    <t>50
77
68
65
61</t>
  </si>
  <si>
    <t>Jiskra H. Brod B</t>
  </si>
  <si>
    <t>RK Hodonín - MIX</t>
  </si>
  <si>
    <t>BLANÁŘ JAROSLAV
BLANÁŘOVÁ JINDRA
RAŠKA VLADIMÍR
BEDNAŘÍK JAROSLAV</t>
  </si>
  <si>
    <t>64
64
64
77</t>
  </si>
  <si>
    <t>NEPTUN RED TEAM</t>
  </si>
  <si>
    <t>HALAŠKOVÁ PETRA
NAKLÁDALOVÁ KATEŘINA
SCHNEIDEROVÁ LUCIE
MRŮZKOVÁ MICHAELA
LAGNEROVÁ LENKA</t>
  </si>
  <si>
    <t>72
72
85
79
85</t>
  </si>
  <si>
    <t>174
178</t>
  </si>
  <si>
    <t>RK HODONÍN VETERÁNI</t>
  </si>
  <si>
    <t>64 64 64 64</t>
  </si>
  <si>
    <t>RK LETOHRAD VETERÁNI</t>
  </si>
  <si>
    <t>68 62 60 66</t>
  </si>
  <si>
    <t>BLANÁŘ JAROSLAV
BLANÁŘOVÁ JINDRA
RAŠKA VLADIMÍR
HERZÁN ZDENĚK</t>
  </si>
  <si>
    <t>ŠEMBEROVÁ IVANA
ŠEMBERA VRATISLAV
ŘEHÁKOVÁ DRAHOMÍRA
ŘEHÁK JAN</t>
  </si>
  <si>
    <t>ROLENC ONDŘEJ
HALEŠ ANTONÍN
PAVLÍK RADEK
NOVÁK MARTIN
BOŽEK RADIM</t>
  </si>
  <si>
    <t>91
92
92
91
92</t>
  </si>
  <si>
    <t>JANOŠEK RADEK
MARTINKA ANTONÍN
MARTINKA TOMÁŠ
BLANÁŘ JINDŘICH 
CHRENKA VOJTĚCH</t>
  </si>
  <si>
    <t>91
93
93
93
91</t>
  </si>
  <si>
    <t>ŠEMBERA JIŘÍ
VAŘEKA JAN
VLČEK JAN 
ŠLESINGER MICHAL
KREJČÍ MARTIN
KYLAR ALEŠ</t>
  </si>
  <si>
    <t>91
96
91
00
95
97</t>
  </si>
  <si>
    <t>RK GYMNAZIUM LETOHRAD C</t>
  </si>
  <si>
    <t>98
96
00
01</t>
  </si>
  <si>
    <t>MAREK JAN
VAŘEKA JAN
ŠLESINGER MICHAEL
HORNOVÁ SÁRA</t>
  </si>
  <si>
    <t>KRAUSOVÁ TEREZA
DUNDOVÁ IVA
BERÁNKOVÁ KATEŘINA 
VÍTOVCOVÁ NATÁLIE</t>
  </si>
  <si>
    <t>93
95
96
95</t>
  </si>
  <si>
    <t>RK HODONÍN JUNIORKY</t>
  </si>
  <si>
    <t>147
109</t>
  </si>
  <si>
    <t>92
91
91
91</t>
  </si>
  <si>
    <t>BLANÁŘOVÁ MARTINA
MARTINKOVÁ VERONIKA
ZÝBALOVÁ PETRA
NETOPILOVÁ PETRA</t>
  </si>
  <si>
    <t>DANĚK ALEŠ
ŠŤASTNÝ JAN
HAVLÍČEK JAN
UNCAJTÍK LUKÁŠ
PINKAVA ONDŘEJ</t>
  </si>
  <si>
    <t>79
70
77
84
77</t>
  </si>
  <si>
    <t>IRAIN JIŘÍ
ŘÍHA JAN
ŠANTORA JAN
VESELÝ PETR 
ZNAMENÁČEK MILAN</t>
  </si>
  <si>
    <t>NETOPIL ZBYNĚK
VRBA JIŘÍ
BOZDĚCH ZDENĚK
PAVLÍK RADEK
HAJSKÝ STANISLAV</t>
  </si>
  <si>
    <t>60
66
70
92
70</t>
  </si>
  <si>
    <t>KRECHLER MIROSLAV
TOMEK PETR
GRYC TOMÁŠ
DOLEŽAL MAREK
BENHÁK JIŘÍ
KARAFIÁT JOSEF</t>
  </si>
  <si>
    <t>52
68
66
80
56
60</t>
  </si>
  <si>
    <t>JANOŠEK RADEK
MARTINKA ANTONÍN
MARTINKA TOMÁŠ
BLANÁŘ JINDŘICH
CHRENKA VOJTĚCH</t>
  </si>
  <si>
    <t>POLÁK LIBOR
RŮŽIČKA VÁCLAV
FALC JAN
IRAIN JIŘÍ
DUFEK PAVEL
MRÁZ PAVEL</t>
  </si>
  <si>
    <t>67
76
75
55
76</t>
  </si>
  <si>
    <t>4OH</t>
  </si>
  <si>
    <t>CHUDĚJ ZDENĚK
VÍCHA LUBOMÍR
VOLEK MARTIN
DAVID PETR</t>
  </si>
  <si>
    <t>75
82
82
87</t>
  </si>
  <si>
    <t>CHEBÁCI</t>
  </si>
  <si>
    <t>DOLEJŠ PETR
DOLEJŠ MARTIN
PROCHÁZKA PETR
BOHM DAVID
HOLÝ TOMÁŠ</t>
  </si>
  <si>
    <t>74
80
82
77
80</t>
  </si>
  <si>
    <t>RK Gymnázium Letohrad B</t>
  </si>
  <si>
    <t>KREJČÍ MARTIN
KILAR ALEŠ
BĚŤÁK DANIEL
PECHÁČEK FILIP</t>
  </si>
  <si>
    <t>SVĚTLÍK ZDENĚK
UHLÍŘ ZDENĚK
BARTOŇ ZBYNĚK
HORNÍK ZDENĚK 
KLVAŇ MICHAL</t>
  </si>
  <si>
    <t xml:space="preserve">FOLTYSOVÁ DENISA
FOLTYSOVÁ SABINA
SOVÁKOVÁ LENKA
LIGURSKÁ BLANKA </t>
  </si>
  <si>
    <t>OUTDOOR CLUB HANACE Jikry</t>
  </si>
  <si>
    <t>Let´s go</t>
  </si>
  <si>
    <t>KUČEROVÁ VERONIKA
PETROVÁ EVA
CHMELOVÁ TEREZA
PALOUDOVÁ ANEŽKA</t>
  </si>
  <si>
    <t>99
00
00
99</t>
  </si>
  <si>
    <t>ŠEDOVÁ MICHAELA
GRZNÁRDOVÁ MAGDA
ČERMÁKOVÁ VERONIKA
POSPÍŠILOVÁ ZUZANA</t>
  </si>
  <si>
    <t>98
96
99
98</t>
  </si>
  <si>
    <t>VONDRÁČEK VOJTĚCH
PROKOP JAN
ŠVEC MATOUŠ
FUČÍK ROBIN
ŠLESINGER MICHAL
KRÝSA VÁCLAV</t>
  </si>
  <si>
    <t>96
96
96
94
00
98</t>
  </si>
  <si>
    <t>RK Gymnázium Letohrad</t>
  </si>
  <si>
    <t>KREJČÍ MARTIN
ŠEMBERA JIŘÍ
PECHÁČEK FILIP
KYLAR ALEŠ</t>
  </si>
  <si>
    <t>95
91
96
97</t>
  </si>
  <si>
    <t>VONDRÁČEK VÍT
ŠTĚPÁNEK VOJTĚCH
MYSLIVEC JAN
CHRENKA VOJTĚCH
MUSIL FILIP</t>
  </si>
  <si>
    <t>HRT VETERAN</t>
  </si>
  <si>
    <t>URBAN VÁCLAV
ZNAMENÁČEK MILAN
LERNER LUDĚK
ŠTROGL MICHAL
PANENKA PETR</t>
  </si>
  <si>
    <t>KAPLICE R</t>
  </si>
  <si>
    <t>PUTZER PETR
PUTZER PAVEL
BLANÁŘ JAROSLAV
VEBER JAN</t>
  </si>
  <si>
    <t>155
147
178</t>
  </si>
  <si>
    <t>66
67
64
71</t>
  </si>
  <si>
    <t>KOCEK JAROSLAV
VALENTA JAN
ČINČERA JIŘÍ
KOCKOVÁ VĚRA
ČINČERA PAVEL
SÝKORA JAROSLAV</t>
  </si>
  <si>
    <t>62
63
69
67
69
45</t>
  </si>
  <si>
    <t>PLAVJANIKOVÁ PETRA
KOEHLEROVÁ/MRÁZOVÁ RENÁTA
ZNAMENÁČKOVÁ ŠÁRKA
HÁJKOVÁ JAROSLAVA
KOCMANOVÁ KAROLINA</t>
  </si>
  <si>
    <t>TYGROVANÉ LAMY</t>
  </si>
  <si>
    <t>109
126
178</t>
  </si>
  <si>
    <t>BAUEROVÁ LENKA
BERÁNKOVÁ BÁRA
BALATKOVÁ PETRA
VACÍKOVÁ KATEŘINA</t>
  </si>
  <si>
    <t>84
92
87
83</t>
  </si>
  <si>
    <t>PEŠKA LIBOR
NOVÁK MARTIN
CUC MICHAL
HALEŠ ANTONÍN 
FOUKAL PAVEL
SAIKO TOMÁŠ</t>
  </si>
  <si>
    <t>87
91
77
92
87
86</t>
  </si>
  <si>
    <t>HNULÍK MICHAL
VONDRÁČEK VÍT
ŠTĚPÁNEK VOJTĚCH
KNEBLÍK ADAM
ŠTĚPÁNEK MATĚJ</t>
  </si>
  <si>
    <t>88
90
90
84
88</t>
  </si>
  <si>
    <t>KŘIVÁNEK TOMÁŠ
BLUMA MICHAL
MATĚJKA ROMAN
MORNŠTĚJN ROMAN
IRAIN JIŘÍ
PÁŠA JIŘÍ</t>
  </si>
  <si>
    <t>66
70
73
69
69
78</t>
  </si>
  <si>
    <t>178
109</t>
  </si>
  <si>
    <t>KNÖSEL WALTER
JANŮ PETR
MUSIL FILIP
JIRKA DAVID
LAGNEROVÁ LENKA
BENEDA MICHAL</t>
  </si>
  <si>
    <t>78
87
92
85
85
88</t>
  </si>
  <si>
    <t>PUTZER PETR
PUTZER PAVEL
BOČEK ZDENĚK
VEBER JAN
KUČERA RADEK
BAUEROVÁ LENKA</t>
  </si>
  <si>
    <t>66
67
75
71
74
84</t>
  </si>
  <si>
    <t>155
178
126</t>
  </si>
  <si>
    <t>73
60
51
84
60</t>
  </si>
  <si>
    <t>ZROSTLÍK ŠŤEPÁN
VÁŇA LUKÁŠ
ASTL PAVEL
REČKA LUKÁŠ
ČERMÁK PETR</t>
  </si>
  <si>
    <t>88
87
87
87
86</t>
  </si>
  <si>
    <t>Katamarán V.K.
Mončičáci</t>
  </si>
  <si>
    <t>BARTOŠ JIŘÍ
BARTOŠ VÍT
BRZOBOHATÝ DAVID
HOUSA ALEŠ 
MONISLAV ČIČÁK</t>
  </si>
  <si>
    <t>75
79
79
78
88</t>
  </si>
  <si>
    <t>ŠTOČEK VÍTEZSLAV
TABAČÍK SLAVOMÍR
VLASÁK MICHAL
SUCHÁNEK MARTIN
DANĚK JAN</t>
  </si>
  <si>
    <t>ŠTOCHL JAKUB
SÝKORA JAN
HUCL RADIM
SÝKORA ONDŘEJ
ČIČÁK MON
SCHNEIDEROVÁ LUCIE</t>
  </si>
  <si>
    <t>Katamarán P.K.
Leopardi</t>
  </si>
  <si>
    <t>KOCEK JAROSLAV
VALENTA JAN
ČINČERA JIŘÍ
SÝKORA JAROSLAV
ČINČERA PAVEL</t>
  </si>
  <si>
    <t>62
63
43
45
69</t>
  </si>
  <si>
    <t>ŠEMBERA JIŘÍ
KRISTL VÁCLAV
KREJČÍ MARTIN
KYLAR ALEŠ
PETRÁČEK FILIP
PĚŤÁK DANIEL</t>
  </si>
  <si>
    <t>TR HANACE JUNIOR</t>
  </si>
  <si>
    <t>Katamarán X.K.
Lištičky</t>
  </si>
  <si>
    <t>TR HANACE junior</t>
  </si>
  <si>
    <t>88
96
96
88
89
95</t>
  </si>
  <si>
    <t>HAVLÍČEK ONDŘEJ
ŠVEC MATOUŠ
VONDRÁČEK VOJTĚCH
ŠTĚPÁNEK MATĚJ
VELÍNSKÝ JIŘÍ
ŽÁK PETR</t>
  </si>
  <si>
    <t>BOŽEK RADIM
HALEŠ ANTONÍN
PAVLÍK RADEK
NOVÁK MARTIN
ROLENC ONDŘEJ</t>
  </si>
  <si>
    <t>93
92
91
91
91</t>
  </si>
  <si>
    <t>KYSELA FRANTIŠEK
PROCHÁZKA MARTIN
PROCHÁZKA JAN
KOLÁTOR MICHAL
ŠANTORA JAN</t>
  </si>
  <si>
    <t>80
78
93
77
83</t>
  </si>
  <si>
    <t>URBAN VÁCLAV
LERNER LUDĚK
ŠROGL MICHAL
KLIMENT DAVID 
PANENKA PETR
RŮŽIČKA VÁCLAV</t>
  </si>
  <si>
    <t>53
60
72
78
75</t>
  </si>
  <si>
    <t>Jiskra H. Brod C</t>
  </si>
  <si>
    <t>TUŽOVÁ JULIE
GREGROVÁ KRISTYNA
ŠUTTOVÁ ZITA
PÁRTLOVÁ ANDREA 
VÁVROVÁ EVA
ŠTĚPÁNOVÁ TEREZA</t>
  </si>
  <si>
    <t>85
84
78
84
71
86</t>
  </si>
  <si>
    <t>RK Troja - Moro</t>
  </si>
  <si>
    <t>STONOVÁ ŠTĚPÁNKA
MARKOVÁ EVA
BAUEROVÁ LENKA
BERÁNKOVÁ BARBORA</t>
  </si>
  <si>
    <t>75
88
84
92</t>
  </si>
  <si>
    <t>FOLTYSOVÁ DENISA
FOLTYSOVÁ SABINA
SOVÁKOVÁ LENKA
LIGURSKÁ BLANKA 
BLANÁŘOVÁ MARTINA</t>
  </si>
  <si>
    <t>93
91
93
94
93</t>
  </si>
  <si>
    <t>HRIC MICHAL
KABRHEL VÁCLAV
LISICKÝ DAVID
HANULIAK JAN
HRIC VÍTEZSLAV
POSPÍŠIL JAROSLAV</t>
  </si>
  <si>
    <t>73
83
81
84
73</t>
  </si>
  <si>
    <t>STAN MANAGER team</t>
  </si>
  <si>
    <t>STAN PR team
2</t>
  </si>
  <si>
    <t>POLÁK LIBOR
RŮŽIČKA VÁCLAV
SCHUTOVÁ
ŠEMBERA JIŘÍ
PLAVJANIKOVÁ PETRA</t>
  </si>
  <si>
    <t>67
76
..
91
75</t>
  </si>
  <si>
    <t>JEŽEK TEAM III</t>
  </si>
  <si>
    <t>KRECHLER MIROSLAV
BENHÁK JIŘÍ
KARAFIÁT JOSEF
BENHÁK JAN</t>
  </si>
  <si>
    <t>52
56
60
84</t>
  </si>
  <si>
    <t>RULF JAN
HÁJEK JAN
PETRÁSEK DAVID
STONOVÁ ŠTĚPÁNKA</t>
  </si>
  <si>
    <t>75
74
75
75</t>
  </si>
  <si>
    <t>RK RaK TIMUŘI</t>
  </si>
  <si>
    <t>JAROLÍMEK OTTA
MATĚJEC JIŘÍ
VÁLEK JIŘÍ
KOZDERKA PAVEL 
HOERDLER OTA</t>
  </si>
  <si>
    <t>61
68
81
85
85</t>
  </si>
  <si>
    <t xml:space="preserve"> TR Rafting Morava Šampus</t>
  </si>
  <si>
    <t>73
83
73
87</t>
  </si>
  <si>
    <t>HRIC MICHAL
KABRHEL VÁCLAV
POSPÍŠIL JAROSLAV
PEŠKA LIBOR</t>
  </si>
  <si>
    <t>HÁJEK MARTIN
SVAČINA PAVEL
SVAČINA PETR
ZNAMENÁČKOVÁ ŠÁRKA
HÁJEK STANISLAV</t>
  </si>
  <si>
    <t>64
73
73
73
55</t>
  </si>
  <si>
    <t>KRECHLER MIROSLAV
DOLEŽAL VILÉM
BENHÁK JIŘÍ
KARAFIÁT JOSEF
TOMEK PETR
KREJČÍ JINDRA</t>
  </si>
  <si>
    <t>52
51
56
60
68
71</t>
  </si>
  <si>
    <t>RK STAN VETERÁN</t>
  </si>
  <si>
    <t>POLÁK LIBOR
PROKS ZDENĚK
KREJČÍ JINDŘICH
ŠIMÁNEK ROBERT</t>
  </si>
  <si>
    <t>67
54
71
73</t>
  </si>
  <si>
    <t>Jiskra HB U23 Troja</t>
  </si>
  <si>
    <t>VONDRÁČEK VÍT
ŠTĚPÁNEK VOJTĚCH
PROCHÁZKA JAN
FUČÍK ROBIN</t>
  </si>
  <si>
    <t>90
90
93
94</t>
  </si>
  <si>
    <t>HAVLÍČEK ONDŘEJ
VELÍNSKÝ JIŘÍ
MYSLIVEC JAN
ŽÁK PETR
ČERNÝ MICHAL</t>
  </si>
  <si>
    <t>88
89
91
95
95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</si>
</sst>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5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14" xfId="64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" fontId="8" fillId="0" borderId="20" xfId="64" applyNumberFormat="1" applyFont="1" applyFill="1" applyBorder="1" applyAlignment="1">
      <alignment horizontal="center" vertical="center" wrapText="1"/>
      <protection/>
    </xf>
    <xf numFmtId="1" fontId="8" fillId="0" borderId="22" xfId="64" applyNumberFormat="1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21" fillId="0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66" fontId="6" fillId="35" borderId="28" xfId="0" applyNumberFormat="1" applyFont="1" applyFill="1" applyBorder="1" applyAlignment="1">
      <alignment horizontal="center" vertical="center"/>
    </xf>
    <xf numFmtId="166" fontId="6" fillId="35" borderId="29" xfId="0" applyNumberFormat="1" applyFont="1" applyFill="1" applyBorder="1" applyAlignment="1">
      <alignment horizontal="center" vertical="center"/>
    </xf>
    <xf numFmtId="166" fontId="6" fillId="35" borderId="30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49" fontId="8" fillId="37" borderId="20" xfId="0" applyNumberFormat="1" applyFont="1" applyFill="1" applyBorder="1" applyAlignment="1">
      <alignment horizontal="center" vertical="center"/>
    </xf>
    <xf numFmtId="49" fontId="8" fillId="37" borderId="14" xfId="0" applyNumberFormat="1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6" fontId="6" fillId="35" borderId="35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6" fillId="35" borderId="39" xfId="0" applyNumberFormat="1" applyFont="1" applyFill="1" applyBorder="1" applyAlignment="1">
      <alignment horizontal="center" vertical="center"/>
    </xf>
    <xf numFmtId="166" fontId="6" fillId="35" borderId="40" xfId="0" applyNumberFormat="1" applyFont="1" applyFill="1" applyBorder="1" applyAlignment="1">
      <alignment horizontal="center" vertical="center"/>
    </xf>
    <xf numFmtId="166" fontId="6" fillId="35" borderId="41" xfId="0" applyNumberFormat="1" applyFont="1" applyFill="1" applyBorder="1" applyAlignment="1">
      <alignment horizontal="center" vertical="center"/>
    </xf>
    <xf numFmtId="166" fontId="6" fillId="35" borderId="42" xfId="0" applyNumberFormat="1" applyFont="1" applyFill="1" applyBorder="1" applyAlignment="1">
      <alignment horizontal="center" vertical="center"/>
    </xf>
    <xf numFmtId="166" fontId="6" fillId="35" borderId="43" xfId="0" applyNumberFormat="1" applyFont="1" applyFill="1" applyBorder="1" applyAlignment="1">
      <alignment horizontal="center" vertical="center"/>
    </xf>
    <xf numFmtId="166" fontId="6" fillId="35" borderId="44" xfId="0" applyNumberFormat="1" applyFont="1" applyFill="1" applyBorder="1" applyAlignment="1">
      <alignment horizontal="center" vertical="center"/>
    </xf>
    <xf numFmtId="166" fontId="8" fillId="0" borderId="15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37" borderId="13" xfId="0" applyNumberFormat="1" applyFont="1" applyFill="1" applyBorder="1" applyAlignment="1">
      <alignment horizontal="center" vertical="center"/>
    </xf>
    <xf numFmtId="166" fontId="6" fillId="35" borderId="23" xfId="0" applyNumberFormat="1" applyFont="1" applyFill="1" applyBorder="1" applyAlignment="1">
      <alignment horizontal="center" vertical="center"/>
    </xf>
    <xf numFmtId="166" fontId="6" fillId="35" borderId="15" xfId="0" applyNumberFormat="1" applyFont="1" applyFill="1" applyBorder="1" applyAlignment="1">
      <alignment horizontal="center" vertical="center"/>
    </xf>
    <xf numFmtId="166" fontId="6" fillId="35" borderId="24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/>
    </xf>
    <xf numFmtId="49" fontId="8" fillId="39" borderId="14" xfId="0" applyNumberFormat="1" applyFont="1" applyFill="1" applyBorder="1" applyAlignment="1">
      <alignment horizontal="center" vertical="center"/>
    </xf>
    <xf numFmtId="49" fontId="8" fillId="39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8" fillId="37" borderId="45" xfId="0" applyNumberFormat="1" applyFont="1" applyFill="1" applyBorder="1" applyAlignment="1">
      <alignment horizontal="center" vertical="center"/>
    </xf>
    <xf numFmtId="49" fontId="8" fillId="34" borderId="22" xfId="0" applyNumberFormat="1" applyFont="1" applyFill="1" applyBorder="1" applyAlignment="1">
      <alignment horizontal="center" vertical="center"/>
    </xf>
    <xf numFmtId="49" fontId="8" fillId="37" borderId="22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STARTOVKA R4 KAMENICE 2004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CM55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9" bestFit="1" customWidth="1"/>
    <col min="3" max="3" width="21.421875" style="71" customWidth="1"/>
    <col min="4" max="4" width="5.57421875" style="72" customWidth="1"/>
    <col min="5" max="5" width="18.57421875" style="73" bestFit="1" customWidth="1"/>
    <col min="6" max="6" width="3.8515625" style="74" bestFit="1" customWidth="1"/>
    <col min="7" max="8" width="8.7109375" style="8" customWidth="1"/>
    <col min="9" max="12" width="8.421875" style="9" customWidth="1"/>
    <col min="13" max="13" width="8.421875" style="8" customWidth="1"/>
    <col min="14" max="14" width="8.7109375" style="8" customWidth="1"/>
    <col min="15" max="15" width="8.421875" style="8" customWidth="1"/>
    <col min="16" max="16" width="9.140625" style="53" customWidth="1"/>
    <col min="17" max="17" width="7.8515625" style="10" bestFit="1" customWidth="1"/>
    <col min="18" max="18" width="8.7109375" style="10" customWidth="1"/>
    <col min="19" max="19" width="7.7109375" style="10" bestFit="1" customWidth="1"/>
    <col min="20" max="20" width="7.8515625" style="41" bestFit="1" customWidth="1"/>
    <col min="21" max="21" width="8.7109375" style="41" customWidth="1"/>
    <col min="22" max="23" width="9.28125" style="57" customWidth="1"/>
    <col min="24" max="25" width="4.57421875" style="10" bestFit="1" customWidth="1"/>
    <col min="26" max="26" width="4.7109375" style="10" bestFit="1" customWidth="1"/>
    <col min="27" max="27" width="4.421875" style="10" bestFit="1" customWidth="1"/>
    <col min="28" max="29" width="3.57421875" style="10" bestFit="1" customWidth="1"/>
    <col min="30" max="30" width="5.421875" style="79" bestFit="1" customWidth="1"/>
    <col min="31" max="32" width="4.57421875" style="10" bestFit="1" customWidth="1"/>
    <col min="33" max="33" width="4.7109375" style="10" bestFit="1" customWidth="1"/>
    <col min="34" max="34" width="4.421875" style="10" bestFit="1" customWidth="1"/>
    <col min="35" max="36" width="3.57421875" style="10" bestFit="1" customWidth="1"/>
    <col min="37" max="37" width="5.421875" style="79" bestFit="1" customWidth="1"/>
    <col min="38" max="39" width="4.57421875" style="10" bestFit="1" customWidth="1"/>
    <col min="40" max="40" width="4.7109375" style="10" bestFit="1" customWidth="1"/>
    <col min="41" max="41" width="4.421875" style="10" bestFit="1" customWidth="1"/>
    <col min="42" max="43" width="3.57421875" style="10" bestFit="1" customWidth="1"/>
    <col min="44" max="44" width="5.421875" style="79" bestFit="1" customWidth="1"/>
    <col min="45" max="80" width="9.28125" style="57" customWidth="1"/>
    <col min="81" max="81" width="4.8515625" style="57" bestFit="1" customWidth="1"/>
    <col min="82" max="91" width="9.28125" style="57" customWidth="1"/>
    <col min="92" max="151" width="9.28125" style="40" customWidth="1"/>
    <col min="152" max="16384" width="9.140625" style="40" customWidth="1"/>
  </cols>
  <sheetData>
    <row r="1" spans="1:91" s="1" customFormat="1" ht="12.75">
      <c r="A1" s="3" t="s">
        <v>0</v>
      </c>
      <c r="B1" s="121" t="s">
        <v>23</v>
      </c>
      <c r="C1" s="121" t="s">
        <v>22</v>
      </c>
      <c r="D1" s="124" t="s">
        <v>21</v>
      </c>
      <c r="E1" s="121" t="s">
        <v>1</v>
      </c>
      <c r="F1" s="121" t="s">
        <v>14</v>
      </c>
      <c r="G1" s="5" t="s">
        <v>2</v>
      </c>
      <c r="H1" s="5" t="s">
        <v>66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32</v>
      </c>
      <c r="N1" s="5" t="s">
        <v>32</v>
      </c>
      <c r="O1" s="87" t="s">
        <v>69</v>
      </c>
      <c r="P1" s="19"/>
      <c r="Q1" s="43" t="s">
        <v>8</v>
      </c>
      <c r="R1" s="44" t="s">
        <v>9</v>
      </c>
      <c r="S1" s="45" t="s">
        <v>10</v>
      </c>
      <c r="T1" s="81"/>
      <c r="U1" s="12"/>
      <c r="V1" s="19"/>
      <c r="W1" s="19"/>
      <c r="X1" s="120" t="s">
        <v>8</v>
      </c>
      <c r="Y1" s="120"/>
      <c r="Z1" s="120"/>
      <c r="AA1" s="120"/>
      <c r="AB1" s="120"/>
      <c r="AC1" s="120"/>
      <c r="AD1" s="120"/>
      <c r="AE1" s="120" t="s">
        <v>9</v>
      </c>
      <c r="AF1" s="120"/>
      <c r="AG1" s="120"/>
      <c r="AH1" s="120"/>
      <c r="AI1" s="120"/>
      <c r="AJ1" s="120"/>
      <c r="AK1" s="120"/>
      <c r="AL1" s="120" t="s">
        <v>10</v>
      </c>
      <c r="AM1" s="120"/>
      <c r="AN1" s="120"/>
      <c r="AO1" s="120"/>
      <c r="AP1" s="120"/>
      <c r="AQ1" s="120"/>
      <c r="AR1" s="120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spans="1:91" s="1" customFormat="1" ht="12.75">
      <c r="A2" s="4"/>
      <c r="B2" s="122"/>
      <c r="C2" s="123"/>
      <c r="D2" s="125"/>
      <c r="E2" s="123"/>
      <c r="F2" s="123"/>
      <c r="G2" s="2" t="s">
        <v>5</v>
      </c>
      <c r="H2" s="2" t="s">
        <v>5</v>
      </c>
      <c r="I2" s="2" t="s">
        <v>6</v>
      </c>
      <c r="J2" s="2" t="s">
        <v>7</v>
      </c>
      <c r="K2" s="2" t="s">
        <v>6</v>
      </c>
      <c r="L2" s="2" t="s">
        <v>7</v>
      </c>
      <c r="M2" s="85" t="s">
        <v>6</v>
      </c>
      <c r="N2" s="85" t="s">
        <v>7</v>
      </c>
      <c r="O2" s="88" t="s">
        <v>5</v>
      </c>
      <c r="P2" s="19"/>
      <c r="Q2" s="15" t="s">
        <v>11</v>
      </c>
      <c r="R2" s="14" t="s">
        <v>11</v>
      </c>
      <c r="S2" s="21" t="s">
        <v>11</v>
      </c>
      <c r="T2" s="82" t="s">
        <v>11</v>
      </c>
      <c r="U2" s="12"/>
      <c r="V2" s="19"/>
      <c r="W2" s="19"/>
      <c r="X2" s="16" t="s">
        <v>18</v>
      </c>
      <c r="Y2" s="16" t="s">
        <v>67</v>
      </c>
      <c r="Z2" s="86" t="s">
        <v>68</v>
      </c>
      <c r="AA2" s="76" t="s">
        <v>16</v>
      </c>
      <c r="AB2" s="16" t="s">
        <v>15</v>
      </c>
      <c r="AC2" s="16" t="s">
        <v>17</v>
      </c>
      <c r="AD2" s="16" t="s">
        <v>11</v>
      </c>
      <c r="AE2" s="16" t="s">
        <v>19</v>
      </c>
      <c r="AF2" s="16" t="s">
        <v>20</v>
      </c>
      <c r="AG2" s="86" t="s">
        <v>44</v>
      </c>
      <c r="AH2" s="16" t="s">
        <v>16</v>
      </c>
      <c r="AI2" s="16" t="s">
        <v>15</v>
      </c>
      <c r="AJ2" s="16" t="s">
        <v>17</v>
      </c>
      <c r="AK2" s="16" t="s">
        <v>11</v>
      </c>
      <c r="AL2" s="16" t="s">
        <v>19</v>
      </c>
      <c r="AM2" s="16" t="s">
        <v>20</v>
      </c>
      <c r="AN2" s="86" t="s">
        <v>44</v>
      </c>
      <c r="AO2" s="16" t="s">
        <v>16</v>
      </c>
      <c r="AP2" s="16" t="s">
        <v>15</v>
      </c>
      <c r="AQ2" s="16" t="s">
        <v>17</v>
      </c>
      <c r="AR2" s="16" t="s">
        <v>11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s="39" customFormat="1" ht="13.5" thickBot="1">
      <c r="A3" s="30"/>
      <c r="B3" s="122"/>
      <c r="C3" s="123"/>
      <c r="D3" s="125"/>
      <c r="E3" s="123"/>
      <c r="F3" s="123"/>
      <c r="G3" s="29">
        <v>41384</v>
      </c>
      <c r="H3" s="29">
        <v>41391</v>
      </c>
      <c r="I3" s="106">
        <v>41538</v>
      </c>
      <c r="J3" s="106">
        <v>41539</v>
      </c>
      <c r="K3" s="29">
        <v>41433</v>
      </c>
      <c r="L3" s="29">
        <v>41434</v>
      </c>
      <c r="M3" s="29">
        <v>41503</v>
      </c>
      <c r="N3" s="29">
        <v>41504</v>
      </c>
      <c r="O3" s="34">
        <v>41517</v>
      </c>
      <c r="P3" s="46"/>
      <c r="Q3" s="91"/>
      <c r="R3" s="92"/>
      <c r="S3" s="93"/>
      <c r="T3" s="94"/>
      <c r="U3" s="41"/>
      <c r="V3" s="46"/>
      <c r="W3" s="46"/>
      <c r="X3" s="17"/>
      <c r="Y3" s="17"/>
      <c r="Z3" s="17"/>
      <c r="AA3" s="17"/>
      <c r="AB3" s="17"/>
      <c r="AC3" s="17"/>
      <c r="AD3" s="77"/>
      <c r="AE3" s="17"/>
      <c r="AF3" s="17"/>
      <c r="AG3" s="17"/>
      <c r="AH3" s="17"/>
      <c r="AI3" s="17"/>
      <c r="AJ3" s="17"/>
      <c r="AK3" s="77"/>
      <c r="AL3" s="17"/>
      <c r="AM3" s="17"/>
      <c r="AN3" s="17"/>
      <c r="AO3" s="17"/>
      <c r="AP3" s="17"/>
      <c r="AQ3" s="17"/>
      <c r="AR3" s="77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81" ht="56.25">
      <c r="A4" s="22">
        <v>1</v>
      </c>
      <c r="B4" s="89" t="s">
        <v>12</v>
      </c>
      <c r="C4" s="50" t="s">
        <v>36</v>
      </c>
      <c r="D4" s="80">
        <v>109</v>
      </c>
      <c r="E4" s="51" t="s">
        <v>178</v>
      </c>
      <c r="F4" s="52" t="s">
        <v>179</v>
      </c>
      <c r="G4" s="35">
        <v>400</v>
      </c>
      <c r="H4" s="35">
        <v>400</v>
      </c>
      <c r="I4" s="23"/>
      <c r="J4" s="23"/>
      <c r="K4" s="23">
        <v>300</v>
      </c>
      <c r="L4" s="23">
        <v>200</v>
      </c>
      <c r="M4" s="23">
        <v>300</v>
      </c>
      <c r="N4" s="23">
        <v>200</v>
      </c>
      <c r="O4" s="26">
        <v>400</v>
      </c>
      <c r="Q4" s="54">
        <f>AD4</f>
        <v>800</v>
      </c>
      <c r="R4" s="55">
        <f>AK4</f>
        <v>600</v>
      </c>
      <c r="S4" s="95">
        <f>AR4</f>
        <v>400</v>
      </c>
      <c r="T4" s="98">
        <f>SUM(Q4:S4)</f>
        <v>1800</v>
      </c>
      <c r="X4" s="31">
        <f>G4</f>
        <v>400</v>
      </c>
      <c r="Y4" s="31">
        <f>H4</f>
        <v>400</v>
      </c>
      <c r="Z4" s="31">
        <f>O4</f>
        <v>400</v>
      </c>
      <c r="AA4" s="32">
        <f>SUM(X4:Z4)</f>
        <v>1200</v>
      </c>
      <c r="AB4" s="32">
        <f>LARGE(X4:Z4,1)</f>
        <v>400</v>
      </c>
      <c r="AC4" s="32">
        <f>LARGE(X4:Z4,2)</f>
        <v>400</v>
      </c>
      <c r="AD4" s="78">
        <f>SUM(AB4:AC4)</f>
        <v>800</v>
      </c>
      <c r="AE4" s="31">
        <f>I4</f>
        <v>0</v>
      </c>
      <c r="AF4" s="31">
        <f>K4</f>
        <v>300</v>
      </c>
      <c r="AG4" s="31">
        <f>M4</f>
        <v>300</v>
      </c>
      <c r="AH4" s="32">
        <f>SUM(AE4:AG4)</f>
        <v>600</v>
      </c>
      <c r="AI4" s="32">
        <f>LARGE(AE4:AG4,1)</f>
        <v>300</v>
      </c>
      <c r="AJ4" s="32">
        <f>LARGE(AE4:AG4,2)</f>
        <v>300</v>
      </c>
      <c r="AK4" s="78">
        <f>SUM(AI4:AJ4)</f>
        <v>600</v>
      </c>
      <c r="AL4" s="31">
        <f>J4</f>
        <v>0</v>
      </c>
      <c r="AM4" s="31">
        <f>L4</f>
        <v>200</v>
      </c>
      <c r="AN4" s="31">
        <f>N4</f>
        <v>200</v>
      </c>
      <c r="AO4" s="32">
        <f>SUM(AL4:AN4)</f>
        <v>400</v>
      </c>
      <c r="AP4" s="32">
        <f>LARGE(AL4:AN4,1)</f>
        <v>200</v>
      </c>
      <c r="AQ4" s="32">
        <f>LARGE(AL4:AN4,2)</f>
        <v>200</v>
      </c>
      <c r="AR4" s="78">
        <f>SUM(AP4:AQ4)</f>
        <v>400</v>
      </c>
      <c r="CC4" s="58">
        <f>T4</f>
        <v>1800</v>
      </c>
    </row>
    <row r="5" spans="1:81" ht="67.5">
      <c r="A5" s="18">
        <v>2</v>
      </c>
      <c r="B5" s="42" t="s">
        <v>64</v>
      </c>
      <c r="C5" s="59" t="s">
        <v>56</v>
      </c>
      <c r="D5" s="64">
        <v>109</v>
      </c>
      <c r="E5" s="60" t="s">
        <v>266</v>
      </c>
      <c r="F5" s="61" t="s">
        <v>267</v>
      </c>
      <c r="G5" s="11">
        <v>276</v>
      </c>
      <c r="H5" s="11">
        <v>352</v>
      </c>
      <c r="I5" s="38">
        <v>237</v>
      </c>
      <c r="J5" s="38"/>
      <c r="K5" s="37">
        <v>264</v>
      </c>
      <c r="L5" s="37">
        <v>158</v>
      </c>
      <c r="M5" s="6">
        <v>180</v>
      </c>
      <c r="N5" s="6">
        <v>176</v>
      </c>
      <c r="O5" s="13">
        <v>352</v>
      </c>
      <c r="Q5" s="62">
        <f>AD5</f>
        <v>704</v>
      </c>
      <c r="R5" s="63">
        <f>AK5</f>
        <v>501</v>
      </c>
      <c r="S5" s="96">
        <f>AR5</f>
        <v>334</v>
      </c>
      <c r="T5" s="99">
        <f>SUM(Q5:S5)</f>
        <v>1539</v>
      </c>
      <c r="X5" s="31">
        <f>G5</f>
        <v>276</v>
      </c>
      <c r="Y5" s="31">
        <f>H5</f>
        <v>352</v>
      </c>
      <c r="Z5" s="31">
        <f>O5</f>
        <v>352</v>
      </c>
      <c r="AA5" s="32">
        <f>SUM(X5:Z5)</f>
        <v>980</v>
      </c>
      <c r="AB5" s="32">
        <f>LARGE(X5:Z5,1)</f>
        <v>352</v>
      </c>
      <c r="AC5" s="32">
        <f>LARGE(X5:Z5,2)</f>
        <v>352</v>
      </c>
      <c r="AD5" s="78">
        <f>SUM(AB5:AC5)</f>
        <v>704</v>
      </c>
      <c r="AE5" s="31">
        <f>I5</f>
        <v>237</v>
      </c>
      <c r="AF5" s="31">
        <f>K5</f>
        <v>264</v>
      </c>
      <c r="AG5" s="31">
        <f>M5</f>
        <v>180</v>
      </c>
      <c r="AH5" s="32">
        <f>SUM(AE5:AG5)</f>
        <v>681</v>
      </c>
      <c r="AI5" s="32">
        <f>LARGE(AE5:AG5,1)</f>
        <v>264</v>
      </c>
      <c r="AJ5" s="32">
        <f>LARGE(AE5:AG5,2)</f>
        <v>237</v>
      </c>
      <c r="AK5" s="78">
        <f>SUM(AI5:AJ5)</f>
        <v>501</v>
      </c>
      <c r="AL5" s="31">
        <f>J5</f>
        <v>0</v>
      </c>
      <c r="AM5" s="31">
        <f>L5</f>
        <v>158</v>
      </c>
      <c r="AN5" s="31">
        <f>N5</f>
        <v>176</v>
      </c>
      <c r="AO5" s="32">
        <f>SUM(AL5:AN5)</f>
        <v>334</v>
      </c>
      <c r="AP5" s="32">
        <f>LARGE(AL5:AN5,1)</f>
        <v>176</v>
      </c>
      <c r="AQ5" s="32">
        <f>LARGE(AL5:AN5,2)</f>
        <v>158</v>
      </c>
      <c r="AR5" s="78">
        <f>SUM(AP5:AQ5)</f>
        <v>334</v>
      </c>
      <c r="CC5" s="58">
        <f>T5</f>
        <v>1539</v>
      </c>
    </row>
    <row r="6" spans="1:81" ht="56.25">
      <c r="A6" s="18">
        <v>3</v>
      </c>
      <c r="B6" s="90" t="s">
        <v>12</v>
      </c>
      <c r="C6" s="59" t="s">
        <v>71</v>
      </c>
      <c r="D6" s="64">
        <v>126</v>
      </c>
      <c r="E6" s="60" t="s">
        <v>130</v>
      </c>
      <c r="F6" s="61" t="s">
        <v>131</v>
      </c>
      <c r="G6" s="11">
        <v>288</v>
      </c>
      <c r="H6" s="11">
        <v>276</v>
      </c>
      <c r="I6" s="6">
        <v>300</v>
      </c>
      <c r="J6" s="6">
        <v>200</v>
      </c>
      <c r="K6" s="6">
        <v>216</v>
      </c>
      <c r="L6" s="6">
        <v>176</v>
      </c>
      <c r="M6" s="6">
        <v>216</v>
      </c>
      <c r="N6" s="6">
        <v>158</v>
      </c>
      <c r="O6" s="13">
        <v>288</v>
      </c>
      <c r="Q6" s="62">
        <f>AD6</f>
        <v>576</v>
      </c>
      <c r="R6" s="63">
        <f>AK6</f>
        <v>516</v>
      </c>
      <c r="S6" s="96">
        <f>AR6</f>
        <v>376</v>
      </c>
      <c r="T6" s="99">
        <f>SUM(Q6:S6)</f>
        <v>1468</v>
      </c>
      <c r="X6" s="31">
        <f>G6</f>
        <v>288</v>
      </c>
      <c r="Y6" s="31">
        <f>H6</f>
        <v>276</v>
      </c>
      <c r="Z6" s="31">
        <f>O6</f>
        <v>288</v>
      </c>
      <c r="AA6" s="32">
        <f>SUM(X6:Z6)</f>
        <v>852</v>
      </c>
      <c r="AB6" s="32">
        <f>LARGE(X6:Z6,1)</f>
        <v>288</v>
      </c>
      <c r="AC6" s="32">
        <f>LARGE(X6:Z6,2)</f>
        <v>288</v>
      </c>
      <c r="AD6" s="78">
        <f>SUM(AB6:AC6)</f>
        <v>576</v>
      </c>
      <c r="AE6" s="31">
        <f>I6</f>
        <v>300</v>
      </c>
      <c r="AF6" s="31">
        <f>K6</f>
        <v>216</v>
      </c>
      <c r="AG6" s="31">
        <f>M6</f>
        <v>216</v>
      </c>
      <c r="AH6" s="32">
        <f>SUM(AE6:AG6)</f>
        <v>732</v>
      </c>
      <c r="AI6" s="32">
        <f>LARGE(AE6:AG6,1)</f>
        <v>300</v>
      </c>
      <c r="AJ6" s="32">
        <f>LARGE(AE6:AG6,2)</f>
        <v>216</v>
      </c>
      <c r="AK6" s="78">
        <f>SUM(AI6:AJ6)</f>
        <v>516</v>
      </c>
      <c r="AL6" s="31">
        <f>J6</f>
        <v>200</v>
      </c>
      <c r="AM6" s="31">
        <f>L6</f>
        <v>176</v>
      </c>
      <c r="AN6" s="31">
        <f>N6</f>
        <v>158</v>
      </c>
      <c r="AO6" s="32">
        <f>SUM(AL6:AN6)</f>
        <v>534</v>
      </c>
      <c r="AP6" s="32">
        <f>LARGE(AL6:AN6,1)</f>
        <v>200</v>
      </c>
      <c r="AQ6" s="32">
        <f>LARGE(AL6:AN6,2)</f>
        <v>176</v>
      </c>
      <c r="AR6" s="78">
        <f>SUM(AP6:AQ6)</f>
        <v>376</v>
      </c>
      <c r="CC6" s="58">
        <f>T6</f>
        <v>1468</v>
      </c>
    </row>
    <row r="7" spans="1:81" ht="56.25">
      <c r="A7" s="18">
        <v>4</v>
      </c>
      <c r="B7" s="90" t="s">
        <v>12</v>
      </c>
      <c r="C7" s="59" t="s">
        <v>37</v>
      </c>
      <c r="D7" s="64">
        <v>50</v>
      </c>
      <c r="E7" s="60" t="s">
        <v>180</v>
      </c>
      <c r="F7" s="61" t="s">
        <v>70</v>
      </c>
      <c r="G7" s="11">
        <v>352</v>
      </c>
      <c r="H7" s="11">
        <v>288</v>
      </c>
      <c r="I7" s="6">
        <v>264</v>
      </c>
      <c r="J7" s="6">
        <v>144</v>
      </c>
      <c r="K7" s="6">
        <v>237</v>
      </c>
      <c r="L7" s="6">
        <v>138</v>
      </c>
      <c r="M7" s="6">
        <v>264</v>
      </c>
      <c r="N7" s="6">
        <v>138</v>
      </c>
      <c r="O7" s="13">
        <v>276</v>
      </c>
      <c r="Q7" s="62">
        <f>AD7</f>
        <v>640</v>
      </c>
      <c r="R7" s="63">
        <f>AK7</f>
        <v>528</v>
      </c>
      <c r="S7" s="96">
        <f>AR7</f>
        <v>282</v>
      </c>
      <c r="T7" s="99">
        <f>SUM(Q7:S7)</f>
        <v>1450</v>
      </c>
      <c r="X7" s="31">
        <f>G7</f>
        <v>352</v>
      </c>
      <c r="Y7" s="31">
        <f>H7</f>
        <v>288</v>
      </c>
      <c r="Z7" s="31">
        <f>O7</f>
        <v>276</v>
      </c>
      <c r="AA7" s="32">
        <f>SUM(X7:Z7)</f>
        <v>916</v>
      </c>
      <c r="AB7" s="32">
        <f>LARGE(X7:Z7,1)</f>
        <v>352</v>
      </c>
      <c r="AC7" s="32">
        <f>LARGE(X7:Z7,2)</f>
        <v>288</v>
      </c>
      <c r="AD7" s="78">
        <f>SUM(AB7:AC7)</f>
        <v>640</v>
      </c>
      <c r="AE7" s="31">
        <f>I7</f>
        <v>264</v>
      </c>
      <c r="AF7" s="31">
        <f>K7</f>
        <v>237</v>
      </c>
      <c r="AG7" s="31">
        <f>M7</f>
        <v>264</v>
      </c>
      <c r="AH7" s="32">
        <f>SUM(AE7:AG7)</f>
        <v>765</v>
      </c>
      <c r="AI7" s="32">
        <f>LARGE(AE7:AG7,1)</f>
        <v>264</v>
      </c>
      <c r="AJ7" s="32">
        <f>LARGE(AE7:AG7,2)</f>
        <v>264</v>
      </c>
      <c r="AK7" s="78">
        <f>SUM(AI7:AJ7)</f>
        <v>528</v>
      </c>
      <c r="AL7" s="31">
        <f>J7</f>
        <v>144</v>
      </c>
      <c r="AM7" s="31">
        <f>L7</f>
        <v>138</v>
      </c>
      <c r="AN7" s="31">
        <f>N7</f>
        <v>138</v>
      </c>
      <c r="AO7" s="32">
        <f>SUM(AL7:AN7)</f>
        <v>420</v>
      </c>
      <c r="AP7" s="32">
        <f>LARGE(AL7:AN7,1)</f>
        <v>144</v>
      </c>
      <c r="AQ7" s="32">
        <f>LARGE(AL7:AN7,2)</f>
        <v>138</v>
      </c>
      <c r="AR7" s="78">
        <f>SUM(AP7:AQ7)</f>
        <v>282</v>
      </c>
      <c r="CC7" s="58">
        <f>T7</f>
        <v>1450</v>
      </c>
    </row>
    <row r="8" spans="1:81" ht="56.25">
      <c r="A8" s="18">
        <v>5</v>
      </c>
      <c r="B8" s="90" t="s">
        <v>12</v>
      </c>
      <c r="C8" s="59" t="s">
        <v>30</v>
      </c>
      <c r="D8" s="64">
        <v>147</v>
      </c>
      <c r="E8" s="60" t="s">
        <v>185</v>
      </c>
      <c r="F8" s="61" t="s">
        <v>166</v>
      </c>
      <c r="G8" s="11">
        <v>240</v>
      </c>
      <c r="H8" s="11"/>
      <c r="I8" s="6">
        <v>207</v>
      </c>
      <c r="J8" s="6">
        <v>158</v>
      </c>
      <c r="K8" s="6">
        <v>153</v>
      </c>
      <c r="L8" s="6">
        <v>126</v>
      </c>
      <c r="M8" s="6">
        <v>189</v>
      </c>
      <c r="N8" s="6">
        <v>120</v>
      </c>
      <c r="O8" s="13">
        <v>180</v>
      </c>
      <c r="Q8" s="62">
        <f>AD8</f>
        <v>420</v>
      </c>
      <c r="R8" s="63">
        <f>AK8</f>
        <v>396</v>
      </c>
      <c r="S8" s="96">
        <f>AR8</f>
        <v>284</v>
      </c>
      <c r="T8" s="99">
        <f>SUM(Q8:S8)</f>
        <v>1100</v>
      </c>
      <c r="X8" s="31">
        <f>G8</f>
        <v>240</v>
      </c>
      <c r="Y8" s="31">
        <f>H8</f>
        <v>0</v>
      </c>
      <c r="Z8" s="31">
        <f>O8</f>
        <v>180</v>
      </c>
      <c r="AA8" s="32">
        <f>SUM(X8:Z8)</f>
        <v>420</v>
      </c>
      <c r="AB8" s="32">
        <f>LARGE(X8:Z8,1)</f>
        <v>240</v>
      </c>
      <c r="AC8" s="32">
        <f>LARGE(X8:Z8,2)</f>
        <v>180</v>
      </c>
      <c r="AD8" s="78">
        <f>SUM(AB8:AC8)</f>
        <v>420</v>
      </c>
      <c r="AE8" s="31">
        <f>I8</f>
        <v>207</v>
      </c>
      <c r="AF8" s="31">
        <f>K8</f>
        <v>153</v>
      </c>
      <c r="AG8" s="31">
        <f>M8</f>
        <v>189</v>
      </c>
      <c r="AH8" s="32">
        <f>SUM(AE8:AG8)</f>
        <v>549</v>
      </c>
      <c r="AI8" s="32">
        <f>LARGE(AE8:AG8,1)</f>
        <v>207</v>
      </c>
      <c r="AJ8" s="32">
        <f>LARGE(AE8:AG8,2)</f>
        <v>189</v>
      </c>
      <c r="AK8" s="78">
        <f>SUM(AI8:AJ8)</f>
        <v>396</v>
      </c>
      <c r="AL8" s="31">
        <f>J8</f>
        <v>158</v>
      </c>
      <c r="AM8" s="31">
        <f>L8</f>
        <v>126</v>
      </c>
      <c r="AN8" s="31">
        <f>N8</f>
        <v>120</v>
      </c>
      <c r="AO8" s="32">
        <f>SUM(AL8:AN8)</f>
        <v>404</v>
      </c>
      <c r="AP8" s="32">
        <f>LARGE(AL8:AN8,1)</f>
        <v>158</v>
      </c>
      <c r="AQ8" s="32">
        <f>LARGE(AL8:AN8,2)</f>
        <v>126</v>
      </c>
      <c r="AR8" s="78">
        <f>SUM(AP8:AQ8)</f>
        <v>284</v>
      </c>
      <c r="CC8" s="58">
        <f>T8</f>
        <v>1100</v>
      </c>
    </row>
    <row r="9" spans="1:81" ht="56.25">
      <c r="A9" s="18">
        <v>6</v>
      </c>
      <c r="B9" s="90" t="s">
        <v>12</v>
      </c>
      <c r="C9" s="59" t="s">
        <v>82</v>
      </c>
      <c r="D9" s="64">
        <v>123</v>
      </c>
      <c r="E9" s="60" t="s">
        <v>225</v>
      </c>
      <c r="F9" s="61" t="s">
        <v>226</v>
      </c>
      <c r="G9" s="11">
        <v>204</v>
      </c>
      <c r="H9" s="11">
        <v>252</v>
      </c>
      <c r="I9" s="6">
        <v>135</v>
      </c>
      <c r="J9" s="6">
        <v>126</v>
      </c>
      <c r="K9" s="6">
        <v>171</v>
      </c>
      <c r="L9" s="6">
        <v>114</v>
      </c>
      <c r="M9" s="6">
        <v>171</v>
      </c>
      <c r="N9" s="6">
        <v>126</v>
      </c>
      <c r="O9" s="13">
        <v>252</v>
      </c>
      <c r="Q9" s="62">
        <f>AD9</f>
        <v>504</v>
      </c>
      <c r="R9" s="63">
        <f>AK9</f>
        <v>342</v>
      </c>
      <c r="S9" s="96">
        <f>AR9</f>
        <v>252</v>
      </c>
      <c r="T9" s="99">
        <f>SUM(Q9:S9)</f>
        <v>1098</v>
      </c>
      <c r="X9" s="31">
        <f>G9</f>
        <v>204</v>
      </c>
      <c r="Y9" s="31">
        <f>H9</f>
        <v>252</v>
      </c>
      <c r="Z9" s="31">
        <f>O9</f>
        <v>252</v>
      </c>
      <c r="AA9" s="32">
        <f>SUM(X9:Z9)</f>
        <v>708</v>
      </c>
      <c r="AB9" s="32">
        <f>LARGE(X9:Z9,1)</f>
        <v>252</v>
      </c>
      <c r="AC9" s="32">
        <f>LARGE(X9:Z9,2)</f>
        <v>252</v>
      </c>
      <c r="AD9" s="78">
        <f>SUM(AB9:AC9)</f>
        <v>504</v>
      </c>
      <c r="AE9" s="31">
        <f>I9</f>
        <v>135</v>
      </c>
      <c r="AF9" s="31">
        <f>K9</f>
        <v>171</v>
      </c>
      <c r="AG9" s="31">
        <f>M9</f>
        <v>171</v>
      </c>
      <c r="AH9" s="32">
        <f>SUM(AE9:AG9)</f>
        <v>477</v>
      </c>
      <c r="AI9" s="32">
        <f>LARGE(AE9:AG9,1)</f>
        <v>171</v>
      </c>
      <c r="AJ9" s="32">
        <f>LARGE(AE9:AG9,2)</f>
        <v>171</v>
      </c>
      <c r="AK9" s="78">
        <f>SUM(AI9:AJ9)</f>
        <v>342</v>
      </c>
      <c r="AL9" s="31">
        <f>J9</f>
        <v>126</v>
      </c>
      <c r="AM9" s="31">
        <f>L9</f>
        <v>114</v>
      </c>
      <c r="AN9" s="31">
        <f>N9</f>
        <v>126</v>
      </c>
      <c r="AO9" s="32">
        <f>SUM(AL9:AN9)</f>
        <v>366</v>
      </c>
      <c r="AP9" s="32">
        <f>LARGE(AL9:AN9,1)</f>
        <v>126</v>
      </c>
      <c r="AQ9" s="32">
        <f>LARGE(AL9:AN9,2)</f>
        <v>126</v>
      </c>
      <c r="AR9" s="78">
        <f>SUM(AP9:AQ9)</f>
        <v>252</v>
      </c>
      <c r="CC9" s="58">
        <f>T9</f>
        <v>1098</v>
      </c>
    </row>
    <row r="10" spans="1:81" ht="56.25">
      <c r="A10" s="18">
        <v>7</v>
      </c>
      <c r="B10" s="20" t="s">
        <v>13</v>
      </c>
      <c r="C10" s="59" t="s">
        <v>247</v>
      </c>
      <c r="D10" s="64" t="s">
        <v>47</v>
      </c>
      <c r="E10" s="60" t="s">
        <v>252</v>
      </c>
      <c r="F10" s="61" t="s">
        <v>253</v>
      </c>
      <c r="G10" s="11"/>
      <c r="H10" s="11"/>
      <c r="I10" s="6"/>
      <c r="J10" s="6"/>
      <c r="K10" s="6">
        <v>189</v>
      </c>
      <c r="L10" s="6">
        <v>144</v>
      </c>
      <c r="M10" s="6">
        <v>237</v>
      </c>
      <c r="N10" s="6">
        <v>144</v>
      </c>
      <c r="O10" s="13">
        <v>316</v>
      </c>
      <c r="Q10" s="62">
        <f>AD10</f>
        <v>316</v>
      </c>
      <c r="R10" s="63">
        <f>AK10</f>
        <v>426</v>
      </c>
      <c r="S10" s="96">
        <f>AR10</f>
        <v>288</v>
      </c>
      <c r="T10" s="99">
        <f>SUM(Q10:S10)</f>
        <v>1030</v>
      </c>
      <c r="X10" s="31">
        <f>G10</f>
        <v>0</v>
      </c>
      <c r="Y10" s="31">
        <f>H10</f>
        <v>0</v>
      </c>
      <c r="Z10" s="31">
        <f>O10</f>
        <v>316</v>
      </c>
      <c r="AA10" s="32">
        <f>SUM(X10:Z10)</f>
        <v>316</v>
      </c>
      <c r="AB10" s="32">
        <f>LARGE(X10:Z10,1)</f>
        <v>316</v>
      </c>
      <c r="AC10" s="32">
        <f>LARGE(X10:Z10,2)</f>
        <v>0</v>
      </c>
      <c r="AD10" s="78">
        <f>SUM(AB10:AC10)</f>
        <v>316</v>
      </c>
      <c r="AE10" s="31">
        <f>I10</f>
        <v>0</v>
      </c>
      <c r="AF10" s="31">
        <f>K10</f>
        <v>189</v>
      </c>
      <c r="AG10" s="31">
        <f>M10</f>
        <v>237</v>
      </c>
      <c r="AH10" s="32">
        <f>SUM(AE10:AG10)</f>
        <v>426</v>
      </c>
      <c r="AI10" s="32">
        <f>LARGE(AE10:AG10,1)</f>
        <v>237</v>
      </c>
      <c r="AJ10" s="32">
        <f>LARGE(AE10:AG10,2)</f>
        <v>189</v>
      </c>
      <c r="AK10" s="78">
        <f>SUM(AI10:AJ10)</f>
        <v>426</v>
      </c>
      <c r="AL10" s="31">
        <f>J10</f>
        <v>0</v>
      </c>
      <c r="AM10" s="31">
        <f>L10</f>
        <v>144</v>
      </c>
      <c r="AN10" s="31">
        <f>N10</f>
        <v>144</v>
      </c>
      <c r="AO10" s="32">
        <f>SUM(AL10:AN10)</f>
        <v>288</v>
      </c>
      <c r="AP10" s="32">
        <f>LARGE(AL10:AN10,1)</f>
        <v>144</v>
      </c>
      <c r="AQ10" s="32">
        <f>LARGE(AL10:AN10,2)</f>
        <v>144</v>
      </c>
      <c r="AR10" s="78">
        <f>SUM(AP10:AQ10)</f>
        <v>288</v>
      </c>
      <c r="CC10" s="58">
        <f>T10</f>
        <v>1030</v>
      </c>
    </row>
    <row r="11" spans="1:81" ht="45">
      <c r="A11" s="18">
        <v>8</v>
      </c>
      <c r="B11" s="20" t="s">
        <v>13</v>
      </c>
      <c r="C11" s="59" t="s">
        <v>85</v>
      </c>
      <c r="D11" s="64">
        <v>113</v>
      </c>
      <c r="E11" s="60" t="s">
        <v>86</v>
      </c>
      <c r="F11" s="61" t="s">
        <v>87</v>
      </c>
      <c r="G11" s="11">
        <v>168</v>
      </c>
      <c r="H11" s="11">
        <v>228</v>
      </c>
      <c r="I11" s="6">
        <v>216</v>
      </c>
      <c r="J11" s="6">
        <v>132</v>
      </c>
      <c r="K11" s="6">
        <v>180</v>
      </c>
      <c r="L11" s="6">
        <v>84</v>
      </c>
      <c r="M11" s="6">
        <v>144</v>
      </c>
      <c r="N11" s="6">
        <v>84</v>
      </c>
      <c r="O11" s="13"/>
      <c r="Q11" s="62">
        <f>AD11</f>
        <v>396</v>
      </c>
      <c r="R11" s="63">
        <f>AK11</f>
        <v>396</v>
      </c>
      <c r="S11" s="96">
        <f>AR11</f>
        <v>216</v>
      </c>
      <c r="T11" s="99">
        <f>SUM(Q11:S11)</f>
        <v>1008</v>
      </c>
      <c r="X11" s="31">
        <f>G11</f>
        <v>168</v>
      </c>
      <c r="Y11" s="31">
        <f>H11</f>
        <v>228</v>
      </c>
      <c r="Z11" s="31">
        <f>O11</f>
        <v>0</v>
      </c>
      <c r="AA11" s="32">
        <f>SUM(X11:Z11)</f>
        <v>396</v>
      </c>
      <c r="AB11" s="32">
        <f>LARGE(X11:Z11,1)</f>
        <v>228</v>
      </c>
      <c r="AC11" s="32">
        <f>LARGE(X11:Z11,2)</f>
        <v>168</v>
      </c>
      <c r="AD11" s="78">
        <f>SUM(AB11:AC11)</f>
        <v>396</v>
      </c>
      <c r="AE11" s="31">
        <f>I11</f>
        <v>216</v>
      </c>
      <c r="AF11" s="31">
        <f>K11</f>
        <v>180</v>
      </c>
      <c r="AG11" s="31">
        <f>M11</f>
        <v>144</v>
      </c>
      <c r="AH11" s="32">
        <f>SUM(AE11:AG11)</f>
        <v>540</v>
      </c>
      <c r="AI11" s="32">
        <f>LARGE(AE11:AG11,1)</f>
        <v>216</v>
      </c>
      <c r="AJ11" s="32">
        <f>LARGE(AE11:AG11,2)</f>
        <v>180</v>
      </c>
      <c r="AK11" s="78">
        <f>SUM(AI11:AJ11)</f>
        <v>396</v>
      </c>
      <c r="AL11" s="31">
        <f>J11</f>
        <v>132</v>
      </c>
      <c r="AM11" s="31">
        <f>L11</f>
        <v>84</v>
      </c>
      <c r="AN11" s="31">
        <f>N11</f>
        <v>84</v>
      </c>
      <c r="AO11" s="32">
        <f>SUM(AL11:AN11)</f>
        <v>300</v>
      </c>
      <c r="AP11" s="32">
        <f>LARGE(AL11:AN11,1)</f>
        <v>132</v>
      </c>
      <c r="AQ11" s="32">
        <f>LARGE(AL11:AN11,2)</f>
        <v>84</v>
      </c>
      <c r="AR11" s="78">
        <f>SUM(AP11:AQ11)</f>
        <v>216</v>
      </c>
      <c r="CC11" s="58">
        <f>T11</f>
        <v>1008</v>
      </c>
    </row>
    <row r="12" spans="1:81" ht="67.5">
      <c r="A12" s="18">
        <v>9</v>
      </c>
      <c r="B12" s="42" t="s">
        <v>64</v>
      </c>
      <c r="C12" s="59" t="s">
        <v>35</v>
      </c>
      <c r="D12" s="64">
        <v>178</v>
      </c>
      <c r="E12" s="60" t="s">
        <v>223</v>
      </c>
      <c r="F12" s="61" t="s">
        <v>224</v>
      </c>
      <c r="G12" s="11">
        <v>316</v>
      </c>
      <c r="H12" s="11">
        <v>316</v>
      </c>
      <c r="I12" s="6"/>
      <c r="J12" s="6"/>
      <c r="K12" s="6"/>
      <c r="L12" s="6"/>
      <c r="M12" s="6">
        <v>207</v>
      </c>
      <c r="N12" s="6">
        <v>132</v>
      </c>
      <c r="O12" s="13"/>
      <c r="Q12" s="62">
        <f>AD12</f>
        <v>632</v>
      </c>
      <c r="R12" s="63">
        <f>AK12</f>
        <v>207</v>
      </c>
      <c r="S12" s="96">
        <f>AR12</f>
        <v>132</v>
      </c>
      <c r="T12" s="99">
        <f>SUM(Q12:S12)</f>
        <v>971</v>
      </c>
      <c r="X12" s="31">
        <f>G12</f>
        <v>316</v>
      </c>
      <c r="Y12" s="31">
        <f>H12</f>
        <v>316</v>
      </c>
      <c r="Z12" s="31">
        <f>O12</f>
        <v>0</v>
      </c>
      <c r="AA12" s="32">
        <f>SUM(X12:Z12)</f>
        <v>632</v>
      </c>
      <c r="AB12" s="32">
        <f>LARGE(X12:Z12,1)</f>
        <v>316</v>
      </c>
      <c r="AC12" s="32">
        <f>LARGE(X12:Z12,2)</f>
        <v>316</v>
      </c>
      <c r="AD12" s="78">
        <f>SUM(AB12:AC12)</f>
        <v>632</v>
      </c>
      <c r="AE12" s="31">
        <f>I12</f>
        <v>0</v>
      </c>
      <c r="AF12" s="31">
        <f>K12</f>
        <v>0</v>
      </c>
      <c r="AG12" s="31">
        <f>M12</f>
        <v>207</v>
      </c>
      <c r="AH12" s="32">
        <f>SUM(AE12:AG12)</f>
        <v>207</v>
      </c>
      <c r="AI12" s="32">
        <f>LARGE(AE12:AG12,1)</f>
        <v>207</v>
      </c>
      <c r="AJ12" s="32">
        <f>LARGE(AE12:AG12,2)</f>
        <v>0</v>
      </c>
      <c r="AK12" s="78">
        <f>SUM(AI12:AJ12)</f>
        <v>207</v>
      </c>
      <c r="AL12" s="31">
        <f>J12</f>
        <v>0</v>
      </c>
      <c r="AM12" s="31">
        <f>L12</f>
        <v>0</v>
      </c>
      <c r="AN12" s="31">
        <f>N12</f>
        <v>132</v>
      </c>
      <c r="AO12" s="32">
        <f>SUM(AL12:AN12)</f>
        <v>132</v>
      </c>
      <c r="AP12" s="32">
        <f>LARGE(AL12:AN12,1)</f>
        <v>132</v>
      </c>
      <c r="AQ12" s="32">
        <f>LARGE(AL12:AN12,2)</f>
        <v>0</v>
      </c>
      <c r="AR12" s="78">
        <f>SUM(AP12:AQ12)</f>
        <v>132</v>
      </c>
      <c r="CC12" s="58">
        <f>T12</f>
        <v>971</v>
      </c>
    </row>
    <row r="13" spans="1:81" ht="45">
      <c r="A13" s="18">
        <v>10</v>
      </c>
      <c r="B13" s="20" t="s">
        <v>13</v>
      </c>
      <c r="C13" s="59" t="s">
        <v>77</v>
      </c>
      <c r="D13" s="64">
        <v>133</v>
      </c>
      <c r="E13" s="60" t="s">
        <v>78</v>
      </c>
      <c r="F13" s="61" t="s">
        <v>79</v>
      </c>
      <c r="G13" s="11">
        <v>252</v>
      </c>
      <c r="H13" s="11">
        <v>240</v>
      </c>
      <c r="I13" s="6">
        <v>153</v>
      </c>
      <c r="J13" s="6">
        <v>114</v>
      </c>
      <c r="K13" s="6"/>
      <c r="L13" s="6"/>
      <c r="M13" s="6">
        <v>108</v>
      </c>
      <c r="N13" s="6">
        <v>96</v>
      </c>
      <c r="O13" s="13">
        <v>240</v>
      </c>
      <c r="Q13" s="62">
        <f>AD13</f>
        <v>492</v>
      </c>
      <c r="R13" s="63">
        <f>AK13</f>
        <v>261</v>
      </c>
      <c r="S13" s="96">
        <f>AR13</f>
        <v>210</v>
      </c>
      <c r="T13" s="99">
        <f>SUM(Q13:S13)</f>
        <v>963</v>
      </c>
      <c r="X13" s="31">
        <f>G13</f>
        <v>252</v>
      </c>
      <c r="Y13" s="31">
        <f>H13</f>
        <v>240</v>
      </c>
      <c r="Z13" s="31">
        <f>O13</f>
        <v>240</v>
      </c>
      <c r="AA13" s="32">
        <f>SUM(X13:Z13)</f>
        <v>732</v>
      </c>
      <c r="AB13" s="32">
        <f>LARGE(X13:Z13,1)</f>
        <v>252</v>
      </c>
      <c r="AC13" s="32">
        <f>LARGE(X13:Z13,2)</f>
        <v>240</v>
      </c>
      <c r="AD13" s="78">
        <f>SUM(AB13:AC13)</f>
        <v>492</v>
      </c>
      <c r="AE13" s="31">
        <f>I13</f>
        <v>153</v>
      </c>
      <c r="AF13" s="31">
        <f>K13</f>
        <v>0</v>
      </c>
      <c r="AG13" s="31">
        <f>M13</f>
        <v>108</v>
      </c>
      <c r="AH13" s="32">
        <f>SUM(AE13:AG13)</f>
        <v>261</v>
      </c>
      <c r="AI13" s="32">
        <f>LARGE(AE13:AG13,1)</f>
        <v>153</v>
      </c>
      <c r="AJ13" s="32">
        <f>LARGE(AE13:AG13,2)</f>
        <v>108</v>
      </c>
      <c r="AK13" s="78">
        <f>SUM(AI13:AJ13)</f>
        <v>261</v>
      </c>
      <c r="AL13" s="31">
        <f>J13</f>
        <v>114</v>
      </c>
      <c r="AM13" s="31">
        <f>L13</f>
        <v>0</v>
      </c>
      <c r="AN13" s="31">
        <f>N13</f>
        <v>96</v>
      </c>
      <c r="AO13" s="32">
        <f>SUM(AL13:AN13)</f>
        <v>210</v>
      </c>
      <c r="AP13" s="32">
        <f>LARGE(AL13:AN13,1)</f>
        <v>114</v>
      </c>
      <c r="AQ13" s="32">
        <f>LARGE(AL13:AN13,2)</f>
        <v>96</v>
      </c>
      <c r="AR13" s="78">
        <f>SUM(AP13:AQ13)</f>
        <v>210</v>
      </c>
      <c r="CC13" s="58">
        <f>T13</f>
        <v>963</v>
      </c>
    </row>
    <row r="14" spans="1:81" ht="67.5">
      <c r="A14" s="18">
        <v>11</v>
      </c>
      <c r="B14" s="42" t="s">
        <v>64</v>
      </c>
      <c r="C14" s="59" t="s">
        <v>39</v>
      </c>
      <c r="D14" s="64" t="s">
        <v>138</v>
      </c>
      <c r="E14" s="60" t="s">
        <v>256</v>
      </c>
      <c r="F14" s="61" t="s">
        <v>257</v>
      </c>
      <c r="G14" s="11">
        <v>132</v>
      </c>
      <c r="H14" s="11">
        <v>180</v>
      </c>
      <c r="I14" s="6">
        <v>189</v>
      </c>
      <c r="J14" s="6">
        <v>66</v>
      </c>
      <c r="K14" s="6">
        <v>135</v>
      </c>
      <c r="L14" s="6">
        <v>120</v>
      </c>
      <c r="M14" s="6">
        <v>162</v>
      </c>
      <c r="N14" s="6">
        <v>52</v>
      </c>
      <c r="O14" s="13">
        <v>228</v>
      </c>
      <c r="Q14" s="62">
        <f>AD14</f>
        <v>408</v>
      </c>
      <c r="R14" s="63">
        <f>AK14</f>
        <v>351</v>
      </c>
      <c r="S14" s="96">
        <f>AR14</f>
        <v>186</v>
      </c>
      <c r="T14" s="99">
        <f>SUM(Q14:S14)</f>
        <v>945</v>
      </c>
      <c r="X14" s="31">
        <f>G14</f>
        <v>132</v>
      </c>
      <c r="Y14" s="31">
        <f>H14</f>
        <v>180</v>
      </c>
      <c r="Z14" s="31">
        <f>O14</f>
        <v>228</v>
      </c>
      <c r="AA14" s="32">
        <f>SUM(X14:Z14)</f>
        <v>540</v>
      </c>
      <c r="AB14" s="32">
        <f>LARGE(X14:Z14,1)</f>
        <v>228</v>
      </c>
      <c r="AC14" s="32">
        <f>LARGE(X14:Z14,2)</f>
        <v>180</v>
      </c>
      <c r="AD14" s="78">
        <f>SUM(AB14:AC14)</f>
        <v>408</v>
      </c>
      <c r="AE14" s="31">
        <f>I14</f>
        <v>189</v>
      </c>
      <c r="AF14" s="31">
        <f>K14</f>
        <v>135</v>
      </c>
      <c r="AG14" s="31">
        <f>M14</f>
        <v>162</v>
      </c>
      <c r="AH14" s="32">
        <f>SUM(AE14:AG14)</f>
        <v>486</v>
      </c>
      <c r="AI14" s="32">
        <f>LARGE(AE14:AG14,1)</f>
        <v>189</v>
      </c>
      <c r="AJ14" s="32">
        <f>LARGE(AE14:AG14,2)</f>
        <v>162</v>
      </c>
      <c r="AK14" s="78">
        <f>SUM(AI14:AJ14)</f>
        <v>351</v>
      </c>
      <c r="AL14" s="31">
        <f>J14</f>
        <v>66</v>
      </c>
      <c r="AM14" s="31">
        <f>L14</f>
        <v>120</v>
      </c>
      <c r="AN14" s="31">
        <f>N14</f>
        <v>52</v>
      </c>
      <c r="AO14" s="32">
        <f>SUM(AL14:AN14)</f>
        <v>238</v>
      </c>
      <c r="AP14" s="32">
        <f>LARGE(AL14:AN14,1)</f>
        <v>120</v>
      </c>
      <c r="AQ14" s="32">
        <f>LARGE(AL14:AN14,2)</f>
        <v>66</v>
      </c>
      <c r="AR14" s="78">
        <f>SUM(AP14:AQ14)</f>
        <v>186</v>
      </c>
      <c r="CC14" s="58">
        <f>T14</f>
        <v>945</v>
      </c>
    </row>
    <row r="15" spans="1:81" ht="67.5">
      <c r="A15" s="18">
        <v>12</v>
      </c>
      <c r="B15" s="42" t="s">
        <v>64</v>
      </c>
      <c r="C15" s="59" t="s">
        <v>88</v>
      </c>
      <c r="D15" s="64">
        <v>113</v>
      </c>
      <c r="E15" s="60" t="s">
        <v>227</v>
      </c>
      <c r="F15" s="61" t="s">
        <v>228</v>
      </c>
      <c r="G15" s="11">
        <v>144</v>
      </c>
      <c r="H15" s="11">
        <v>168</v>
      </c>
      <c r="I15" s="6">
        <v>171</v>
      </c>
      <c r="J15" s="6">
        <v>138</v>
      </c>
      <c r="K15" s="38">
        <v>117</v>
      </c>
      <c r="L15" s="38">
        <v>48</v>
      </c>
      <c r="M15" s="6">
        <v>126</v>
      </c>
      <c r="N15" s="6">
        <v>114</v>
      </c>
      <c r="O15" s="13">
        <v>192</v>
      </c>
      <c r="Q15" s="62">
        <f>AD15</f>
        <v>360</v>
      </c>
      <c r="R15" s="63">
        <f>AK15</f>
        <v>297</v>
      </c>
      <c r="S15" s="96">
        <f>AR15</f>
        <v>252</v>
      </c>
      <c r="T15" s="99">
        <f>SUM(Q15:S15)</f>
        <v>909</v>
      </c>
      <c r="X15" s="31">
        <f>G15</f>
        <v>144</v>
      </c>
      <c r="Y15" s="31">
        <f>H15</f>
        <v>168</v>
      </c>
      <c r="Z15" s="31">
        <f>O15</f>
        <v>192</v>
      </c>
      <c r="AA15" s="32">
        <f>SUM(X15:Z15)</f>
        <v>504</v>
      </c>
      <c r="AB15" s="32">
        <f>LARGE(X15:Z15,1)</f>
        <v>192</v>
      </c>
      <c r="AC15" s="32">
        <f>LARGE(X15:Z15,2)</f>
        <v>168</v>
      </c>
      <c r="AD15" s="78">
        <f>SUM(AB15:AC15)</f>
        <v>360</v>
      </c>
      <c r="AE15" s="31">
        <f>I15</f>
        <v>171</v>
      </c>
      <c r="AF15" s="31">
        <f>K15</f>
        <v>117</v>
      </c>
      <c r="AG15" s="31">
        <f>M15</f>
        <v>126</v>
      </c>
      <c r="AH15" s="32">
        <f>SUM(AE15:AG15)</f>
        <v>414</v>
      </c>
      <c r="AI15" s="32">
        <f>LARGE(AE15:AG15,1)</f>
        <v>171</v>
      </c>
      <c r="AJ15" s="32">
        <f>LARGE(AE15:AG15,2)</f>
        <v>126</v>
      </c>
      <c r="AK15" s="78">
        <f>SUM(AI15:AJ15)</f>
        <v>297</v>
      </c>
      <c r="AL15" s="31">
        <f>J15</f>
        <v>138</v>
      </c>
      <c r="AM15" s="31">
        <f>L15</f>
        <v>48</v>
      </c>
      <c r="AN15" s="31">
        <f>N15</f>
        <v>114</v>
      </c>
      <c r="AO15" s="32">
        <f>SUM(AL15:AN15)</f>
        <v>300</v>
      </c>
      <c r="AP15" s="32">
        <f>LARGE(AL15:AN15,1)</f>
        <v>138</v>
      </c>
      <c r="AQ15" s="32">
        <f>LARGE(AL15:AN15,2)</f>
        <v>114</v>
      </c>
      <c r="AR15" s="78">
        <f>SUM(AP15:AQ15)</f>
        <v>252</v>
      </c>
      <c r="CC15" s="58">
        <f>T15</f>
        <v>909</v>
      </c>
    </row>
    <row r="16" spans="1:81" ht="67.5">
      <c r="A16" s="18">
        <v>13</v>
      </c>
      <c r="B16" s="42" t="s">
        <v>64</v>
      </c>
      <c r="C16" s="59" t="s">
        <v>25</v>
      </c>
      <c r="D16" s="64">
        <v>142</v>
      </c>
      <c r="E16" s="60" t="s">
        <v>183</v>
      </c>
      <c r="F16" s="61" t="s">
        <v>184</v>
      </c>
      <c r="G16" s="11">
        <v>192</v>
      </c>
      <c r="H16" s="11"/>
      <c r="I16" s="6"/>
      <c r="J16" s="6"/>
      <c r="K16" s="6">
        <v>198</v>
      </c>
      <c r="L16" s="6">
        <v>102</v>
      </c>
      <c r="M16" s="6">
        <v>198</v>
      </c>
      <c r="N16" s="6">
        <v>72</v>
      </c>
      <c r="O16" s="13">
        <v>120</v>
      </c>
      <c r="Q16" s="62">
        <f>AD16</f>
        <v>312</v>
      </c>
      <c r="R16" s="63">
        <f>AK16</f>
        <v>396</v>
      </c>
      <c r="S16" s="96">
        <f>AR16</f>
        <v>174</v>
      </c>
      <c r="T16" s="99">
        <f>SUM(Q16:S16)</f>
        <v>882</v>
      </c>
      <c r="X16" s="31">
        <f>G16</f>
        <v>192</v>
      </c>
      <c r="Y16" s="31">
        <f>H16</f>
        <v>0</v>
      </c>
      <c r="Z16" s="31">
        <f>O16</f>
        <v>120</v>
      </c>
      <c r="AA16" s="32">
        <f>SUM(X16:Z16)</f>
        <v>312</v>
      </c>
      <c r="AB16" s="32">
        <f>LARGE(X16:Z16,1)</f>
        <v>192</v>
      </c>
      <c r="AC16" s="32">
        <f>LARGE(X16:Z16,2)</f>
        <v>120</v>
      </c>
      <c r="AD16" s="78">
        <f>SUM(AB16:AC16)</f>
        <v>312</v>
      </c>
      <c r="AE16" s="31">
        <f>I16</f>
        <v>0</v>
      </c>
      <c r="AF16" s="31">
        <f>K16</f>
        <v>198</v>
      </c>
      <c r="AG16" s="31">
        <f>M16</f>
        <v>198</v>
      </c>
      <c r="AH16" s="32">
        <f>SUM(AE16:AG16)</f>
        <v>396</v>
      </c>
      <c r="AI16" s="32">
        <f>LARGE(AE16:AG16,1)</f>
        <v>198</v>
      </c>
      <c r="AJ16" s="32">
        <f>LARGE(AE16:AG16,2)</f>
        <v>198</v>
      </c>
      <c r="AK16" s="78">
        <f>SUM(AI16:AJ16)</f>
        <v>396</v>
      </c>
      <c r="AL16" s="31">
        <f>J16</f>
        <v>0</v>
      </c>
      <c r="AM16" s="31">
        <f>L16</f>
        <v>102</v>
      </c>
      <c r="AN16" s="31">
        <f>N16</f>
        <v>72</v>
      </c>
      <c r="AO16" s="32">
        <f>SUM(AL16:AN16)</f>
        <v>174</v>
      </c>
      <c r="AP16" s="32">
        <f>LARGE(AL16:AN16,1)</f>
        <v>102</v>
      </c>
      <c r="AQ16" s="32">
        <f>LARGE(AL16:AN16,2)</f>
        <v>72</v>
      </c>
      <c r="AR16" s="78">
        <f>SUM(AP16:AQ16)</f>
        <v>174</v>
      </c>
      <c r="CC16" s="58">
        <f>T16</f>
        <v>882</v>
      </c>
    </row>
    <row r="17" spans="1:81" ht="56.25">
      <c r="A17" s="18">
        <v>14</v>
      </c>
      <c r="B17" s="90" t="s">
        <v>12</v>
      </c>
      <c r="C17" s="59" t="s">
        <v>268</v>
      </c>
      <c r="D17" s="64">
        <v>113</v>
      </c>
      <c r="E17" s="60" t="s">
        <v>134</v>
      </c>
      <c r="F17" s="61" t="s">
        <v>135</v>
      </c>
      <c r="G17" s="11">
        <v>104</v>
      </c>
      <c r="H17" s="11">
        <v>204</v>
      </c>
      <c r="I17" s="6">
        <v>198</v>
      </c>
      <c r="J17" s="6">
        <v>102</v>
      </c>
      <c r="K17" s="6">
        <v>162</v>
      </c>
      <c r="L17" s="6">
        <v>78</v>
      </c>
      <c r="M17" s="6"/>
      <c r="N17" s="6"/>
      <c r="O17" s="13"/>
      <c r="Q17" s="62">
        <f>AD17</f>
        <v>308</v>
      </c>
      <c r="R17" s="63">
        <f>AK17</f>
        <v>360</v>
      </c>
      <c r="S17" s="96">
        <f>AR17</f>
        <v>180</v>
      </c>
      <c r="T17" s="99">
        <f>SUM(Q17:S17)</f>
        <v>848</v>
      </c>
      <c r="X17" s="31">
        <f>G17</f>
        <v>104</v>
      </c>
      <c r="Y17" s="31">
        <f>H17</f>
        <v>204</v>
      </c>
      <c r="Z17" s="31">
        <f>O17</f>
        <v>0</v>
      </c>
      <c r="AA17" s="32">
        <f>SUM(X17:Z17)</f>
        <v>308</v>
      </c>
      <c r="AB17" s="32">
        <f>LARGE(X17:Z17,1)</f>
        <v>204</v>
      </c>
      <c r="AC17" s="32">
        <f>LARGE(X17:Z17,2)</f>
        <v>104</v>
      </c>
      <c r="AD17" s="78">
        <f>SUM(AB17:AC17)</f>
        <v>308</v>
      </c>
      <c r="AE17" s="31">
        <f>I17</f>
        <v>198</v>
      </c>
      <c r="AF17" s="31">
        <f>K17</f>
        <v>162</v>
      </c>
      <c r="AG17" s="31">
        <f>M17</f>
        <v>0</v>
      </c>
      <c r="AH17" s="32">
        <f>SUM(AE17:AG17)</f>
        <v>360</v>
      </c>
      <c r="AI17" s="32">
        <f>LARGE(AE17:AG17,1)</f>
        <v>198</v>
      </c>
      <c r="AJ17" s="32">
        <f>LARGE(AE17:AG17,2)</f>
        <v>162</v>
      </c>
      <c r="AK17" s="78">
        <f>SUM(AI17:AJ17)</f>
        <v>360</v>
      </c>
      <c r="AL17" s="31">
        <f>J17</f>
        <v>102</v>
      </c>
      <c r="AM17" s="31">
        <f>L17</f>
        <v>78</v>
      </c>
      <c r="AN17" s="31">
        <f>N17</f>
        <v>0</v>
      </c>
      <c r="AO17" s="32">
        <f>SUM(AL17:AN17)</f>
        <v>180</v>
      </c>
      <c r="AP17" s="32">
        <f>LARGE(AL17:AN17,1)</f>
        <v>102</v>
      </c>
      <c r="AQ17" s="32">
        <f>LARGE(AL17:AN17,2)</f>
        <v>78</v>
      </c>
      <c r="AR17" s="78">
        <f>SUM(AP17:AQ17)</f>
        <v>180</v>
      </c>
      <c r="CC17" s="58">
        <f>T17</f>
        <v>848</v>
      </c>
    </row>
    <row r="18" spans="1:81" ht="56.25">
      <c r="A18" s="18">
        <v>15</v>
      </c>
      <c r="B18" s="90" t="s">
        <v>12</v>
      </c>
      <c r="C18" s="59" t="s">
        <v>248</v>
      </c>
      <c r="D18" s="64">
        <v>162</v>
      </c>
      <c r="E18" s="60" t="s">
        <v>136</v>
      </c>
      <c r="F18" s="61" t="s">
        <v>137</v>
      </c>
      <c r="G18" s="11">
        <v>112</v>
      </c>
      <c r="H18" s="11">
        <v>192</v>
      </c>
      <c r="I18" s="6"/>
      <c r="J18" s="6"/>
      <c r="K18" s="6">
        <v>126</v>
      </c>
      <c r="L18" s="6">
        <v>90</v>
      </c>
      <c r="M18" s="6">
        <v>135</v>
      </c>
      <c r="N18" s="6">
        <v>102</v>
      </c>
      <c r="O18" s="13"/>
      <c r="Q18" s="62">
        <f>AD18</f>
        <v>304</v>
      </c>
      <c r="R18" s="63">
        <f>AK18</f>
        <v>261</v>
      </c>
      <c r="S18" s="96">
        <f>AR18</f>
        <v>192</v>
      </c>
      <c r="T18" s="99">
        <f>SUM(Q18:S18)</f>
        <v>757</v>
      </c>
      <c r="X18" s="31">
        <f>G18</f>
        <v>112</v>
      </c>
      <c r="Y18" s="31">
        <f>H18</f>
        <v>192</v>
      </c>
      <c r="Z18" s="31">
        <f>O18</f>
        <v>0</v>
      </c>
      <c r="AA18" s="32">
        <f>SUM(X18:Z18)</f>
        <v>304</v>
      </c>
      <c r="AB18" s="32">
        <f>LARGE(X18:Z18,1)</f>
        <v>192</v>
      </c>
      <c r="AC18" s="32">
        <f>LARGE(X18:Z18,2)</f>
        <v>112</v>
      </c>
      <c r="AD18" s="78">
        <f>SUM(AB18:AC18)</f>
        <v>304</v>
      </c>
      <c r="AE18" s="31">
        <f>I18</f>
        <v>0</v>
      </c>
      <c r="AF18" s="31">
        <f>K18</f>
        <v>126</v>
      </c>
      <c r="AG18" s="31">
        <f>M18</f>
        <v>135</v>
      </c>
      <c r="AH18" s="32">
        <f>SUM(AE18:AG18)</f>
        <v>261</v>
      </c>
      <c r="AI18" s="32">
        <f>LARGE(AE18:AG18,1)</f>
        <v>135</v>
      </c>
      <c r="AJ18" s="32">
        <f>LARGE(AE18:AG18,2)</f>
        <v>126</v>
      </c>
      <c r="AK18" s="78">
        <f>SUM(AI18:AJ18)</f>
        <v>261</v>
      </c>
      <c r="AL18" s="31">
        <f>J18</f>
        <v>0</v>
      </c>
      <c r="AM18" s="31">
        <f>L18</f>
        <v>90</v>
      </c>
      <c r="AN18" s="31">
        <f>N18</f>
        <v>102</v>
      </c>
      <c r="AO18" s="32">
        <f>SUM(AL18:AN18)</f>
        <v>192</v>
      </c>
      <c r="AP18" s="32">
        <f>LARGE(AL18:AN18,1)</f>
        <v>102</v>
      </c>
      <c r="AQ18" s="32">
        <f>LARGE(AL18:AN18,2)</f>
        <v>90</v>
      </c>
      <c r="AR18" s="78">
        <f>SUM(AP18:AQ18)</f>
        <v>192</v>
      </c>
      <c r="CC18" s="58">
        <f>T18</f>
        <v>757</v>
      </c>
    </row>
    <row r="19" spans="1:81" ht="45">
      <c r="A19" s="18">
        <v>16</v>
      </c>
      <c r="B19" s="20" t="s">
        <v>13</v>
      </c>
      <c r="C19" s="59" t="s">
        <v>43</v>
      </c>
      <c r="D19" s="64">
        <v>210</v>
      </c>
      <c r="E19" s="60" t="s">
        <v>33</v>
      </c>
      <c r="F19" s="61" t="s">
        <v>45</v>
      </c>
      <c r="G19" s="11">
        <v>48</v>
      </c>
      <c r="H19" s="11">
        <v>156</v>
      </c>
      <c r="I19" s="6">
        <v>180</v>
      </c>
      <c r="J19" s="6">
        <v>96</v>
      </c>
      <c r="K19" s="6">
        <v>144</v>
      </c>
      <c r="L19" s="6">
        <v>96</v>
      </c>
      <c r="M19" s="6">
        <v>153</v>
      </c>
      <c r="N19" s="6">
        <v>56</v>
      </c>
      <c r="O19" s="13"/>
      <c r="Q19" s="62">
        <f>AD19</f>
        <v>204</v>
      </c>
      <c r="R19" s="63">
        <f>AK19</f>
        <v>333</v>
      </c>
      <c r="S19" s="96">
        <f>AR19</f>
        <v>192</v>
      </c>
      <c r="T19" s="99">
        <f>SUM(Q19:S19)</f>
        <v>729</v>
      </c>
      <c r="X19" s="31">
        <f>G19</f>
        <v>48</v>
      </c>
      <c r="Y19" s="31">
        <f>H19</f>
        <v>156</v>
      </c>
      <c r="Z19" s="31">
        <f>O19</f>
        <v>0</v>
      </c>
      <c r="AA19" s="32">
        <f>SUM(X19:Z19)</f>
        <v>204</v>
      </c>
      <c r="AB19" s="32">
        <f>LARGE(X19:Z19,1)</f>
        <v>156</v>
      </c>
      <c r="AC19" s="32">
        <f>LARGE(X19:Z19,2)</f>
        <v>48</v>
      </c>
      <c r="AD19" s="78">
        <f>SUM(AB19:AC19)</f>
        <v>204</v>
      </c>
      <c r="AE19" s="31">
        <f>I19</f>
        <v>180</v>
      </c>
      <c r="AF19" s="31">
        <f>K19</f>
        <v>144</v>
      </c>
      <c r="AG19" s="31">
        <f>M19</f>
        <v>153</v>
      </c>
      <c r="AH19" s="32">
        <f>SUM(AE19:AG19)</f>
        <v>477</v>
      </c>
      <c r="AI19" s="32">
        <f>LARGE(AE19:AG19,1)</f>
        <v>180</v>
      </c>
      <c r="AJ19" s="32">
        <f>LARGE(AE19:AG19,2)</f>
        <v>153</v>
      </c>
      <c r="AK19" s="78">
        <f>SUM(AI19:AJ19)</f>
        <v>333</v>
      </c>
      <c r="AL19" s="31">
        <f>J19</f>
        <v>96</v>
      </c>
      <c r="AM19" s="31">
        <f>L19</f>
        <v>96</v>
      </c>
      <c r="AN19" s="31">
        <f>N19</f>
        <v>56</v>
      </c>
      <c r="AO19" s="32">
        <f>SUM(AL19:AN19)</f>
        <v>248</v>
      </c>
      <c r="AP19" s="32">
        <f>LARGE(AL19:AN19,1)</f>
        <v>96</v>
      </c>
      <c r="AQ19" s="32">
        <f>LARGE(AL19:AN19,2)</f>
        <v>96</v>
      </c>
      <c r="AR19" s="78">
        <f>SUM(AP19:AQ19)</f>
        <v>192</v>
      </c>
      <c r="CC19" s="58">
        <f>T19</f>
        <v>729</v>
      </c>
    </row>
    <row r="20" spans="1:81" ht="68.25" thickBot="1">
      <c r="A20" s="18">
        <v>17</v>
      </c>
      <c r="B20" s="117" t="s">
        <v>64</v>
      </c>
      <c r="C20" s="65" t="s">
        <v>42</v>
      </c>
      <c r="D20" s="66" t="s">
        <v>234</v>
      </c>
      <c r="E20" s="67" t="s">
        <v>232</v>
      </c>
      <c r="F20" s="68" t="s">
        <v>233</v>
      </c>
      <c r="G20" s="36">
        <v>120</v>
      </c>
      <c r="H20" s="36">
        <v>132</v>
      </c>
      <c r="I20" s="25"/>
      <c r="J20" s="25"/>
      <c r="K20" s="25">
        <v>108</v>
      </c>
      <c r="L20" s="25">
        <v>108</v>
      </c>
      <c r="M20" s="25">
        <v>78</v>
      </c>
      <c r="N20" s="25">
        <v>78</v>
      </c>
      <c r="O20" s="28">
        <v>204</v>
      </c>
      <c r="Q20" s="69">
        <f>AD20</f>
        <v>336</v>
      </c>
      <c r="R20" s="70">
        <f>AK20</f>
        <v>186</v>
      </c>
      <c r="S20" s="97">
        <f>AR20</f>
        <v>186</v>
      </c>
      <c r="T20" s="100">
        <f>SUM(Q20:S20)</f>
        <v>708</v>
      </c>
      <c r="X20" s="31">
        <f>G20</f>
        <v>120</v>
      </c>
      <c r="Y20" s="31">
        <f>H20</f>
        <v>132</v>
      </c>
      <c r="Z20" s="31">
        <f>O20</f>
        <v>204</v>
      </c>
      <c r="AA20" s="32">
        <f>SUM(X20:Z20)</f>
        <v>456</v>
      </c>
      <c r="AB20" s="32">
        <f>LARGE(X20:Z20,1)</f>
        <v>204</v>
      </c>
      <c r="AC20" s="32">
        <f>LARGE(X20:Z20,2)</f>
        <v>132</v>
      </c>
      <c r="AD20" s="78">
        <f>SUM(AB20:AC20)</f>
        <v>336</v>
      </c>
      <c r="AE20" s="31">
        <f>I20</f>
        <v>0</v>
      </c>
      <c r="AF20" s="31">
        <f>K20</f>
        <v>108</v>
      </c>
      <c r="AG20" s="31">
        <f>M20</f>
        <v>78</v>
      </c>
      <c r="AH20" s="32">
        <f>SUM(AE20:AG20)</f>
        <v>186</v>
      </c>
      <c r="AI20" s="32">
        <f>LARGE(AE20:AG20,1)</f>
        <v>108</v>
      </c>
      <c r="AJ20" s="32">
        <f>LARGE(AE20:AG20,2)</f>
        <v>78</v>
      </c>
      <c r="AK20" s="78">
        <f>SUM(AI20:AJ20)</f>
        <v>186</v>
      </c>
      <c r="AL20" s="31">
        <f>J20</f>
        <v>0</v>
      </c>
      <c r="AM20" s="31">
        <f>L20</f>
        <v>108</v>
      </c>
      <c r="AN20" s="31">
        <f>N20</f>
        <v>78</v>
      </c>
      <c r="AO20" s="32">
        <f>SUM(AL20:AN20)</f>
        <v>186</v>
      </c>
      <c r="AP20" s="32">
        <f>LARGE(AL20:AN20,1)</f>
        <v>108</v>
      </c>
      <c r="AQ20" s="32">
        <f>LARGE(AL20:AN20,2)</f>
        <v>78</v>
      </c>
      <c r="AR20" s="78">
        <f>SUM(AP20:AQ20)</f>
        <v>186</v>
      </c>
      <c r="CC20" s="58">
        <f>T20</f>
        <v>708</v>
      </c>
    </row>
    <row r="21" spans="1:81" ht="56.25">
      <c r="A21" s="18">
        <v>18</v>
      </c>
      <c r="B21" s="84" t="s">
        <v>13</v>
      </c>
      <c r="C21" s="50" t="s">
        <v>40</v>
      </c>
      <c r="D21" s="80">
        <v>50</v>
      </c>
      <c r="E21" s="51" t="s">
        <v>254</v>
      </c>
      <c r="F21" s="52" t="s">
        <v>255</v>
      </c>
      <c r="G21" s="35">
        <v>56</v>
      </c>
      <c r="H21" s="35">
        <v>120</v>
      </c>
      <c r="I21" s="23">
        <v>90</v>
      </c>
      <c r="J21" s="23">
        <v>84</v>
      </c>
      <c r="K21" s="23">
        <v>36</v>
      </c>
      <c r="L21" s="23">
        <v>72</v>
      </c>
      <c r="M21" s="23">
        <v>42</v>
      </c>
      <c r="N21" s="23">
        <v>36</v>
      </c>
      <c r="O21" s="26">
        <v>216</v>
      </c>
      <c r="Q21" s="54">
        <f>AD21</f>
        <v>336</v>
      </c>
      <c r="R21" s="55">
        <f>AK21</f>
        <v>132</v>
      </c>
      <c r="S21" s="95">
        <f>AR21</f>
        <v>156</v>
      </c>
      <c r="T21" s="98">
        <f>SUM(Q21:S21)</f>
        <v>624</v>
      </c>
      <c r="X21" s="31">
        <f>G21</f>
        <v>56</v>
      </c>
      <c r="Y21" s="31">
        <f>H21</f>
        <v>120</v>
      </c>
      <c r="Z21" s="31">
        <f>O21</f>
        <v>216</v>
      </c>
      <c r="AA21" s="32">
        <f>SUM(X21:Z21)</f>
        <v>392</v>
      </c>
      <c r="AB21" s="32">
        <f>LARGE(X21:Z21,1)</f>
        <v>216</v>
      </c>
      <c r="AC21" s="32">
        <f>LARGE(X21:Z21,2)</f>
        <v>120</v>
      </c>
      <c r="AD21" s="78">
        <f>SUM(AB21:AC21)</f>
        <v>336</v>
      </c>
      <c r="AE21" s="31">
        <f>I21</f>
        <v>90</v>
      </c>
      <c r="AF21" s="31">
        <f>K21</f>
        <v>36</v>
      </c>
      <c r="AG21" s="31">
        <f>M21</f>
        <v>42</v>
      </c>
      <c r="AH21" s="32">
        <f>SUM(AE21:AG21)</f>
        <v>168</v>
      </c>
      <c r="AI21" s="32">
        <f>LARGE(AE21:AG21,1)</f>
        <v>90</v>
      </c>
      <c r="AJ21" s="32">
        <f>LARGE(AE21:AG21,2)</f>
        <v>42</v>
      </c>
      <c r="AK21" s="78">
        <f>SUM(AI21:AJ21)</f>
        <v>132</v>
      </c>
      <c r="AL21" s="31">
        <f>J21</f>
        <v>84</v>
      </c>
      <c r="AM21" s="31">
        <f>L21</f>
        <v>72</v>
      </c>
      <c r="AN21" s="31">
        <f>N21</f>
        <v>36</v>
      </c>
      <c r="AO21" s="32">
        <f>SUM(AL21:AN21)</f>
        <v>192</v>
      </c>
      <c r="AP21" s="32">
        <f>LARGE(AL21:AN21,1)</f>
        <v>84</v>
      </c>
      <c r="AQ21" s="32">
        <f>LARGE(AL21:AN21,2)</f>
        <v>72</v>
      </c>
      <c r="AR21" s="78">
        <f>SUM(AP21:AQ21)</f>
        <v>156</v>
      </c>
      <c r="CC21" s="58">
        <f>T21</f>
        <v>624</v>
      </c>
    </row>
    <row r="22" spans="1:81" ht="56.25">
      <c r="A22" s="18">
        <v>19</v>
      </c>
      <c r="B22" s="90" t="s">
        <v>12</v>
      </c>
      <c r="C22" s="59" t="s">
        <v>57</v>
      </c>
      <c r="D22" s="64">
        <v>109</v>
      </c>
      <c r="E22" s="60" t="s">
        <v>181</v>
      </c>
      <c r="F22" s="61" t="s">
        <v>182</v>
      </c>
      <c r="G22" s="11">
        <v>216</v>
      </c>
      <c r="H22" s="11"/>
      <c r="I22" s="6"/>
      <c r="J22" s="6"/>
      <c r="K22" s="6">
        <v>207</v>
      </c>
      <c r="L22" s="6">
        <v>132</v>
      </c>
      <c r="M22" s="6"/>
      <c r="N22" s="6"/>
      <c r="O22" s="13"/>
      <c r="Q22" s="62">
        <f>AD22</f>
        <v>216</v>
      </c>
      <c r="R22" s="63">
        <f>AK22</f>
        <v>207</v>
      </c>
      <c r="S22" s="96">
        <f>AR22</f>
        <v>132</v>
      </c>
      <c r="T22" s="99">
        <f>SUM(Q22:S22)</f>
        <v>555</v>
      </c>
      <c r="X22" s="31">
        <f>G22</f>
        <v>216</v>
      </c>
      <c r="Y22" s="31">
        <f>H22</f>
        <v>0</v>
      </c>
      <c r="Z22" s="31">
        <f>O22</f>
        <v>0</v>
      </c>
      <c r="AA22" s="32">
        <f>SUM(X22:Z22)</f>
        <v>216</v>
      </c>
      <c r="AB22" s="32">
        <f>LARGE(X22:Z22,1)</f>
        <v>216</v>
      </c>
      <c r="AC22" s="32">
        <f>LARGE(X22:Z22,2)</f>
        <v>0</v>
      </c>
      <c r="AD22" s="78">
        <f>SUM(AB22:AC22)</f>
        <v>216</v>
      </c>
      <c r="AE22" s="31">
        <f>I22</f>
        <v>0</v>
      </c>
      <c r="AF22" s="31">
        <f>K22</f>
        <v>207</v>
      </c>
      <c r="AG22" s="31">
        <f>M22</f>
        <v>0</v>
      </c>
      <c r="AH22" s="32">
        <f>SUM(AE22:AG22)</f>
        <v>207</v>
      </c>
      <c r="AI22" s="32">
        <f>LARGE(AE22:AG22,1)</f>
        <v>207</v>
      </c>
      <c r="AJ22" s="32">
        <f>LARGE(AE22:AG22,2)</f>
        <v>0</v>
      </c>
      <c r="AK22" s="78">
        <f>SUM(AI22:AJ22)</f>
        <v>207</v>
      </c>
      <c r="AL22" s="31">
        <f>J22</f>
        <v>0</v>
      </c>
      <c r="AM22" s="31">
        <f>L22</f>
        <v>132</v>
      </c>
      <c r="AN22" s="31">
        <f>N22</f>
        <v>0</v>
      </c>
      <c r="AO22" s="32">
        <f>SUM(AL22:AN22)</f>
        <v>132</v>
      </c>
      <c r="AP22" s="32">
        <f>LARGE(AL22:AN22,1)</f>
        <v>132</v>
      </c>
      <c r="AQ22" s="32">
        <f>LARGE(AL22:AN22,2)</f>
        <v>0</v>
      </c>
      <c r="AR22" s="78">
        <f>SUM(AP22:AQ22)</f>
        <v>132</v>
      </c>
      <c r="CC22" s="58">
        <f>T22</f>
        <v>555</v>
      </c>
    </row>
    <row r="23" spans="1:81" ht="56.25">
      <c r="A23" s="18">
        <v>20</v>
      </c>
      <c r="B23" s="90" t="s">
        <v>12</v>
      </c>
      <c r="C23" s="59" t="s">
        <v>61</v>
      </c>
      <c r="D23" s="64">
        <v>166</v>
      </c>
      <c r="E23" s="60" t="s">
        <v>143</v>
      </c>
      <c r="F23" s="61" t="s">
        <v>144</v>
      </c>
      <c r="G23" s="11">
        <v>40</v>
      </c>
      <c r="H23" s="11">
        <v>80</v>
      </c>
      <c r="I23" s="6">
        <v>117</v>
      </c>
      <c r="J23" s="6">
        <v>56</v>
      </c>
      <c r="K23" s="6">
        <v>78</v>
      </c>
      <c r="L23" s="6"/>
      <c r="M23" s="6">
        <v>48</v>
      </c>
      <c r="N23" s="6">
        <v>66</v>
      </c>
      <c r="O23" s="13">
        <v>156</v>
      </c>
      <c r="Q23" s="62">
        <f>AD23</f>
        <v>236</v>
      </c>
      <c r="R23" s="63">
        <f>AK23</f>
        <v>195</v>
      </c>
      <c r="S23" s="96">
        <f>AR23</f>
        <v>122</v>
      </c>
      <c r="T23" s="99">
        <f>SUM(Q23:S23)</f>
        <v>553</v>
      </c>
      <c r="X23" s="31">
        <f>G23</f>
        <v>40</v>
      </c>
      <c r="Y23" s="31">
        <f>H23</f>
        <v>80</v>
      </c>
      <c r="Z23" s="31">
        <f>O23</f>
        <v>156</v>
      </c>
      <c r="AA23" s="32">
        <f>SUM(X23:Z23)</f>
        <v>276</v>
      </c>
      <c r="AB23" s="32">
        <f>LARGE(X23:Z23,1)</f>
        <v>156</v>
      </c>
      <c r="AC23" s="32">
        <f>LARGE(X23:Z23,2)</f>
        <v>80</v>
      </c>
      <c r="AD23" s="78">
        <f>SUM(AB23:AC23)</f>
        <v>236</v>
      </c>
      <c r="AE23" s="31">
        <f>I23</f>
        <v>117</v>
      </c>
      <c r="AF23" s="31">
        <f>K23</f>
        <v>78</v>
      </c>
      <c r="AG23" s="31">
        <f>M23</f>
        <v>48</v>
      </c>
      <c r="AH23" s="32">
        <f>SUM(AE23:AG23)</f>
        <v>243</v>
      </c>
      <c r="AI23" s="32">
        <f>LARGE(AE23:AG23,1)</f>
        <v>117</v>
      </c>
      <c r="AJ23" s="32">
        <f>LARGE(AE23:AG23,2)</f>
        <v>78</v>
      </c>
      <c r="AK23" s="78">
        <f>SUM(AI23:AJ23)</f>
        <v>195</v>
      </c>
      <c r="AL23" s="31">
        <f>J23</f>
        <v>56</v>
      </c>
      <c r="AM23" s="31">
        <f>L23</f>
        <v>0</v>
      </c>
      <c r="AN23" s="31">
        <f>N23</f>
        <v>66</v>
      </c>
      <c r="AO23" s="32">
        <f>SUM(AL23:AN23)</f>
        <v>122</v>
      </c>
      <c r="AP23" s="32">
        <f>LARGE(AL23:AN23,1)</f>
        <v>66</v>
      </c>
      <c r="AQ23" s="32">
        <f>LARGE(AL23:AN23,2)</f>
        <v>56</v>
      </c>
      <c r="AR23" s="78">
        <f>SUM(AP23:AQ23)</f>
        <v>122</v>
      </c>
      <c r="CC23" s="58">
        <f>T23</f>
        <v>553</v>
      </c>
    </row>
    <row r="24" spans="1:81" ht="67.5">
      <c r="A24" s="18">
        <v>21</v>
      </c>
      <c r="B24" s="42" t="s">
        <v>64</v>
      </c>
      <c r="C24" s="59" t="s">
        <v>38</v>
      </c>
      <c r="D24" s="64" t="s">
        <v>229</v>
      </c>
      <c r="E24" s="60" t="s">
        <v>230</v>
      </c>
      <c r="F24" s="61" t="s">
        <v>231</v>
      </c>
      <c r="G24" s="11">
        <v>156</v>
      </c>
      <c r="H24" s="11">
        <v>112</v>
      </c>
      <c r="I24" s="6"/>
      <c r="J24" s="6"/>
      <c r="K24" s="6">
        <v>90</v>
      </c>
      <c r="L24" s="6"/>
      <c r="M24" s="6">
        <v>90</v>
      </c>
      <c r="N24" s="6">
        <v>48</v>
      </c>
      <c r="O24" s="13">
        <v>168</v>
      </c>
      <c r="Q24" s="62">
        <f>AD24</f>
        <v>324</v>
      </c>
      <c r="R24" s="63">
        <f>AK24</f>
        <v>180</v>
      </c>
      <c r="S24" s="96">
        <f>AR24</f>
        <v>48</v>
      </c>
      <c r="T24" s="99">
        <f>SUM(Q24:S24)</f>
        <v>552</v>
      </c>
      <c r="X24" s="31">
        <f>G24</f>
        <v>156</v>
      </c>
      <c r="Y24" s="31">
        <f>H24</f>
        <v>112</v>
      </c>
      <c r="Z24" s="31">
        <f>O24</f>
        <v>168</v>
      </c>
      <c r="AA24" s="32">
        <f>SUM(X24:Z24)</f>
        <v>436</v>
      </c>
      <c r="AB24" s="32">
        <f>LARGE(X24:Z24,1)</f>
        <v>168</v>
      </c>
      <c r="AC24" s="32">
        <f>LARGE(X24:Z24,2)</f>
        <v>156</v>
      </c>
      <c r="AD24" s="78">
        <f>SUM(AB24:AC24)</f>
        <v>324</v>
      </c>
      <c r="AE24" s="31">
        <f>I24</f>
        <v>0</v>
      </c>
      <c r="AF24" s="31">
        <f>K24</f>
        <v>90</v>
      </c>
      <c r="AG24" s="31">
        <f>M24</f>
        <v>90</v>
      </c>
      <c r="AH24" s="32">
        <f>SUM(AE24:AG24)</f>
        <v>180</v>
      </c>
      <c r="AI24" s="32">
        <f>LARGE(AE24:AG24,1)</f>
        <v>90</v>
      </c>
      <c r="AJ24" s="32">
        <f>LARGE(AE24:AG24,2)</f>
        <v>90</v>
      </c>
      <c r="AK24" s="78">
        <f>SUM(AI24:AJ24)</f>
        <v>180</v>
      </c>
      <c r="AL24" s="31">
        <f>J24</f>
        <v>0</v>
      </c>
      <c r="AM24" s="31">
        <f>L24</f>
        <v>0</v>
      </c>
      <c r="AN24" s="31">
        <f>N24</f>
        <v>48</v>
      </c>
      <c r="AO24" s="32">
        <f>SUM(AL24:AN24)</f>
        <v>48</v>
      </c>
      <c r="AP24" s="32">
        <f>LARGE(AL24:AN24,1)</f>
        <v>48</v>
      </c>
      <c r="AQ24" s="32">
        <f>LARGE(AL24:AN24,2)</f>
        <v>0</v>
      </c>
      <c r="AR24" s="78">
        <f>SUM(AP24:AQ24)</f>
        <v>48</v>
      </c>
      <c r="CC24" s="58">
        <f>T24</f>
        <v>552</v>
      </c>
    </row>
    <row r="25" spans="1:81" ht="45">
      <c r="A25" s="18">
        <v>22</v>
      </c>
      <c r="B25" s="20" t="s">
        <v>13</v>
      </c>
      <c r="C25" s="59" t="s">
        <v>27</v>
      </c>
      <c r="D25" s="64">
        <v>109</v>
      </c>
      <c r="E25" s="60" t="s">
        <v>83</v>
      </c>
      <c r="F25" s="61" t="s">
        <v>84</v>
      </c>
      <c r="G25" s="11">
        <v>180</v>
      </c>
      <c r="H25" s="11">
        <v>264</v>
      </c>
      <c r="I25" s="11"/>
      <c r="J25" s="6"/>
      <c r="K25" s="6"/>
      <c r="L25" s="6"/>
      <c r="M25" s="6"/>
      <c r="N25" s="11"/>
      <c r="O25" s="13">
        <v>264</v>
      </c>
      <c r="Q25" s="62">
        <f>AD25</f>
        <v>528</v>
      </c>
      <c r="R25" s="63">
        <f>AK25</f>
        <v>0</v>
      </c>
      <c r="S25" s="96">
        <f>AR25</f>
        <v>0</v>
      </c>
      <c r="T25" s="99">
        <f>SUM(Q25:S25)</f>
        <v>528</v>
      </c>
      <c r="X25" s="31">
        <f>G25</f>
        <v>180</v>
      </c>
      <c r="Y25" s="31">
        <f>H25</f>
        <v>264</v>
      </c>
      <c r="Z25" s="31">
        <f>O25</f>
        <v>264</v>
      </c>
      <c r="AA25" s="32">
        <f>SUM(X25:Z25)</f>
        <v>708</v>
      </c>
      <c r="AB25" s="32">
        <f>LARGE(X25:Z25,1)</f>
        <v>264</v>
      </c>
      <c r="AC25" s="32">
        <f>LARGE(X25:Z25,2)</f>
        <v>264</v>
      </c>
      <c r="AD25" s="78">
        <f>SUM(AB25:AC25)</f>
        <v>528</v>
      </c>
      <c r="AE25" s="31">
        <f>I25</f>
        <v>0</v>
      </c>
      <c r="AF25" s="31">
        <f>K25</f>
        <v>0</v>
      </c>
      <c r="AG25" s="31">
        <f>M25</f>
        <v>0</v>
      </c>
      <c r="AH25" s="32">
        <f>SUM(AE25:AG25)</f>
        <v>0</v>
      </c>
      <c r="AI25" s="32">
        <f>LARGE(AE25:AG25,1)</f>
        <v>0</v>
      </c>
      <c r="AJ25" s="32">
        <f>LARGE(AE25:AG25,2)</f>
        <v>0</v>
      </c>
      <c r="AK25" s="78">
        <f>SUM(AI25:AJ25)</f>
        <v>0</v>
      </c>
      <c r="AL25" s="31">
        <f>J25</f>
        <v>0</v>
      </c>
      <c r="AM25" s="31">
        <f>L25</f>
        <v>0</v>
      </c>
      <c r="AN25" s="31">
        <f>N25</f>
        <v>0</v>
      </c>
      <c r="AO25" s="32">
        <f>SUM(AL25:AN25)</f>
        <v>0</v>
      </c>
      <c r="AP25" s="32">
        <f>LARGE(AL25:AN25,1)</f>
        <v>0</v>
      </c>
      <c r="AQ25" s="32">
        <f>LARGE(AL25:AN25,2)</f>
        <v>0</v>
      </c>
      <c r="AR25" s="78">
        <f>SUM(AP25:AQ25)</f>
        <v>0</v>
      </c>
      <c r="CC25" s="58">
        <f>T25</f>
        <v>528</v>
      </c>
    </row>
    <row r="26" spans="1:81" ht="56.25">
      <c r="A26" s="18">
        <v>23</v>
      </c>
      <c r="B26" s="90" t="s">
        <v>12</v>
      </c>
      <c r="C26" s="59" t="s">
        <v>41</v>
      </c>
      <c r="D26" s="64">
        <v>180</v>
      </c>
      <c r="E26" s="60" t="s">
        <v>196</v>
      </c>
      <c r="F26" s="61" t="s">
        <v>235</v>
      </c>
      <c r="G26" s="11">
        <v>80</v>
      </c>
      <c r="H26" s="11"/>
      <c r="I26" s="6">
        <v>78</v>
      </c>
      <c r="J26" s="6">
        <v>120</v>
      </c>
      <c r="K26" s="6">
        <v>60</v>
      </c>
      <c r="L26" s="6">
        <v>66</v>
      </c>
      <c r="M26" s="6">
        <v>72</v>
      </c>
      <c r="N26" s="6">
        <v>108</v>
      </c>
      <c r="O26" s="13"/>
      <c r="Q26" s="62">
        <f>AD26</f>
        <v>80</v>
      </c>
      <c r="R26" s="63">
        <f>AK26</f>
        <v>150</v>
      </c>
      <c r="S26" s="96">
        <f>AR26</f>
        <v>228</v>
      </c>
      <c r="T26" s="99">
        <f>SUM(Q26:S26)</f>
        <v>458</v>
      </c>
      <c r="X26" s="31">
        <f>G26</f>
        <v>80</v>
      </c>
      <c r="Y26" s="31">
        <f>H26</f>
        <v>0</v>
      </c>
      <c r="Z26" s="31">
        <f>O26</f>
        <v>0</v>
      </c>
      <c r="AA26" s="32">
        <f>SUM(X26:Z26)</f>
        <v>80</v>
      </c>
      <c r="AB26" s="32">
        <f>LARGE(X26:Z26,1)</f>
        <v>80</v>
      </c>
      <c r="AC26" s="32">
        <f>LARGE(X26:Z26,2)</f>
        <v>0</v>
      </c>
      <c r="AD26" s="78">
        <f>SUM(AB26:AC26)</f>
        <v>80</v>
      </c>
      <c r="AE26" s="31">
        <f>I26</f>
        <v>78</v>
      </c>
      <c r="AF26" s="31">
        <f>K26</f>
        <v>60</v>
      </c>
      <c r="AG26" s="31">
        <f>M26</f>
        <v>72</v>
      </c>
      <c r="AH26" s="32">
        <f>SUM(AE26:AG26)</f>
        <v>210</v>
      </c>
      <c r="AI26" s="32">
        <f>LARGE(AE26:AG26,1)</f>
        <v>78</v>
      </c>
      <c r="AJ26" s="32">
        <f>LARGE(AE26:AG26,2)</f>
        <v>72</v>
      </c>
      <c r="AK26" s="78">
        <f>SUM(AI26:AJ26)</f>
        <v>150</v>
      </c>
      <c r="AL26" s="31">
        <f>J26</f>
        <v>120</v>
      </c>
      <c r="AM26" s="31">
        <f>L26</f>
        <v>66</v>
      </c>
      <c r="AN26" s="31">
        <f>N26</f>
        <v>108</v>
      </c>
      <c r="AO26" s="32">
        <f>SUM(AL26:AN26)</f>
        <v>294</v>
      </c>
      <c r="AP26" s="32">
        <f>LARGE(AL26:AN26,1)</f>
        <v>120</v>
      </c>
      <c r="AQ26" s="32">
        <f>LARGE(AL26:AN26,2)</f>
        <v>108</v>
      </c>
      <c r="AR26" s="78">
        <f>SUM(AP26:AQ26)</f>
        <v>228</v>
      </c>
      <c r="CC26" s="58">
        <f>T26</f>
        <v>458</v>
      </c>
    </row>
    <row r="27" spans="1:81" ht="56.25">
      <c r="A27" s="18">
        <v>24</v>
      </c>
      <c r="B27" s="90" t="s">
        <v>12</v>
      </c>
      <c r="C27" s="59" t="s">
        <v>24</v>
      </c>
      <c r="D27" s="64">
        <v>210</v>
      </c>
      <c r="E27" s="60" t="s">
        <v>241</v>
      </c>
      <c r="F27" s="61" t="s">
        <v>94</v>
      </c>
      <c r="G27" s="11">
        <v>0</v>
      </c>
      <c r="H27" s="11">
        <v>56</v>
      </c>
      <c r="I27" s="6">
        <v>84</v>
      </c>
      <c r="J27" s="6">
        <v>78</v>
      </c>
      <c r="K27" s="6"/>
      <c r="L27" s="6"/>
      <c r="M27" s="6">
        <v>36</v>
      </c>
      <c r="N27" s="6">
        <v>32</v>
      </c>
      <c r="O27" s="13">
        <v>132</v>
      </c>
      <c r="Q27" s="62">
        <f>AD27</f>
        <v>188</v>
      </c>
      <c r="R27" s="63">
        <f>AK27</f>
        <v>120</v>
      </c>
      <c r="S27" s="96">
        <f>AR27</f>
        <v>110</v>
      </c>
      <c r="T27" s="99">
        <f>SUM(Q27:S27)</f>
        <v>418</v>
      </c>
      <c r="X27" s="31">
        <f>G27</f>
        <v>0</v>
      </c>
      <c r="Y27" s="31">
        <f>H27</f>
        <v>56</v>
      </c>
      <c r="Z27" s="31">
        <f>O27</f>
        <v>132</v>
      </c>
      <c r="AA27" s="32">
        <f>SUM(X27:Z27)</f>
        <v>188</v>
      </c>
      <c r="AB27" s="32">
        <f>LARGE(X27:Z27,1)</f>
        <v>132</v>
      </c>
      <c r="AC27" s="32">
        <f>LARGE(X27:Z27,2)</f>
        <v>56</v>
      </c>
      <c r="AD27" s="78">
        <f>SUM(AB27:AC27)</f>
        <v>188</v>
      </c>
      <c r="AE27" s="31">
        <f>I27</f>
        <v>84</v>
      </c>
      <c r="AF27" s="31">
        <f>K27</f>
        <v>0</v>
      </c>
      <c r="AG27" s="31">
        <f>M27</f>
        <v>36</v>
      </c>
      <c r="AH27" s="32">
        <f>SUM(AE27:AG27)</f>
        <v>120</v>
      </c>
      <c r="AI27" s="32">
        <f>LARGE(AE27:AG27,1)</f>
        <v>84</v>
      </c>
      <c r="AJ27" s="32">
        <f>LARGE(AE27:AG27,2)</f>
        <v>36</v>
      </c>
      <c r="AK27" s="78">
        <f>SUM(AI27:AJ27)</f>
        <v>120</v>
      </c>
      <c r="AL27" s="31">
        <f>J27</f>
        <v>78</v>
      </c>
      <c r="AM27" s="31">
        <f>L27</f>
        <v>0</v>
      </c>
      <c r="AN27" s="31">
        <f>N27</f>
        <v>32</v>
      </c>
      <c r="AO27" s="32">
        <f>SUM(AL27:AN27)</f>
        <v>110</v>
      </c>
      <c r="AP27" s="32">
        <f>LARGE(AL27:AN27,1)</f>
        <v>78</v>
      </c>
      <c r="AQ27" s="32">
        <f>LARGE(AL27:AN27,2)</f>
        <v>32</v>
      </c>
      <c r="AR27" s="78">
        <f>SUM(AP27:AQ27)</f>
        <v>110</v>
      </c>
      <c r="CC27" s="58">
        <f>T27</f>
        <v>418</v>
      </c>
    </row>
    <row r="28" spans="1:81" ht="56.25">
      <c r="A28" s="18">
        <v>25</v>
      </c>
      <c r="B28" s="90" t="s">
        <v>12</v>
      </c>
      <c r="C28" s="59" t="s">
        <v>95</v>
      </c>
      <c r="D28" s="64">
        <v>129</v>
      </c>
      <c r="E28" s="60" t="s">
        <v>147</v>
      </c>
      <c r="F28" s="61" t="s">
        <v>148</v>
      </c>
      <c r="G28" s="11">
        <v>0</v>
      </c>
      <c r="H28" s="11">
        <v>64</v>
      </c>
      <c r="I28" s="6">
        <v>99</v>
      </c>
      <c r="J28" s="6">
        <v>90</v>
      </c>
      <c r="K28" s="6">
        <v>84</v>
      </c>
      <c r="L28" s="6">
        <v>56</v>
      </c>
      <c r="M28" s="6"/>
      <c r="N28" s="6"/>
      <c r="O28" s="13"/>
      <c r="Q28" s="62">
        <f>AD28</f>
        <v>64</v>
      </c>
      <c r="R28" s="63">
        <f>AK28</f>
        <v>183</v>
      </c>
      <c r="S28" s="96">
        <f>AR28</f>
        <v>146</v>
      </c>
      <c r="T28" s="99">
        <f>SUM(Q28:S28)</f>
        <v>393</v>
      </c>
      <c r="X28" s="31">
        <f>G28</f>
        <v>0</v>
      </c>
      <c r="Y28" s="31">
        <f>H28</f>
        <v>64</v>
      </c>
      <c r="Z28" s="31">
        <f>O28</f>
        <v>0</v>
      </c>
      <c r="AA28" s="32">
        <f>SUM(X28:Z28)</f>
        <v>64</v>
      </c>
      <c r="AB28" s="32">
        <f>LARGE(X28:Z28,1)</f>
        <v>64</v>
      </c>
      <c r="AC28" s="32">
        <f>LARGE(X28:Z28,2)</f>
        <v>0</v>
      </c>
      <c r="AD28" s="78">
        <f>SUM(AB28:AC28)</f>
        <v>64</v>
      </c>
      <c r="AE28" s="31">
        <f>I28</f>
        <v>99</v>
      </c>
      <c r="AF28" s="31">
        <f>K28</f>
        <v>84</v>
      </c>
      <c r="AG28" s="31">
        <f>M28</f>
        <v>0</v>
      </c>
      <c r="AH28" s="32">
        <f>SUM(AE28:AG28)</f>
        <v>183</v>
      </c>
      <c r="AI28" s="32">
        <f>LARGE(AE28:AG28,1)</f>
        <v>99</v>
      </c>
      <c r="AJ28" s="32">
        <f>LARGE(AE28:AG28,2)</f>
        <v>84</v>
      </c>
      <c r="AK28" s="78">
        <f>SUM(AI28:AJ28)</f>
        <v>183</v>
      </c>
      <c r="AL28" s="31">
        <f>J28</f>
        <v>90</v>
      </c>
      <c r="AM28" s="31">
        <f>L28</f>
        <v>56</v>
      </c>
      <c r="AN28" s="31">
        <f>N28</f>
        <v>0</v>
      </c>
      <c r="AO28" s="32">
        <f>SUM(AL28:AN28)</f>
        <v>146</v>
      </c>
      <c r="AP28" s="32">
        <f>LARGE(AL28:AN28,1)</f>
        <v>90</v>
      </c>
      <c r="AQ28" s="32">
        <f>LARGE(AL28:AN28,2)</f>
        <v>56</v>
      </c>
      <c r="AR28" s="78">
        <f>SUM(AP28:AQ28)</f>
        <v>146</v>
      </c>
      <c r="CC28" s="58">
        <f>T28</f>
        <v>393</v>
      </c>
    </row>
    <row r="29" spans="1:81" ht="67.5">
      <c r="A29" s="18">
        <v>26</v>
      </c>
      <c r="B29" s="90" t="s">
        <v>12</v>
      </c>
      <c r="C29" s="59" t="s">
        <v>269</v>
      </c>
      <c r="D29" s="64">
        <v>113</v>
      </c>
      <c r="E29" s="60" t="s">
        <v>270</v>
      </c>
      <c r="F29" s="61" t="s">
        <v>271</v>
      </c>
      <c r="G29" s="11"/>
      <c r="H29" s="11"/>
      <c r="I29" s="6">
        <v>162</v>
      </c>
      <c r="J29" s="6">
        <v>60</v>
      </c>
      <c r="K29" s="6"/>
      <c r="L29" s="6"/>
      <c r="M29" s="6">
        <v>54</v>
      </c>
      <c r="N29" s="6">
        <v>90</v>
      </c>
      <c r="O29" s="13"/>
      <c r="Q29" s="62">
        <f>AD29</f>
        <v>0</v>
      </c>
      <c r="R29" s="63">
        <f>AK29</f>
        <v>216</v>
      </c>
      <c r="S29" s="96">
        <f>AR29</f>
        <v>150</v>
      </c>
      <c r="T29" s="99">
        <f>SUM(Q29:S29)</f>
        <v>366</v>
      </c>
      <c r="X29" s="31">
        <f>G29</f>
        <v>0</v>
      </c>
      <c r="Y29" s="31">
        <f>H29</f>
        <v>0</v>
      </c>
      <c r="Z29" s="31">
        <f>O29</f>
        <v>0</v>
      </c>
      <c r="AA29" s="32">
        <f>SUM(X29:Z29)</f>
        <v>0</v>
      </c>
      <c r="AB29" s="32">
        <f>LARGE(X29:Z29,1)</f>
        <v>0</v>
      </c>
      <c r="AC29" s="32">
        <f>LARGE(X29:Z29,2)</f>
        <v>0</v>
      </c>
      <c r="AD29" s="78">
        <f>SUM(AB29:AC29)</f>
        <v>0</v>
      </c>
      <c r="AE29" s="31">
        <f>I29</f>
        <v>162</v>
      </c>
      <c r="AF29" s="31">
        <f>K29</f>
        <v>0</v>
      </c>
      <c r="AG29" s="31">
        <f>M29</f>
        <v>54</v>
      </c>
      <c r="AH29" s="32">
        <f>SUM(AE29:AG29)</f>
        <v>216</v>
      </c>
      <c r="AI29" s="32">
        <f>LARGE(AE29:AG29,1)</f>
        <v>162</v>
      </c>
      <c r="AJ29" s="32">
        <f>LARGE(AE29:AG29,2)</f>
        <v>54</v>
      </c>
      <c r="AK29" s="78">
        <f>SUM(AI29:AJ29)</f>
        <v>216</v>
      </c>
      <c r="AL29" s="31">
        <f>J29</f>
        <v>60</v>
      </c>
      <c r="AM29" s="31">
        <f>L29</f>
        <v>0</v>
      </c>
      <c r="AN29" s="31">
        <f>N29</f>
        <v>90</v>
      </c>
      <c r="AO29" s="32">
        <f>SUM(AL29:AN29)</f>
        <v>150</v>
      </c>
      <c r="AP29" s="32">
        <f>LARGE(AL29:AN29,1)</f>
        <v>90</v>
      </c>
      <c r="AQ29" s="32">
        <f>LARGE(AL29:AN29,2)</f>
        <v>60</v>
      </c>
      <c r="AR29" s="78">
        <f>SUM(AP29:AQ29)</f>
        <v>150</v>
      </c>
      <c r="CC29" s="58">
        <f>T29</f>
        <v>366</v>
      </c>
    </row>
    <row r="30" spans="1:81" ht="45">
      <c r="A30" s="18">
        <v>27</v>
      </c>
      <c r="B30" s="20" t="s">
        <v>13</v>
      </c>
      <c r="C30" s="59" t="s">
        <v>89</v>
      </c>
      <c r="D30" s="64">
        <v>137</v>
      </c>
      <c r="E30" s="60" t="s">
        <v>58</v>
      </c>
      <c r="F30" s="61" t="s">
        <v>59</v>
      </c>
      <c r="G30" s="11">
        <v>96</v>
      </c>
      <c r="H30" s="11">
        <v>144</v>
      </c>
      <c r="I30" s="6"/>
      <c r="J30" s="6"/>
      <c r="K30" s="6"/>
      <c r="L30" s="6"/>
      <c r="M30" s="6">
        <v>99</v>
      </c>
      <c r="N30" s="6"/>
      <c r="O30" s="13"/>
      <c r="Q30" s="62">
        <f>AD30</f>
        <v>240</v>
      </c>
      <c r="R30" s="63">
        <f>AK30</f>
        <v>99</v>
      </c>
      <c r="S30" s="96">
        <f>AR30</f>
        <v>0</v>
      </c>
      <c r="T30" s="99">
        <f>SUM(Q30:S30)</f>
        <v>339</v>
      </c>
      <c r="X30" s="31">
        <f>G30</f>
        <v>96</v>
      </c>
      <c r="Y30" s="31">
        <f>H30</f>
        <v>144</v>
      </c>
      <c r="Z30" s="31">
        <f>O30</f>
        <v>0</v>
      </c>
      <c r="AA30" s="32">
        <f>SUM(X30:Z30)</f>
        <v>240</v>
      </c>
      <c r="AB30" s="32">
        <f>LARGE(X30:Z30,1)</f>
        <v>144</v>
      </c>
      <c r="AC30" s="32">
        <f>LARGE(X30:Z30,2)</f>
        <v>96</v>
      </c>
      <c r="AD30" s="78">
        <f>SUM(AB30:AC30)</f>
        <v>240</v>
      </c>
      <c r="AE30" s="31">
        <f>I30</f>
        <v>0</v>
      </c>
      <c r="AF30" s="31">
        <f>K30</f>
        <v>0</v>
      </c>
      <c r="AG30" s="31">
        <f>M30</f>
        <v>99</v>
      </c>
      <c r="AH30" s="32">
        <f>SUM(AE30:AG30)</f>
        <v>99</v>
      </c>
      <c r="AI30" s="32">
        <f>LARGE(AE30:AG30,1)</f>
        <v>99</v>
      </c>
      <c r="AJ30" s="32">
        <f>LARGE(AE30:AG30,2)</f>
        <v>0</v>
      </c>
      <c r="AK30" s="78">
        <f>SUM(AI30:AJ30)</f>
        <v>99</v>
      </c>
      <c r="AL30" s="31">
        <f>J30</f>
        <v>0</v>
      </c>
      <c r="AM30" s="31">
        <f>L30</f>
        <v>0</v>
      </c>
      <c r="AN30" s="31">
        <f>N30</f>
        <v>0</v>
      </c>
      <c r="AO30" s="32">
        <f>SUM(AL30:AN30)</f>
        <v>0</v>
      </c>
      <c r="AP30" s="32">
        <f>LARGE(AL30:AN30,1)</f>
        <v>0</v>
      </c>
      <c r="AQ30" s="32">
        <f>LARGE(AL30:AN30,2)</f>
        <v>0</v>
      </c>
      <c r="AR30" s="78">
        <f>SUM(AP30:AQ30)</f>
        <v>0</v>
      </c>
      <c r="CC30" s="75">
        <f>T30</f>
        <v>339</v>
      </c>
    </row>
    <row r="31" spans="1:81" ht="67.5">
      <c r="A31" s="18">
        <v>28</v>
      </c>
      <c r="B31" s="42" t="s">
        <v>64</v>
      </c>
      <c r="C31" s="59" t="s">
        <v>149</v>
      </c>
      <c r="D31" s="64">
        <v>123</v>
      </c>
      <c r="E31" s="60" t="s">
        <v>251</v>
      </c>
      <c r="F31" s="61" t="s">
        <v>250</v>
      </c>
      <c r="G31" s="11"/>
      <c r="H31" s="11">
        <v>48</v>
      </c>
      <c r="I31" s="6"/>
      <c r="J31" s="6"/>
      <c r="K31" s="6">
        <v>66</v>
      </c>
      <c r="L31" s="6">
        <v>60</v>
      </c>
      <c r="M31" s="6">
        <v>117</v>
      </c>
      <c r="N31" s="6">
        <v>40</v>
      </c>
      <c r="O31" s="13"/>
      <c r="Q31" s="62">
        <f>AD31</f>
        <v>48</v>
      </c>
      <c r="R31" s="63">
        <f>AK31</f>
        <v>183</v>
      </c>
      <c r="S31" s="96">
        <f>AR31</f>
        <v>100</v>
      </c>
      <c r="T31" s="99">
        <f>SUM(Q31:S31)</f>
        <v>331</v>
      </c>
      <c r="X31" s="31">
        <f>G31</f>
        <v>0</v>
      </c>
      <c r="Y31" s="31">
        <f>H31</f>
        <v>48</v>
      </c>
      <c r="Z31" s="31">
        <f>O31</f>
        <v>0</v>
      </c>
      <c r="AA31" s="32">
        <f>SUM(X31:Z31)</f>
        <v>48</v>
      </c>
      <c r="AB31" s="32">
        <f>LARGE(X31:Z31,1)</f>
        <v>48</v>
      </c>
      <c r="AC31" s="32">
        <f>LARGE(X31:Z31,2)</f>
        <v>0</v>
      </c>
      <c r="AD31" s="78">
        <f>SUM(AB31:AC31)</f>
        <v>48</v>
      </c>
      <c r="AE31" s="31">
        <f>I31</f>
        <v>0</v>
      </c>
      <c r="AF31" s="31">
        <f>K31</f>
        <v>66</v>
      </c>
      <c r="AG31" s="31">
        <f>M31</f>
        <v>117</v>
      </c>
      <c r="AH31" s="32">
        <f>SUM(AE31:AG31)</f>
        <v>183</v>
      </c>
      <c r="AI31" s="32">
        <f>LARGE(AE31:AG31,1)</f>
        <v>117</v>
      </c>
      <c r="AJ31" s="32">
        <f>LARGE(AE31:AG31,2)</f>
        <v>66</v>
      </c>
      <c r="AK31" s="78">
        <f>SUM(AI31:AJ31)</f>
        <v>183</v>
      </c>
      <c r="AL31" s="31">
        <f>J31</f>
        <v>0</v>
      </c>
      <c r="AM31" s="31">
        <f>L31</f>
        <v>60</v>
      </c>
      <c r="AN31" s="31">
        <f>N31</f>
        <v>40</v>
      </c>
      <c r="AO31" s="32">
        <f>SUM(AL31:AN31)</f>
        <v>100</v>
      </c>
      <c r="AP31" s="32">
        <f>LARGE(AL31:AN31,1)</f>
        <v>60</v>
      </c>
      <c r="AQ31" s="32">
        <f>LARGE(AL31:AN31,2)</f>
        <v>40</v>
      </c>
      <c r="AR31" s="78">
        <f>SUM(AP31:AQ31)</f>
        <v>100</v>
      </c>
      <c r="CC31" s="58">
        <f>T31</f>
        <v>331</v>
      </c>
    </row>
    <row r="32" spans="1:81" ht="56.25">
      <c r="A32" s="18">
        <v>29</v>
      </c>
      <c r="B32" s="90" t="s">
        <v>12</v>
      </c>
      <c r="C32" s="59" t="s">
        <v>258</v>
      </c>
      <c r="D32" s="64">
        <v>123</v>
      </c>
      <c r="E32" s="60" t="s">
        <v>293</v>
      </c>
      <c r="F32" s="61" t="s">
        <v>294</v>
      </c>
      <c r="G32" s="11"/>
      <c r="H32" s="11"/>
      <c r="I32" s="6">
        <v>108</v>
      </c>
      <c r="J32" s="6">
        <v>72</v>
      </c>
      <c r="K32" s="6"/>
      <c r="L32" s="6"/>
      <c r="M32" s="6"/>
      <c r="N32" s="6"/>
      <c r="O32" s="13">
        <v>144</v>
      </c>
      <c r="Q32" s="62">
        <f>AD32</f>
        <v>144</v>
      </c>
      <c r="R32" s="63">
        <f>AK32</f>
        <v>108</v>
      </c>
      <c r="S32" s="96">
        <f>AR32</f>
        <v>72</v>
      </c>
      <c r="T32" s="99">
        <f>SUM(Q32:S32)</f>
        <v>324</v>
      </c>
      <c r="X32" s="31">
        <f>G32</f>
        <v>0</v>
      </c>
      <c r="Y32" s="31">
        <f>H32</f>
        <v>0</v>
      </c>
      <c r="Z32" s="31">
        <f>O32</f>
        <v>144</v>
      </c>
      <c r="AA32" s="32">
        <f>SUM(X32:Z32)</f>
        <v>144</v>
      </c>
      <c r="AB32" s="32">
        <f>LARGE(X32:Z32,1)</f>
        <v>144</v>
      </c>
      <c r="AC32" s="32">
        <f>LARGE(X32:Z32,2)</f>
        <v>0</v>
      </c>
      <c r="AD32" s="78">
        <f>SUM(AB32:AC32)</f>
        <v>144</v>
      </c>
      <c r="AE32" s="31">
        <f>I32</f>
        <v>108</v>
      </c>
      <c r="AF32" s="31">
        <f>K32</f>
        <v>0</v>
      </c>
      <c r="AG32" s="31">
        <f>M32</f>
        <v>0</v>
      </c>
      <c r="AH32" s="32">
        <f>SUM(AE32:AG32)</f>
        <v>108</v>
      </c>
      <c r="AI32" s="32">
        <f>LARGE(AE32:AG32,1)</f>
        <v>108</v>
      </c>
      <c r="AJ32" s="32">
        <f>LARGE(AE32:AG32,2)</f>
        <v>0</v>
      </c>
      <c r="AK32" s="78">
        <f>SUM(AI32:AJ32)</f>
        <v>108</v>
      </c>
      <c r="AL32" s="31">
        <f>J32</f>
        <v>72</v>
      </c>
      <c r="AM32" s="31">
        <f>L32</f>
        <v>0</v>
      </c>
      <c r="AN32" s="31">
        <f>N32</f>
        <v>0</v>
      </c>
      <c r="AO32" s="32">
        <f>SUM(AL32:AN32)</f>
        <v>72</v>
      </c>
      <c r="AP32" s="32">
        <f>LARGE(AL32:AN32,1)</f>
        <v>72</v>
      </c>
      <c r="AQ32" s="32">
        <f>LARGE(AL32:AN32,2)</f>
        <v>0</v>
      </c>
      <c r="AR32" s="78">
        <f>SUM(AP32:AQ32)</f>
        <v>72</v>
      </c>
      <c r="CC32" s="58">
        <f>T32</f>
        <v>324</v>
      </c>
    </row>
    <row r="33" spans="1:81" ht="56.25">
      <c r="A33" s="18">
        <v>30</v>
      </c>
      <c r="B33" s="90" t="s">
        <v>12</v>
      </c>
      <c r="C33" s="59" t="s">
        <v>238</v>
      </c>
      <c r="D33" s="64">
        <v>162</v>
      </c>
      <c r="E33" s="60" t="s">
        <v>239</v>
      </c>
      <c r="F33" s="61" t="s">
        <v>240</v>
      </c>
      <c r="G33" s="11">
        <v>72</v>
      </c>
      <c r="H33" s="11"/>
      <c r="I33" s="6">
        <v>126</v>
      </c>
      <c r="J33" s="6"/>
      <c r="K33" s="6"/>
      <c r="L33" s="6"/>
      <c r="M33" s="6">
        <v>60</v>
      </c>
      <c r="N33" s="6">
        <v>60</v>
      </c>
      <c r="O33" s="13"/>
      <c r="Q33" s="62">
        <f>AD33</f>
        <v>72</v>
      </c>
      <c r="R33" s="63">
        <f>AK33</f>
        <v>186</v>
      </c>
      <c r="S33" s="96">
        <f>AR33</f>
        <v>60</v>
      </c>
      <c r="T33" s="99">
        <f>SUM(Q33:S33)</f>
        <v>318</v>
      </c>
      <c r="X33" s="31">
        <f>G33</f>
        <v>72</v>
      </c>
      <c r="Y33" s="31">
        <f>H33</f>
        <v>0</v>
      </c>
      <c r="Z33" s="31">
        <f>O33</f>
        <v>0</v>
      </c>
      <c r="AA33" s="32">
        <f>SUM(X33:Z33)</f>
        <v>72</v>
      </c>
      <c r="AB33" s="32">
        <f>LARGE(X33:Z33,1)</f>
        <v>72</v>
      </c>
      <c r="AC33" s="32">
        <f>LARGE(X33:Z33,2)</f>
        <v>0</v>
      </c>
      <c r="AD33" s="78">
        <f>SUM(AB33:AC33)</f>
        <v>72</v>
      </c>
      <c r="AE33" s="31">
        <f>I33</f>
        <v>126</v>
      </c>
      <c r="AF33" s="31">
        <f>K33</f>
        <v>0</v>
      </c>
      <c r="AG33" s="31">
        <f>M33</f>
        <v>60</v>
      </c>
      <c r="AH33" s="32">
        <f>SUM(AE33:AG33)</f>
        <v>186</v>
      </c>
      <c r="AI33" s="32">
        <f>LARGE(AE33:AG33,1)</f>
        <v>126</v>
      </c>
      <c r="AJ33" s="32">
        <f>LARGE(AE33:AG33,2)</f>
        <v>60</v>
      </c>
      <c r="AK33" s="78">
        <f>SUM(AI33:AJ33)</f>
        <v>186</v>
      </c>
      <c r="AL33" s="31">
        <f>J33</f>
        <v>0</v>
      </c>
      <c r="AM33" s="31">
        <f>L33</f>
        <v>0</v>
      </c>
      <c r="AN33" s="31">
        <f>N33</f>
        <v>60</v>
      </c>
      <c r="AO33" s="32">
        <f>SUM(AL33:AN33)</f>
        <v>60</v>
      </c>
      <c r="AP33" s="32">
        <f>LARGE(AL33:AN33,1)</f>
        <v>60</v>
      </c>
      <c r="AQ33" s="32">
        <f>LARGE(AL33:AN33,2)</f>
        <v>0</v>
      </c>
      <c r="AR33" s="78">
        <f>SUM(AP33:AQ33)</f>
        <v>60</v>
      </c>
      <c r="CC33" s="58">
        <f>T33</f>
        <v>318</v>
      </c>
    </row>
    <row r="34" spans="1:81" ht="67.5">
      <c r="A34" s="18">
        <v>31</v>
      </c>
      <c r="B34" s="42" t="s">
        <v>64</v>
      </c>
      <c r="C34" s="59" t="s">
        <v>142</v>
      </c>
      <c r="D34" s="64">
        <v>113</v>
      </c>
      <c r="E34" s="60" t="s">
        <v>186</v>
      </c>
      <c r="F34" s="61" t="s">
        <v>187</v>
      </c>
      <c r="G34" s="11">
        <v>64</v>
      </c>
      <c r="H34" s="11">
        <v>96</v>
      </c>
      <c r="I34" s="6"/>
      <c r="J34" s="6"/>
      <c r="K34" s="6">
        <v>99</v>
      </c>
      <c r="L34" s="6">
        <v>52</v>
      </c>
      <c r="M34" s="6"/>
      <c r="N34" s="6"/>
      <c r="O34" s="13"/>
      <c r="Q34" s="62">
        <f>AD34</f>
        <v>160</v>
      </c>
      <c r="R34" s="63">
        <f>AK34</f>
        <v>99</v>
      </c>
      <c r="S34" s="96">
        <f>AR34</f>
        <v>52</v>
      </c>
      <c r="T34" s="99">
        <f>SUM(Q34:S34)</f>
        <v>311</v>
      </c>
      <c r="X34" s="31">
        <f>G34</f>
        <v>64</v>
      </c>
      <c r="Y34" s="31">
        <f>H34</f>
        <v>96</v>
      </c>
      <c r="Z34" s="31">
        <f>O34</f>
        <v>0</v>
      </c>
      <c r="AA34" s="32">
        <f>SUM(X34:Z34)</f>
        <v>160</v>
      </c>
      <c r="AB34" s="32">
        <f>LARGE(X34:Z34,1)</f>
        <v>96</v>
      </c>
      <c r="AC34" s="32">
        <f>LARGE(X34:Z34,2)</f>
        <v>64</v>
      </c>
      <c r="AD34" s="78">
        <f>SUM(AB34:AC34)</f>
        <v>160</v>
      </c>
      <c r="AE34" s="31">
        <f>I34</f>
        <v>0</v>
      </c>
      <c r="AF34" s="31">
        <f>K34</f>
        <v>99</v>
      </c>
      <c r="AG34" s="31">
        <f>M34</f>
        <v>0</v>
      </c>
      <c r="AH34" s="32">
        <f>SUM(AE34:AG34)</f>
        <v>99</v>
      </c>
      <c r="AI34" s="32">
        <f>LARGE(AE34:AG34,1)</f>
        <v>99</v>
      </c>
      <c r="AJ34" s="32">
        <f>LARGE(AE34:AG34,2)</f>
        <v>0</v>
      </c>
      <c r="AK34" s="78">
        <f>SUM(AI34:AJ34)</f>
        <v>99</v>
      </c>
      <c r="AL34" s="31">
        <f>J34</f>
        <v>0</v>
      </c>
      <c r="AM34" s="31">
        <f>L34</f>
        <v>52</v>
      </c>
      <c r="AN34" s="31">
        <f>N34</f>
        <v>0</v>
      </c>
      <c r="AO34" s="32">
        <f>SUM(AL34:AN34)</f>
        <v>52</v>
      </c>
      <c r="AP34" s="32">
        <f>LARGE(AL34:AN34,1)</f>
        <v>52</v>
      </c>
      <c r="AQ34" s="32">
        <f>LARGE(AL34:AN34,2)</f>
        <v>0</v>
      </c>
      <c r="AR34" s="78">
        <f>SUM(AP34:AQ34)</f>
        <v>52</v>
      </c>
      <c r="CC34" s="58">
        <f>T34</f>
        <v>311</v>
      </c>
    </row>
    <row r="35" spans="1:81" ht="67.5">
      <c r="A35" s="18">
        <v>32</v>
      </c>
      <c r="B35" s="42" t="s">
        <v>64</v>
      </c>
      <c r="C35" s="59" t="s">
        <v>90</v>
      </c>
      <c r="D35" s="64">
        <v>142</v>
      </c>
      <c r="E35" s="60" t="s">
        <v>132</v>
      </c>
      <c r="F35" s="61" t="s">
        <v>133</v>
      </c>
      <c r="G35" s="11">
        <v>88</v>
      </c>
      <c r="H35" s="11">
        <v>216</v>
      </c>
      <c r="I35" s="6"/>
      <c r="J35" s="6"/>
      <c r="K35" s="6"/>
      <c r="L35" s="6"/>
      <c r="M35" s="6"/>
      <c r="N35" s="6"/>
      <c r="O35" s="13"/>
      <c r="Q35" s="62">
        <f>AD35</f>
        <v>304</v>
      </c>
      <c r="R35" s="63">
        <f>AK35</f>
        <v>0</v>
      </c>
      <c r="S35" s="96">
        <f>AR35</f>
        <v>0</v>
      </c>
      <c r="T35" s="99">
        <f>SUM(Q35:S35)</f>
        <v>304</v>
      </c>
      <c r="X35" s="31">
        <f>G35</f>
        <v>88</v>
      </c>
      <c r="Y35" s="31">
        <f>H35</f>
        <v>216</v>
      </c>
      <c r="Z35" s="31">
        <f>O35</f>
        <v>0</v>
      </c>
      <c r="AA35" s="32">
        <f>SUM(X35:Z35)</f>
        <v>304</v>
      </c>
      <c r="AB35" s="32">
        <f>LARGE(X35:Z35,1)</f>
        <v>216</v>
      </c>
      <c r="AC35" s="32">
        <f>LARGE(X35:Z35,2)</f>
        <v>88</v>
      </c>
      <c r="AD35" s="78">
        <f>SUM(AB35:AC35)</f>
        <v>304</v>
      </c>
      <c r="AE35" s="31">
        <f>I35</f>
        <v>0</v>
      </c>
      <c r="AF35" s="31">
        <f>K35</f>
        <v>0</v>
      </c>
      <c r="AG35" s="31">
        <f>M35</f>
        <v>0</v>
      </c>
      <c r="AH35" s="32">
        <f>SUM(AE35:AG35)</f>
        <v>0</v>
      </c>
      <c r="AI35" s="32">
        <f>LARGE(AE35:AG35,1)</f>
        <v>0</v>
      </c>
      <c r="AJ35" s="32">
        <f>LARGE(AE35:AG35,2)</f>
        <v>0</v>
      </c>
      <c r="AK35" s="78">
        <f>SUM(AI35:AJ35)</f>
        <v>0</v>
      </c>
      <c r="AL35" s="31">
        <f>J35</f>
        <v>0</v>
      </c>
      <c r="AM35" s="31">
        <f>L35</f>
        <v>0</v>
      </c>
      <c r="AN35" s="31">
        <f>N35</f>
        <v>0</v>
      </c>
      <c r="AO35" s="32">
        <f>SUM(AL35:AN35)</f>
        <v>0</v>
      </c>
      <c r="AP35" s="32">
        <f>LARGE(AL35:AN35,1)</f>
        <v>0</v>
      </c>
      <c r="AQ35" s="32">
        <f>LARGE(AL35:AN35,2)</f>
        <v>0</v>
      </c>
      <c r="AR35" s="78">
        <f>SUM(AP35:AQ35)</f>
        <v>0</v>
      </c>
      <c r="CC35" s="58">
        <f>T35</f>
        <v>304</v>
      </c>
    </row>
    <row r="36" spans="1:81" ht="57" thickBot="1">
      <c r="A36" s="18">
        <v>33</v>
      </c>
      <c r="B36" s="118" t="s">
        <v>12</v>
      </c>
      <c r="C36" s="65" t="s">
        <v>34</v>
      </c>
      <c r="D36" s="66">
        <v>194</v>
      </c>
      <c r="E36" s="67" t="s">
        <v>278</v>
      </c>
      <c r="F36" s="68" t="s">
        <v>279</v>
      </c>
      <c r="G36" s="36">
        <v>16</v>
      </c>
      <c r="H36" s="36">
        <v>88</v>
      </c>
      <c r="I36" s="25">
        <v>66</v>
      </c>
      <c r="J36" s="25"/>
      <c r="K36" s="25"/>
      <c r="L36" s="25"/>
      <c r="M36" s="25">
        <v>84</v>
      </c>
      <c r="N36" s="25">
        <v>44</v>
      </c>
      <c r="O36" s="28"/>
      <c r="Q36" s="69">
        <f>AD36</f>
        <v>104</v>
      </c>
      <c r="R36" s="70">
        <f>AK36</f>
        <v>150</v>
      </c>
      <c r="S36" s="97">
        <f>AR36</f>
        <v>44</v>
      </c>
      <c r="T36" s="100">
        <f>SUM(Q36:S36)</f>
        <v>298</v>
      </c>
      <c r="X36" s="31">
        <f>G36</f>
        <v>16</v>
      </c>
      <c r="Y36" s="31">
        <f>H36</f>
        <v>88</v>
      </c>
      <c r="Z36" s="31">
        <f>O36</f>
        <v>0</v>
      </c>
      <c r="AA36" s="32">
        <f>SUM(X36:Z36)</f>
        <v>104</v>
      </c>
      <c r="AB36" s="32">
        <f>LARGE(X36:Z36,1)</f>
        <v>88</v>
      </c>
      <c r="AC36" s="32">
        <f>LARGE(X36:Z36,2)</f>
        <v>16</v>
      </c>
      <c r="AD36" s="78">
        <f>SUM(AB36:AC36)</f>
        <v>104</v>
      </c>
      <c r="AE36" s="31">
        <f>I36</f>
        <v>66</v>
      </c>
      <c r="AF36" s="31">
        <f>K36</f>
        <v>0</v>
      </c>
      <c r="AG36" s="31">
        <f>M36</f>
        <v>84</v>
      </c>
      <c r="AH36" s="32">
        <f>SUM(AE36:AG36)</f>
        <v>150</v>
      </c>
      <c r="AI36" s="32">
        <f>LARGE(AE36:AG36,1)</f>
        <v>84</v>
      </c>
      <c r="AJ36" s="32">
        <f>LARGE(AE36:AG36,2)</f>
        <v>66</v>
      </c>
      <c r="AK36" s="78">
        <f>SUM(AI36:AJ36)</f>
        <v>150</v>
      </c>
      <c r="AL36" s="31">
        <f>J36</f>
        <v>0</v>
      </c>
      <c r="AM36" s="31">
        <f>L36</f>
        <v>0</v>
      </c>
      <c r="AN36" s="31">
        <f>N36</f>
        <v>44</v>
      </c>
      <c r="AO36" s="32">
        <f>SUM(AL36:AN36)</f>
        <v>44</v>
      </c>
      <c r="AP36" s="32">
        <f>LARGE(AL36:AN36,1)</f>
        <v>44</v>
      </c>
      <c r="AQ36" s="32">
        <f>LARGE(AL36:AN36,2)</f>
        <v>0</v>
      </c>
      <c r="AR36" s="78">
        <f>SUM(AP36:AQ36)</f>
        <v>44</v>
      </c>
      <c r="CC36" s="58">
        <f>T36</f>
        <v>298</v>
      </c>
    </row>
    <row r="37" spans="1:81" ht="45">
      <c r="A37" s="18">
        <v>34</v>
      </c>
      <c r="B37" s="84" t="s">
        <v>13</v>
      </c>
      <c r="C37" s="50" t="s">
        <v>73</v>
      </c>
      <c r="D37" s="80" t="s">
        <v>74</v>
      </c>
      <c r="E37" s="51" t="s">
        <v>75</v>
      </c>
      <c r="F37" s="52" t="s">
        <v>76</v>
      </c>
      <c r="G37" s="35">
        <v>264</v>
      </c>
      <c r="H37" s="35"/>
      <c r="I37" s="23"/>
      <c r="J37" s="23"/>
      <c r="K37" s="119"/>
      <c r="L37" s="119"/>
      <c r="M37" s="23"/>
      <c r="N37" s="23"/>
      <c r="O37" s="26"/>
      <c r="Q37" s="54">
        <f>AD37</f>
        <v>264</v>
      </c>
      <c r="R37" s="55">
        <f>AK37</f>
        <v>0</v>
      </c>
      <c r="S37" s="95">
        <f>AR37</f>
        <v>0</v>
      </c>
      <c r="T37" s="98">
        <f>SUM(Q37:S37)</f>
        <v>264</v>
      </c>
      <c r="X37" s="31">
        <f>G37</f>
        <v>264</v>
      </c>
      <c r="Y37" s="31">
        <f>H37</f>
        <v>0</v>
      </c>
      <c r="Z37" s="31">
        <f>O37</f>
        <v>0</v>
      </c>
      <c r="AA37" s="32">
        <f>SUM(X37:Z37)</f>
        <v>264</v>
      </c>
      <c r="AB37" s="32">
        <f>LARGE(X37:Z37,1)</f>
        <v>264</v>
      </c>
      <c r="AC37" s="32">
        <f>LARGE(X37:Z37,2)</f>
        <v>0</v>
      </c>
      <c r="AD37" s="78">
        <f>SUM(AB37:AC37)</f>
        <v>264</v>
      </c>
      <c r="AE37" s="31">
        <f>I37</f>
        <v>0</v>
      </c>
      <c r="AF37" s="31">
        <f>K37</f>
        <v>0</v>
      </c>
      <c r="AG37" s="31">
        <f>M37</f>
        <v>0</v>
      </c>
      <c r="AH37" s="32">
        <f>SUM(AE37:AG37)</f>
        <v>0</v>
      </c>
      <c r="AI37" s="32">
        <f>LARGE(AE37:AG37,1)</f>
        <v>0</v>
      </c>
      <c r="AJ37" s="32">
        <f>LARGE(AE37:AG37,2)</f>
        <v>0</v>
      </c>
      <c r="AK37" s="78">
        <f>SUM(AI37:AJ37)</f>
        <v>0</v>
      </c>
      <c r="AL37" s="31">
        <f>J37</f>
        <v>0</v>
      </c>
      <c r="AM37" s="31">
        <f>L37</f>
        <v>0</v>
      </c>
      <c r="AN37" s="31">
        <f>N37</f>
        <v>0</v>
      </c>
      <c r="AO37" s="32">
        <f>SUM(AL37:AN37)</f>
        <v>0</v>
      </c>
      <c r="AP37" s="32">
        <f>LARGE(AL37:AN37,1)</f>
        <v>0</v>
      </c>
      <c r="AQ37" s="32">
        <f>LARGE(AL37:AN37,2)</f>
        <v>0</v>
      </c>
      <c r="AR37" s="78">
        <f>SUM(AP37:AQ37)</f>
        <v>0</v>
      </c>
      <c r="CC37" s="58">
        <f>T37</f>
        <v>264</v>
      </c>
    </row>
    <row r="38" spans="1:81" ht="45">
      <c r="A38" s="18">
        <v>35</v>
      </c>
      <c r="B38" s="90" t="s">
        <v>12</v>
      </c>
      <c r="C38" s="59" t="s">
        <v>272</v>
      </c>
      <c r="D38" s="64">
        <v>142</v>
      </c>
      <c r="E38" s="60" t="s">
        <v>273</v>
      </c>
      <c r="F38" s="61" t="s">
        <v>274</v>
      </c>
      <c r="G38" s="11"/>
      <c r="H38" s="11"/>
      <c r="I38" s="6">
        <v>144</v>
      </c>
      <c r="J38" s="6">
        <v>108</v>
      </c>
      <c r="K38" s="6"/>
      <c r="L38" s="6"/>
      <c r="M38" s="6"/>
      <c r="N38" s="6"/>
      <c r="O38" s="13"/>
      <c r="Q38" s="62">
        <f>AD38</f>
        <v>0</v>
      </c>
      <c r="R38" s="63">
        <f>AK38</f>
        <v>144</v>
      </c>
      <c r="S38" s="96">
        <f>AR38</f>
        <v>108</v>
      </c>
      <c r="T38" s="99">
        <f>SUM(Q38:S38)</f>
        <v>252</v>
      </c>
      <c r="X38" s="31">
        <f>G38</f>
        <v>0</v>
      </c>
      <c r="Y38" s="31">
        <f>H38</f>
        <v>0</v>
      </c>
      <c r="Z38" s="31">
        <f>O38</f>
        <v>0</v>
      </c>
      <c r="AA38" s="32">
        <f>SUM(X38:Z38)</f>
        <v>0</v>
      </c>
      <c r="AB38" s="32">
        <f>LARGE(X38:Z38,1)</f>
        <v>0</v>
      </c>
      <c r="AC38" s="32">
        <f>LARGE(X38:Z38,2)</f>
        <v>0</v>
      </c>
      <c r="AD38" s="78">
        <f>SUM(AB38:AC38)</f>
        <v>0</v>
      </c>
      <c r="AE38" s="31">
        <f>I38</f>
        <v>144</v>
      </c>
      <c r="AF38" s="31">
        <f>K38</f>
        <v>0</v>
      </c>
      <c r="AG38" s="31">
        <f>M38</f>
        <v>0</v>
      </c>
      <c r="AH38" s="32">
        <f>SUM(AE38:AG38)</f>
        <v>144</v>
      </c>
      <c r="AI38" s="32">
        <f>LARGE(AE38:AG38,1)</f>
        <v>144</v>
      </c>
      <c r="AJ38" s="32">
        <f>LARGE(AE38:AG38,2)</f>
        <v>0</v>
      </c>
      <c r="AK38" s="78">
        <f>SUM(AI38:AJ38)</f>
        <v>144</v>
      </c>
      <c r="AL38" s="31">
        <f>J38</f>
        <v>108</v>
      </c>
      <c r="AM38" s="31">
        <f>L38</f>
        <v>0</v>
      </c>
      <c r="AN38" s="31">
        <f>N38</f>
        <v>0</v>
      </c>
      <c r="AO38" s="32">
        <f>SUM(AL38:AN38)</f>
        <v>108</v>
      </c>
      <c r="AP38" s="32">
        <f>LARGE(AL38:AN38,1)</f>
        <v>108</v>
      </c>
      <c r="AQ38" s="32">
        <f>LARGE(AL38:AN38,2)</f>
        <v>0</v>
      </c>
      <c r="AR38" s="78">
        <f>SUM(AP38:AQ38)</f>
        <v>108</v>
      </c>
      <c r="CC38" s="58">
        <f>T38</f>
        <v>252</v>
      </c>
    </row>
    <row r="39" spans="1:81" ht="45">
      <c r="A39" s="18">
        <v>36</v>
      </c>
      <c r="B39" s="20" t="s">
        <v>13</v>
      </c>
      <c r="C39" s="59" t="s">
        <v>80</v>
      </c>
      <c r="D39" s="64">
        <v>126</v>
      </c>
      <c r="E39" s="60" t="s">
        <v>81</v>
      </c>
      <c r="F39" s="61" t="s">
        <v>72</v>
      </c>
      <c r="G39" s="11">
        <v>228</v>
      </c>
      <c r="H39" s="11"/>
      <c r="I39" s="6"/>
      <c r="J39" s="6"/>
      <c r="K39" s="6"/>
      <c r="L39" s="6"/>
      <c r="M39" s="6"/>
      <c r="N39" s="6"/>
      <c r="O39" s="13"/>
      <c r="Q39" s="62">
        <f>AD39</f>
        <v>228</v>
      </c>
      <c r="R39" s="63">
        <f>AK39</f>
        <v>0</v>
      </c>
      <c r="S39" s="96">
        <f>AR39</f>
        <v>0</v>
      </c>
      <c r="T39" s="99">
        <f>SUM(Q39:S39)</f>
        <v>228</v>
      </c>
      <c r="X39" s="31">
        <f>G39</f>
        <v>228</v>
      </c>
      <c r="Y39" s="31">
        <f>H39</f>
        <v>0</v>
      </c>
      <c r="Z39" s="31">
        <f>O39</f>
        <v>0</v>
      </c>
      <c r="AA39" s="32">
        <f>SUM(X39:Z39)</f>
        <v>228</v>
      </c>
      <c r="AB39" s="32">
        <f>LARGE(X39:Z39,1)</f>
        <v>228</v>
      </c>
      <c r="AC39" s="32">
        <f>LARGE(X39:Z39,2)</f>
        <v>0</v>
      </c>
      <c r="AD39" s="78">
        <f>SUM(AB39:AC39)</f>
        <v>228</v>
      </c>
      <c r="AE39" s="31">
        <f>I39</f>
        <v>0</v>
      </c>
      <c r="AF39" s="31">
        <f>K39</f>
        <v>0</v>
      </c>
      <c r="AG39" s="31">
        <f>M39</f>
        <v>0</v>
      </c>
      <c r="AH39" s="32">
        <f>SUM(AE39:AG39)</f>
        <v>0</v>
      </c>
      <c r="AI39" s="32">
        <f>LARGE(AE39:AG39,1)</f>
        <v>0</v>
      </c>
      <c r="AJ39" s="32">
        <f>LARGE(AE39:AG39,2)</f>
        <v>0</v>
      </c>
      <c r="AK39" s="78">
        <f>SUM(AI39:AJ39)</f>
        <v>0</v>
      </c>
      <c r="AL39" s="31">
        <f>J39</f>
        <v>0</v>
      </c>
      <c r="AM39" s="31">
        <f>L39</f>
        <v>0</v>
      </c>
      <c r="AN39" s="31">
        <f>N39</f>
        <v>0</v>
      </c>
      <c r="AO39" s="32">
        <f>SUM(AL39:AN39)</f>
        <v>0</v>
      </c>
      <c r="AP39" s="32">
        <f>LARGE(AL39:AN39,1)</f>
        <v>0</v>
      </c>
      <c r="AQ39" s="32">
        <f>LARGE(AL39:AN39,2)</f>
        <v>0</v>
      </c>
      <c r="AR39" s="78">
        <f>SUM(AP39:AQ39)</f>
        <v>0</v>
      </c>
      <c r="CC39" s="58">
        <f>T39</f>
        <v>228</v>
      </c>
    </row>
    <row r="40" spans="1:81" ht="67.5">
      <c r="A40" s="18">
        <v>37</v>
      </c>
      <c r="B40" s="42" t="s">
        <v>64</v>
      </c>
      <c r="C40" s="59" t="s">
        <v>243</v>
      </c>
      <c r="D40" s="64">
        <v>162</v>
      </c>
      <c r="E40" s="60" t="s">
        <v>242</v>
      </c>
      <c r="F40" s="61" t="s">
        <v>62</v>
      </c>
      <c r="G40" s="11">
        <v>32</v>
      </c>
      <c r="H40" s="11"/>
      <c r="I40" s="6"/>
      <c r="J40" s="6"/>
      <c r="K40" s="6">
        <v>72</v>
      </c>
      <c r="L40" s="6">
        <v>44</v>
      </c>
      <c r="M40" s="6">
        <v>30</v>
      </c>
      <c r="N40" s="6">
        <v>24</v>
      </c>
      <c r="O40" s="13"/>
      <c r="Q40" s="62">
        <f>AD40</f>
        <v>32</v>
      </c>
      <c r="R40" s="63">
        <f>AK40</f>
        <v>102</v>
      </c>
      <c r="S40" s="96">
        <f>AR40</f>
        <v>68</v>
      </c>
      <c r="T40" s="99">
        <f>SUM(Q40:S40)</f>
        <v>202</v>
      </c>
      <c r="X40" s="31">
        <f>G40</f>
        <v>32</v>
      </c>
      <c r="Y40" s="31">
        <f>H40</f>
        <v>0</v>
      </c>
      <c r="Z40" s="31">
        <f>O40</f>
        <v>0</v>
      </c>
      <c r="AA40" s="32">
        <f>SUM(X40:Z40)</f>
        <v>32</v>
      </c>
      <c r="AB40" s="32">
        <f>LARGE(X40:Z40,1)</f>
        <v>32</v>
      </c>
      <c r="AC40" s="32">
        <f>LARGE(X40:Z40,2)</f>
        <v>0</v>
      </c>
      <c r="AD40" s="78">
        <f>SUM(AB40:AC40)</f>
        <v>32</v>
      </c>
      <c r="AE40" s="31">
        <f>I40</f>
        <v>0</v>
      </c>
      <c r="AF40" s="31">
        <f>K40</f>
        <v>72</v>
      </c>
      <c r="AG40" s="31">
        <f>M40</f>
        <v>30</v>
      </c>
      <c r="AH40" s="32">
        <f>SUM(AE40:AG40)</f>
        <v>102</v>
      </c>
      <c r="AI40" s="32">
        <f>LARGE(AE40:AG40,1)</f>
        <v>72</v>
      </c>
      <c r="AJ40" s="32">
        <f>LARGE(AE40:AG40,2)</f>
        <v>30</v>
      </c>
      <c r="AK40" s="78">
        <f>SUM(AI40:AJ40)</f>
        <v>102</v>
      </c>
      <c r="AL40" s="31">
        <f>J40</f>
        <v>0</v>
      </c>
      <c r="AM40" s="31">
        <f>L40</f>
        <v>44</v>
      </c>
      <c r="AN40" s="31">
        <f>N40</f>
        <v>24</v>
      </c>
      <c r="AO40" s="32">
        <f>SUM(AL40:AN40)</f>
        <v>68</v>
      </c>
      <c r="AP40" s="32">
        <f>LARGE(AL40:AN40,1)</f>
        <v>44</v>
      </c>
      <c r="AQ40" s="32">
        <f>LARGE(AL40:AN40,2)</f>
        <v>24</v>
      </c>
      <c r="AR40" s="78">
        <f>SUM(AP40:AQ40)</f>
        <v>68</v>
      </c>
      <c r="CC40" s="58">
        <f>T40</f>
        <v>202</v>
      </c>
    </row>
    <row r="41" spans="1:81" ht="45">
      <c r="A41" s="18">
        <v>38</v>
      </c>
      <c r="B41" s="20" t="s">
        <v>13</v>
      </c>
      <c r="C41" s="59" t="s">
        <v>280</v>
      </c>
      <c r="D41" s="64" t="s">
        <v>47</v>
      </c>
      <c r="E41" s="60" t="s">
        <v>282</v>
      </c>
      <c r="F41" s="61" t="s">
        <v>281</v>
      </c>
      <c r="G41" s="11"/>
      <c r="H41" s="11"/>
      <c r="I41" s="38"/>
      <c r="J41" s="38">
        <v>176</v>
      </c>
      <c r="K41" s="37"/>
      <c r="L41" s="37"/>
      <c r="M41" s="6"/>
      <c r="N41" s="6"/>
      <c r="O41" s="13"/>
      <c r="Q41" s="62">
        <f>AD41</f>
        <v>0</v>
      </c>
      <c r="R41" s="63">
        <f>AK41</f>
        <v>0</v>
      </c>
      <c r="S41" s="96">
        <f>AR41</f>
        <v>176</v>
      </c>
      <c r="T41" s="99">
        <f>SUM(Q41:S41)</f>
        <v>176</v>
      </c>
      <c r="X41" s="31">
        <f>G41</f>
        <v>0</v>
      </c>
      <c r="Y41" s="31">
        <f>H41</f>
        <v>0</v>
      </c>
      <c r="Z41" s="31">
        <f>O41</f>
        <v>0</v>
      </c>
      <c r="AA41" s="32">
        <f>SUM(X41:Z41)</f>
        <v>0</v>
      </c>
      <c r="AB41" s="32">
        <f>LARGE(X41:Z41,1)</f>
        <v>0</v>
      </c>
      <c r="AC41" s="32">
        <f>LARGE(X41:Z41,2)</f>
        <v>0</v>
      </c>
      <c r="AD41" s="78">
        <f>SUM(AB41:AC41)</f>
        <v>0</v>
      </c>
      <c r="AE41" s="31">
        <f>I41</f>
        <v>0</v>
      </c>
      <c r="AF41" s="31">
        <f>K41</f>
        <v>0</v>
      </c>
      <c r="AG41" s="31">
        <f>M41</f>
        <v>0</v>
      </c>
      <c r="AH41" s="32">
        <f>SUM(AE41:AG41)</f>
        <v>0</v>
      </c>
      <c r="AI41" s="32">
        <f>LARGE(AE41:AG41,1)</f>
        <v>0</v>
      </c>
      <c r="AJ41" s="32">
        <f>LARGE(AE41:AG41,2)</f>
        <v>0</v>
      </c>
      <c r="AK41" s="78">
        <f>SUM(AI41:AJ41)</f>
        <v>0</v>
      </c>
      <c r="AL41" s="31">
        <f>J41</f>
        <v>176</v>
      </c>
      <c r="AM41" s="31">
        <f>L41</f>
        <v>0</v>
      </c>
      <c r="AN41" s="31">
        <f>N41</f>
        <v>0</v>
      </c>
      <c r="AO41" s="32">
        <f>SUM(AL41:AN41)</f>
        <v>176</v>
      </c>
      <c r="AP41" s="32">
        <f>LARGE(AL41:AN41,1)</f>
        <v>176</v>
      </c>
      <c r="AQ41" s="32">
        <f>LARGE(AL41:AN41,2)</f>
        <v>0</v>
      </c>
      <c r="AR41" s="78">
        <f>SUM(AP41:AQ41)</f>
        <v>176</v>
      </c>
      <c r="CC41" s="58">
        <f>T41</f>
        <v>176</v>
      </c>
    </row>
    <row r="42" spans="1:81" ht="56.25">
      <c r="A42" s="18">
        <v>39</v>
      </c>
      <c r="B42" s="90" t="s">
        <v>12</v>
      </c>
      <c r="C42" s="59" t="s">
        <v>31</v>
      </c>
      <c r="D42" s="64">
        <v>111</v>
      </c>
      <c r="E42" s="60" t="s">
        <v>244</v>
      </c>
      <c r="F42" s="61" t="s">
        <v>245</v>
      </c>
      <c r="G42" s="11">
        <v>0</v>
      </c>
      <c r="H42" s="11"/>
      <c r="I42" s="6">
        <v>60</v>
      </c>
      <c r="J42" s="6">
        <v>48</v>
      </c>
      <c r="K42" s="6"/>
      <c r="L42" s="6"/>
      <c r="M42" s="6">
        <v>24</v>
      </c>
      <c r="N42" s="6">
        <v>16</v>
      </c>
      <c r="O42" s="13"/>
      <c r="Q42" s="62">
        <f>AD42</f>
        <v>0</v>
      </c>
      <c r="R42" s="63">
        <f>AK42</f>
        <v>84</v>
      </c>
      <c r="S42" s="96">
        <f>AR42</f>
        <v>64</v>
      </c>
      <c r="T42" s="99">
        <f>SUM(Q42:S42)</f>
        <v>148</v>
      </c>
      <c r="X42" s="31">
        <f>G42</f>
        <v>0</v>
      </c>
      <c r="Y42" s="31">
        <f>H42</f>
        <v>0</v>
      </c>
      <c r="Z42" s="31">
        <f>O42</f>
        <v>0</v>
      </c>
      <c r="AA42" s="32">
        <f>SUM(X42:Z42)</f>
        <v>0</v>
      </c>
      <c r="AB42" s="32">
        <f>LARGE(X42:Z42,1)</f>
        <v>0</v>
      </c>
      <c r="AC42" s="32">
        <f>LARGE(X42:Z42,2)</f>
        <v>0</v>
      </c>
      <c r="AD42" s="78">
        <f>SUM(AB42:AC42)</f>
        <v>0</v>
      </c>
      <c r="AE42" s="31">
        <f>I42</f>
        <v>60</v>
      </c>
      <c r="AF42" s="31">
        <f>K42</f>
        <v>0</v>
      </c>
      <c r="AG42" s="31">
        <f>M42</f>
        <v>24</v>
      </c>
      <c r="AH42" s="32">
        <f>SUM(AE42:AG42)</f>
        <v>84</v>
      </c>
      <c r="AI42" s="32">
        <f>LARGE(AE42:AG42,1)</f>
        <v>60</v>
      </c>
      <c r="AJ42" s="32">
        <f>LARGE(AE42:AG42,2)</f>
        <v>24</v>
      </c>
      <c r="AK42" s="78">
        <f>SUM(AI42:AJ42)</f>
        <v>84</v>
      </c>
      <c r="AL42" s="31">
        <f>J42</f>
        <v>48</v>
      </c>
      <c r="AM42" s="31">
        <f>L42</f>
        <v>0</v>
      </c>
      <c r="AN42" s="31">
        <f>N42</f>
        <v>16</v>
      </c>
      <c r="AO42" s="32">
        <f>SUM(AL42:AN42)</f>
        <v>64</v>
      </c>
      <c r="AP42" s="32">
        <f>LARGE(AL42:AN42,1)</f>
        <v>48</v>
      </c>
      <c r="AQ42" s="32">
        <f>LARGE(AL42:AN42,2)</f>
        <v>16</v>
      </c>
      <c r="AR42" s="78">
        <f>SUM(AP42:AQ42)</f>
        <v>64</v>
      </c>
      <c r="CC42" s="58">
        <f>T42</f>
        <v>148</v>
      </c>
    </row>
    <row r="43" spans="1:81" ht="45">
      <c r="A43" s="18">
        <v>40</v>
      </c>
      <c r="B43" s="20" t="s">
        <v>13</v>
      </c>
      <c r="C43" s="59" t="s">
        <v>277</v>
      </c>
      <c r="D43" s="64">
        <v>219</v>
      </c>
      <c r="E43" s="60" t="s">
        <v>275</v>
      </c>
      <c r="F43" s="61" t="s">
        <v>276</v>
      </c>
      <c r="G43" s="11"/>
      <c r="H43" s="11"/>
      <c r="I43" s="6">
        <v>72</v>
      </c>
      <c r="J43" s="6">
        <v>52</v>
      </c>
      <c r="K43" s="6"/>
      <c r="L43" s="6"/>
      <c r="M43" s="6"/>
      <c r="N43" s="6"/>
      <c r="O43" s="13"/>
      <c r="Q43" s="62">
        <f>AD43</f>
        <v>0</v>
      </c>
      <c r="R43" s="63">
        <f>AK43</f>
        <v>72</v>
      </c>
      <c r="S43" s="96">
        <f>AR43</f>
        <v>52</v>
      </c>
      <c r="T43" s="99">
        <f>SUM(Q43:S43)</f>
        <v>124</v>
      </c>
      <c r="X43" s="31">
        <f>G43</f>
        <v>0</v>
      </c>
      <c r="Y43" s="31">
        <f>H43</f>
        <v>0</v>
      </c>
      <c r="Z43" s="31">
        <f>O43</f>
        <v>0</v>
      </c>
      <c r="AA43" s="32">
        <f>SUM(X43:Z43)</f>
        <v>0</v>
      </c>
      <c r="AB43" s="32">
        <f>LARGE(X43:Z43,1)</f>
        <v>0</v>
      </c>
      <c r="AC43" s="32">
        <f>LARGE(X43:Z43,2)</f>
        <v>0</v>
      </c>
      <c r="AD43" s="78">
        <f>SUM(AB43:AC43)</f>
        <v>0</v>
      </c>
      <c r="AE43" s="31">
        <f>I43</f>
        <v>72</v>
      </c>
      <c r="AF43" s="31">
        <f>K43</f>
        <v>0</v>
      </c>
      <c r="AG43" s="31">
        <f>M43</f>
        <v>0</v>
      </c>
      <c r="AH43" s="32">
        <f>SUM(AE43:AG43)</f>
        <v>72</v>
      </c>
      <c r="AI43" s="32">
        <f>LARGE(AE43:AG43,1)</f>
        <v>72</v>
      </c>
      <c r="AJ43" s="32">
        <f>LARGE(AE43:AG43,2)</f>
        <v>0</v>
      </c>
      <c r="AK43" s="78">
        <f>SUM(AI43:AJ43)</f>
        <v>72</v>
      </c>
      <c r="AL43" s="31">
        <f>J43</f>
        <v>52</v>
      </c>
      <c r="AM43" s="31">
        <f>L43</f>
        <v>0</v>
      </c>
      <c r="AN43" s="31">
        <f>N43</f>
        <v>0</v>
      </c>
      <c r="AO43" s="32">
        <f>SUM(AL43:AN43)</f>
        <v>52</v>
      </c>
      <c r="AP43" s="32">
        <f>LARGE(AL43:AN43,1)</f>
        <v>52</v>
      </c>
      <c r="AQ43" s="32">
        <f>LARGE(AL43:AN43,2)</f>
        <v>0</v>
      </c>
      <c r="AR43" s="78">
        <f>SUM(AP43:AQ43)</f>
        <v>52</v>
      </c>
      <c r="CC43" s="58">
        <f>T43</f>
        <v>124</v>
      </c>
    </row>
    <row r="44" spans="1:81" ht="56.25">
      <c r="A44" s="18">
        <v>41</v>
      </c>
      <c r="B44" s="90" t="s">
        <v>12</v>
      </c>
      <c r="C44" s="59" t="s">
        <v>50</v>
      </c>
      <c r="D44" s="64">
        <v>123</v>
      </c>
      <c r="E44" s="60" t="s">
        <v>123</v>
      </c>
      <c r="F44" s="61" t="s">
        <v>91</v>
      </c>
      <c r="G44" s="11">
        <v>24</v>
      </c>
      <c r="H44" s="11"/>
      <c r="I44" s="6"/>
      <c r="J44" s="6"/>
      <c r="K44" s="6">
        <v>54</v>
      </c>
      <c r="L44" s="6">
        <v>40</v>
      </c>
      <c r="M44" s="6"/>
      <c r="N44" s="6"/>
      <c r="O44" s="13"/>
      <c r="Q44" s="62">
        <f>AD44</f>
        <v>24</v>
      </c>
      <c r="R44" s="63">
        <f>AK44</f>
        <v>54</v>
      </c>
      <c r="S44" s="96">
        <f>AR44</f>
        <v>40</v>
      </c>
      <c r="T44" s="99">
        <f>SUM(Q44:S44)</f>
        <v>118</v>
      </c>
      <c r="X44" s="31">
        <f>G44</f>
        <v>24</v>
      </c>
      <c r="Y44" s="31">
        <f>H44</f>
        <v>0</v>
      </c>
      <c r="Z44" s="31">
        <f>O44</f>
        <v>0</v>
      </c>
      <c r="AA44" s="32">
        <f>SUM(X44:Z44)</f>
        <v>24</v>
      </c>
      <c r="AB44" s="32">
        <f>LARGE(X44:Z44,1)</f>
        <v>24</v>
      </c>
      <c r="AC44" s="32">
        <f>LARGE(X44:Z44,2)</f>
        <v>0</v>
      </c>
      <c r="AD44" s="78">
        <f>SUM(AB44:AC44)</f>
        <v>24</v>
      </c>
      <c r="AE44" s="31">
        <f>I44</f>
        <v>0</v>
      </c>
      <c r="AF44" s="31">
        <f>K44</f>
        <v>54</v>
      </c>
      <c r="AG44" s="31">
        <f>M44</f>
        <v>0</v>
      </c>
      <c r="AH44" s="32">
        <f>SUM(AE44:AG44)</f>
        <v>54</v>
      </c>
      <c r="AI44" s="32">
        <f>LARGE(AE44:AG44,1)</f>
        <v>54</v>
      </c>
      <c r="AJ44" s="32">
        <f>LARGE(AE44:AG44,2)</f>
        <v>0</v>
      </c>
      <c r="AK44" s="78">
        <f>SUM(AI44:AJ44)</f>
        <v>54</v>
      </c>
      <c r="AL44" s="31">
        <f>J44</f>
        <v>0</v>
      </c>
      <c r="AM44" s="31">
        <f>L44</f>
        <v>40</v>
      </c>
      <c r="AN44" s="31">
        <f>N44</f>
        <v>0</v>
      </c>
      <c r="AO44" s="32">
        <f>SUM(AL44:AN44)</f>
        <v>40</v>
      </c>
      <c r="AP44" s="32">
        <f>LARGE(AL44:AN44,1)</f>
        <v>40</v>
      </c>
      <c r="AQ44" s="32">
        <f>LARGE(AL44:AN44,2)</f>
        <v>0</v>
      </c>
      <c r="AR44" s="78">
        <f>SUM(AP44:AQ44)</f>
        <v>40</v>
      </c>
      <c r="CC44" s="58">
        <f>T44</f>
        <v>118</v>
      </c>
    </row>
    <row r="45" spans="1:81" ht="56.25">
      <c r="A45" s="18">
        <v>42</v>
      </c>
      <c r="B45" s="20" t="s">
        <v>13</v>
      </c>
      <c r="C45" s="59" t="s">
        <v>191</v>
      </c>
      <c r="D45" s="64">
        <v>225</v>
      </c>
      <c r="E45" s="60" t="s">
        <v>192</v>
      </c>
      <c r="F45" s="61" t="s">
        <v>193</v>
      </c>
      <c r="G45" s="11"/>
      <c r="H45" s="11"/>
      <c r="I45" s="6"/>
      <c r="J45" s="6"/>
      <c r="K45" s="6">
        <v>42</v>
      </c>
      <c r="L45" s="6">
        <v>32</v>
      </c>
      <c r="M45" s="6">
        <v>12</v>
      </c>
      <c r="N45" s="6">
        <v>28</v>
      </c>
      <c r="O45" s="13"/>
      <c r="Q45" s="62">
        <f>AD45</f>
        <v>0</v>
      </c>
      <c r="R45" s="63">
        <f>AK45</f>
        <v>54</v>
      </c>
      <c r="S45" s="96">
        <f>AR45</f>
        <v>60</v>
      </c>
      <c r="T45" s="99">
        <f>SUM(Q45:S45)</f>
        <v>114</v>
      </c>
      <c r="X45" s="31">
        <f>G45</f>
        <v>0</v>
      </c>
      <c r="Y45" s="31">
        <f>H45</f>
        <v>0</v>
      </c>
      <c r="Z45" s="31">
        <f>O45</f>
        <v>0</v>
      </c>
      <c r="AA45" s="32">
        <f>SUM(X45:Z45)</f>
        <v>0</v>
      </c>
      <c r="AB45" s="32">
        <f>LARGE(X45:Z45,1)</f>
        <v>0</v>
      </c>
      <c r="AC45" s="32">
        <f>LARGE(X45:Z45,2)</f>
        <v>0</v>
      </c>
      <c r="AD45" s="78">
        <f>SUM(AB45:AC45)</f>
        <v>0</v>
      </c>
      <c r="AE45" s="31">
        <f>I45</f>
        <v>0</v>
      </c>
      <c r="AF45" s="31">
        <f>K45</f>
        <v>42</v>
      </c>
      <c r="AG45" s="31">
        <f>M45</f>
        <v>12</v>
      </c>
      <c r="AH45" s="32">
        <f>SUM(AE45:AG45)</f>
        <v>54</v>
      </c>
      <c r="AI45" s="32">
        <f>LARGE(AE45:AG45,1)</f>
        <v>42</v>
      </c>
      <c r="AJ45" s="32">
        <f>LARGE(AE45:AG45,2)</f>
        <v>12</v>
      </c>
      <c r="AK45" s="78">
        <f>SUM(AI45:AJ45)</f>
        <v>54</v>
      </c>
      <c r="AL45" s="31">
        <f>J45</f>
        <v>0</v>
      </c>
      <c r="AM45" s="31">
        <f>L45</f>
        <v>32</v>
      </c>
      <c r="AN45" s="31">
        <f>N45</f>
        <v>28</v>
      </c>
      <c r="AO45" s="32">
        <f>SUM(AL45:AN45)</f>
        <v>60</v>
      </c>
      <c r="AP45" s="32">
        <f>LARGE(AL45:AN45,1)</f>
        <v>32</v>
      </c>
      <c r="AQ45" s="32">
        <f>LARGE(AL45:AN45,2)</f>
        <v>28</v>
      </c>
      <c r="AR45" s="78">
        <f>SUM(AP45:AQ45)</f>
        <v>60</v>
      </c>
      <c r="CC45" s="58">
        <f>T45</f>
        <v>114</v>
      </c>
    </row>
    <row r="46" spans="1:81" ht="56.25">
      <c r="A46" s="18">
        <v>43</v>
      </c>
      <c r="B46" s="90" t="s">
        <v>12</v>
      </c>
      <c r="C46" s="59" t="s">
        <v>153</v>
      </c>
      <c r="D46" s="64">
        <v>14</v>
      </c>
      <c r="E46" s="60" t="s">
        <v>236</v>
      </c>
      <c r="F46" s="61" t="s">
        <v>237</v>
      </c>
      <c r="G46" s="11"/>
      <c r="H46" s="11">
        <v>24</v>
      </c>
      <c r="I46" s="6"/>
      <c r="J46" s="6"/>
      <c r="K46" s="6"/>
      <c r="L46" s="6"/>
      <c r="M46" s="6">
        <v>66</v>
      </c>
      <c r="N46" s="6">
        <v>20</v>
      </c>
      <c r="O46" s="13"/>
      <c r="Q46" s="62">
        <f>AD46</f>
        <v>24</v>
      </c>
      <c r="R46" s="63">
        <f>AK46</f>
        <v>66</v>
      </c>
      <c r="S46" s="96">
        <f>AR46</f>
        <v>20</v>
      </c>
      <c r="T46" s="99">
        <f>SUM(Q46:S46)</f>
        <v>110</v>
      </c>
      <c r="X46" s="31">
        <f>G46</f>
        <v>0</v>
      </c>
      <c r="Y46" s="31">
        <f>H46</f>
        <v>24</v>
      </c>
      <c r="Z46" s="31">
        <f>O46</f>
        <v>0</v>
      </c>
      <c r="AA46" s="32">
        <f>SUM(X46:Z46)</f>
        <v>24</v>
      </c>
      <c r="AB46" s="32">
        <f>LARGE(X46:Z46,1)</f>
        <v>24</v>
      </c>
      <c r="AC46" s="32">
        <f>LARGE(X46:Z46,2)</f>
        <v>0</v>
      </c>
      <c r="AD46" s="78">
        <f>SUM(AB46:AC46)</f>
        <v>24</v>
      </c>
      <c r="AE46" s="31">
        <f>I46</f>
        <v>0</v>
      </c>
      <c r="AF46" s="31">
        <f>K46</f>
        <v>0</v>
      </c>
      <c r="AG46" s="31">
        <f>M46</f>
        <v>66</v>
      </c>
      <c r="AH46" s="32">
        <f>SUM(AE46:AG46)</f>
        <v>66</v>
      </c>
      <c r="AI46" s="32">
        <f>LARGE(AE46:AG46,1)</f>
        <v>66</v>
      </c>
      <c r="AJ46" s="32">
        <f>LARGE(AE46:AG46,2)</f>
        <v>0</v>
      </c>
      <c r="AK46" s="78">
        <f>SUM(AI46:AJ46)</f>
        <v>66</v>
      </c>
      <c r="AL46" s="31">
        <f>J46</f>
        <v>0</v>
      </c>
      <c r="AM46" s="31">
        <f>L46</f>
        <v>0</v>
      </c>
      <c r="AN46" s="31">
        <f>N46</f>
        <v>20</v>
      </c>
      <c r="AO46" s="32">
        <f>SUM(AL46:AN46)</f>
        <v>20</v>
      </c>
      <c r="AP46" s="32">
        <f>LARGE(AL46:AN46,1)</f>
        <v>20</v>
      </c>
      <c r="AQ46" s="32">
        <f>LARGE(AL46:AN46,2)</f>
        <v>0</v>
      </c>
      <c r="AR46" s="78">
        <f>SUM(AP46:AQ46)</f>
        <v>20</v>
      </c>
      <c r="CC46" s="58">
        <f>T46</f>
        <v>110</v>
      </c>
    </row>
    <row r="47" spans="1:81" ht="45">
      <c r="A47" s="18">
        <v>44</v>
      </c>
      <c r="B47" s="20" t="s">
        <v>13</v>
      </c>
      <c r="C47" s="59" t="s">
        <v>139</v>
      </c>
      <c r="D47" s="64">
        <v>109</v>
      </c>
      <c r="E47" s="60" t="s">
        <v>140</v>
      </c>
      <c r="F47" s="61" t="s">
        <v>141</v>
      </c>
      <c r="G47" s="11"/>
      <c r="H47" s="11">
        <v>104</v>
      </c>
      <c r="I47" s="11"/>
      <c r="J47" s="6"/>
      <c r="K47" s="6"/>
      <c r="L47" s="6"/>
      <c r="M47" s="6"/>
      <c r="N47" s="11"/>
      <c r="O47" s="13"/>
      <c r="Q47" s="62">
        <f>AD47</f>
        <v>104</v>
      </c>
      <c r="R47" s="63">
        <f>AK47</f>
        <v>0</v>
      </c>
      <c r="S47" s="96">
        <f>AR47</f>
        <v>0</v>
      </c>
      <c r="T47" s="99">
        <f>SUM(Q47:S47)</f>
        <v>104</v>
      </c>
      <c r="X47" s="31">
        <f>G47</f>
        <v>0</v>
      </c>
      <c r="Y47" s="31">
        <f>H47</f>
        <v>104</v>
      </c>
      <c r="Z47" s="31">
        <f>O47</f>
        <v>0</v>
      </c>
      <c r="AA47" s="32">
        <f>SUM(X47:Z47)</f>
        <v>104</v>
      </c>
      <c r="AB47" s="32">
        <f>LARGE(X47:Z47,1)</f>
        <v>104</v>
      </c>
      <c r="AC47" s="32">
        <f>LARGE(X47:Z47,2)</f>
        <v>0</v>
      </c>
      <c r="AD47" s="78">
        <f>SUM(AB47:AC47)</f>
        <v>104</v>
      </c>
      <c r="AE47" s="31">
        <f>I47</f>
        <v>0</v>
      </c>
      <c r="AF47" s="31">
        <f>K47</f>
        <v>0</v>
      </c>
      <c r="AG47" s="31">
        <f>M47</f>
        <v>0</v>
      </c>
      <c r="AH47" s="32">
        <f>SUM(AE47:AG47)</f>
        <v>0</v>
      </c>
      <c r="AI47" s="32">
        <f>LARGE(AE47:AG47,1)</f>
        <v>0</v>
      </c>
      <c r="AJ47" s="32">
        <f>LARGE(AE47:AG47,2)</f>
        <v>0</v>
      </c>
      <c r="AK47" s="78">
        <f>SUM(AI47:AJ47)</f>
        <v>0</v>
      </c>
      <c r="AL47" s="31">
        <f>J47</f>
        <v>0</v>
      </c>
      <c r="AM47" s="31">
        <f>L47</f>
        <v>0</v>
      </c>
      <c r="AN47" s="31">
        <f>N47</f>
        <v>0</v>
      </c>
      <c r="AO47" s="32">
        <f>SUM(AL47:AN47)</f>
        <v>0</v>
      </c>
      <c r="AP47" s="32">
        <f>LARGE(AL47:AN47,1)</f>
        <v>0</v>
      </c>
      <c r="AQ47" s="32">
        <f>LARGE(AL47:AN47,2)</f>
        <v>0</v>
      </c>
      <c r="AR47" s="78">
        <f>SUM(AP47:AQ47)</f>
        <v>0</v>
      </c>
      <c r="CC47" s="58">
        <f>T47</f>
        <v>104</v>
      </c>
    </row>
    <row r="48" spans="1:81" ht="45">
      <c r="A48" s="18">
        <v>45</v>
      </c>
      <c r="B48" s="20" t="s">
        <v>13</v>
      </c>
      <c r="C48" s="59" t="s">
        <v>188</v>
      </c>
      <c r="D48" s="64">
        <v>109</v>
      </c>
      <c r="E48" s="60" t="s">
        <v>189</v>
      </c>
      <c r="F48" s="61" t="s">
        <v>190</v>
      </c>
      <c r="G48" s="11"/>
      <c r="H48" s="11"/>
      <c r="I48" s="6"/>
      <c r="J48" s="6"/>
      <c r="K48" s="6">
        <v>48</v>
      </c>
      <c r="L48" s="6">
        <v>28</v>
      </c>
      <c r="M48" s="6"/>
      <c r="N48" s="6"/>
      <c r="O48" s="13"/>
      <c r="Q48" s="62">
        <f>AD48</f>
        <v>0</v>
      </c>
      <c r="R48" s="63">
        <f>AK48</f>
        <v>48</v>
      </c>
      <c r="S48" s="96">
        <f>AR48</f>
        <v>28</v>
      </c>
      <c r="T48" s="99">
        <f>SUM(Q48:S48)</f>
        <v>76</v>
      </c>
      <c r="X48" s="31">
        <f>G48</f>
        <v>0</v>
      </c>
      <c r="Y48" s="31">
        <f>H48</f>
        <v>0</v>
      </c>
      <c r="Z48" s="31">
        <f>O48</f>
        <v>0</v>
      </c>
      <c r="AA48" s="32">
        <f>SUM(X48:Z48)</f>
        <v>0</v>
      </c>
      <c r="AB48" s="32">
        <f>LARGE(X48:Z48,1)</f>
        <v>0</v>
      </c>
      <c r="AC48" s="32">
        <f>LARGE(X48:Z48,2)</f>
        <v>0</v>
      </c>
      <c r="AD48" s="78">
        <f>SUM(AB48:AC48)</f>
        <v>0</v>
      </c>
      <c r="AE48" s="31">
        <f>I48</f>
        <v>0</v>
      </c>
      <c r="AF48" s="31">
        <f>K48</f>
        <v>48</v>
      </c>
      <c r="AG48" s="31">
        <f>M48</f>
        <v>0</v>
      </c>
      <c r="AH48" s="32">
        <f>SUM(AE48:AG48)</f>
        <v>48</v>
      </c>
      <c r="AI48" s="32">
        <f>LARGE(AE48:AG48,1)</f>
        <v>48</v>
      </c>
      <c r="AJ48" s="32">
        <f>LARGE(AE48:AG48,2)</f>
        <v>0</v>
      </c>
      <c r="AK48" s="78">
        <f>SUM(AI48:AJ48)</f>
        <v>48</v>
      </c>
      <c r="AL48" s="31">
        <f>J48</f>
        <v>0</v>
      </c>
      <c r="AM48" s="31">
        <f>L48</f>
        <v>28</v>
      </c>
      <c r="AN48" s="31">
        <f>N48</f>
        <v>0</v>
      </c>
      <c r="AO48" s="32">
        <f>SUM(AL48:AN48)</f>
        <v>28</v>
      </c>
      <c r="AP48" s="32">
        <f>LARGE(AL48:AN48,1)</f>
        <v>28</v>
      </c>
      <c r="AQ48" s="32">
        <f>LARGE(AL48:AN48,2)</f>
        <v>0</v>
      </c>
      <c r="AR48" s="78">
        <f>SUM(AP48:AQ48)</f>
        <v>28</v>
      </c>
      <c r="CC48" s="58">
        <f>T48</f>
        <v>76</v>
      </c>
    </row>
    <row r="49" spans="1:81" ht="78.75">
      <c r="A49" s="18">
        <v>46</v>
      </c>
      <c r="B49" s="42" t="s">
        <v>64</v>
      </c>
      <c r="C49" s="59" t="s">
        <v>93</v>
      </c>
      <c r="D49" s="64">
        <v>219</v>
      </c>
      <c r="E49" s="60" t="s">
        <v>145</v>
      </c>
      <c r="F49" s="61" t="s">
        <v>146</v>
      </c>
      <c r="G49" s="11">
        <v>0</v>
      </c>
      <c r="H49" s="11">
        <v>72</v>
      </c>
      <c r="I49" s="6"/>
      <c r="J49" s="6"/>
      <c r="K49" s="6"/>
      <c r="L49" s="6"/>
      <c r="M49" s="6"/>
      <c r="N49" s="6"/>
      <c r="O49" s="13"/>
      <c r="Q49" s="62">
        <f>AD49</f>
        <v>72</v>
      </c>
      <c r="R49" s="63">
        <f>AK49</f>
        <v>0</v>
      </c>
      <c r="S49" s="96">
        <f>AR49</f>
        <v>0</v>
      </c>
      <c r="T49" s="99">
        <f>SUM(Q49:S49)</f>
        <v>72</v>
      </c>
      <c r="X49" s="31">
        <f>G49</f>
        <v>0</v>
      </c>
      <c r="Y49" s="31">
        <f>H49</f>
        <v>72</v>
      </c>
      <c r="Z49" s="31">
        <f>O49</f>
        <v>0</v>
      </c>
      <c r="AA49" s="32">
        <f>SUM(X49:Z49)</f>
        <v>72</v>
      </c>
      <c r="AB49" s="32">
        <f>LARGE(X49:Z49,1)</f>
        <v>72</v>
      </c>
      <c r="AC49" s="32">
        <f>LARGE(X49:Z49,2)</f>
        <v>0</v>
      </c>
      <c r="AD49" s="78">
        <f>SUM(AB49:AC49)</f>
        <v>72</v>
      </c>
      <c r="AE49" s="31">
        <f>I49</f>
        <v>0</v>
      </c>
      <c r="AF49" s="31">
        <f>K49</f>
        <v>0</v>
      </c>
      <c r="AG49" s="31">
        <f>M49</f>
        <v>0</v>
      </c>
      <c r="AH49" s="32">
        <f>SUM(AE49:AG49)</f>
        <v>0</v>
      </c>
      <c r="AI49" s="32">
        <f>LARGE(AE49:AG49,1)</f>
        <v>0</v>
      </c>
      <c r="AJ49" s="32">
        <f>LARGE(AE49:AG49,2)</f>
        <v>0</v>
      </c>
      <c r="AK49" s="78">
        <f>SUM(AI49:AJ49)</f>
        <v>0</v>
      </c>
      <c r="AL49" s="31">
        <f>J49</f>
        <v>0</v>
      </c>
      <c r="AM49" s="31">
        <f>L49</f>
        <v>0</v>
      </c>
      <c r="AN49" s="31">
        <f>N49</f>
        <v>0</v>
      </c>
      <c r="AO49" s="32">
        <f>SUM(AL49:AN49)</f>
        <v>0</v>
      </c>
      <c r="AP49" s="32">
        <f>LARGE(AL49:AN49,1)</f>
        <v>0</v>
      </c>
      <c r="AQ49" s="32">
        <f>LARGE(AL49:AN49,2)</f>
        <v>0</v>
      </c>
      <c r="AR49" s="78">
        <f>SUM(AP49:AQ49)</f>
        <v>0</v>
      </c>
      <c r="CC49" s="58">
        <f>T49</f>
        <v>72</v>
      </c>
    </row>
    <row r="50" spans="1:81" ht="45">
      <c r="A50" s="18">
        <v>47</v>
      </c>
      <c r="B50" s="20" t="s">
        <v>13</v>
      </c>
      <c r="C50" s="59" t="s">
        <v>194</v>
      </c>
      <c r="D50" s="64">
        <v>222</v>
      </c>
      <c r="E50" s="60" t="s">
        <v>195</v>
      </c>
      <c r="F50" s="61"/>
      <c r="G50" s="11"/>
      <c r="H50" s="11"/>
      <c r="I50" s="6"/>
      <c r="J50" s="6"/>
      <c r="K50" s="6">
        <v>30</v>
      </c>
      <c r="L50" s="6">
        <v>36</v>
      </c>
      <c r="M50" s="6"/>
      <c r="N50" s="6"/>
      <c r="O50" s="13"/>
      <c r="Q50" s="62">
        <f>AD50</f>
        <v>0</v>
      </c>
      <c r="R50" s="63">
        <f>AK50</f>
        <v>30</v>
      </c>
      <c r="S50" s="96">
        <f>AR50</f>
        <v>36</v>
      </c>
      <c r="T50" s="99">
        <f>SUM(Q50:S50)</f>
        <v>66</v>
      </c>
      <c r="X50" s="31">
        <f>G50</f>
        <v>0</v>
      </c>
      <c r="Y50" s="31">
        <f>H50</f>
        <v>0</v>
      </c>
      <c r="Z50" s="31">
        <f>O50</f>
        <v>0</v>
      </c>
      <c r="AA50" s="32">
        <f>SUM(X50:Z50)</f>
        <v>0</v>
      </c>
      <c r="AB50" s="32">
        <f>LARGE(X50:Z50,1)</f>
        <v>0</v>
      </c>
      <c r="AC50" s="32">
        <f>LARGE(X50:Z50,2)</f>
        <v>0</v>
      </c>
      <c r="AD50" s="78">
        <f>SUM(AB50:AC50)</f>
        <v>0</v>
      </c>
      <c r="AE50" s="31">
        <f>I50</f>
        <v>0</v>
      </c>
      <c r="AF50" s="31">
        <f>K50</f>
        <v>30</v>
      </c>
      <c r="AG50" s="31">
        <f>M50</f>
        <v>0</v>
      </c>
      <c r="AH50" s="32">
        <f>SUM(AE50:AG50)</f>
        <v>30</v>
      </c>
      <c r="AI50" s="32">
        <f>LARGE(AE50:AG50,1)</f>
        <v>30</v>
      </c>
      <c r="AJ50" s="32">
        <f>LARGE(AE50:AG50,2)</f>
        <v>0</v>
      </c>
      <c r="AK50" s="78">
        <f>SUM(AI50:AJ50)</f>
        <v>30</v>
      </c>
      <c r="AL50" s="31">
        <f>J50</f>
        <v>0</v>
      </c>
      <c r="AM50" s="31">
        <f>L50</f>
        <v>36</v>
      </c>
      <c r="AN50" s="31">
        <f>N50</f>
        <v>0</v>
      </c>
      <c r="AO50" s="32">
        <f>SUM(AL50:AN50)</f>
        <v>36</v>
      </c>
      <c r="AP50" s="32">
        <f>LARGE(AL50:AN50,1)</f>
        <v>36</v>
      </c>
      <c r="AQ50" s="32">
        <f>LARGE(AL50:AN50,2)</f>
        <v>0</v>
      </c>
      <c r="AR50" s="78">
        <f>SUM(AP50:AQ50)</f>
        <v>36</v>
      </c>
      <c r="CC50" s="58">
        <f>T50</f>
        <v>66</v>
      </c>
    </row>
    <row r="51" spans="1:81" ht="45">
      <c r="A51" s="18">
        <v>48</v>
      </c>
      <c r="B51" s="20" t="s">
        <v>13</v>
      </c>
      <c r="C51" s="59" t="s">
        <v>96</v>
      </c>
      <c r="D51" s="64">
        <v>137</v>
      </c>
      <c r="E51" s="60" t="s">
        <v>97</v>
      </c>
      <c r="F51" s="61" t="s">
        <v>98</v>
      </c>
      <c r="G51" s="11">
        <v>0</v>
      </c>
      <c r="H51" s="11">
        <v>40</v>
      </c>
      <c r="I51" s="6"/>
      <c r="J51" s="6"/>
      <c r="K51" s="6"/>
      <c r="L51" s="6"/>
      <c r="M51" s="6"/>
      <c r="N51" s="6"/>
      <c r="O51" s="13"/>
      <c r="Q51" s="62">
        <f>AD51</f>
        <v>40</v>
      </c>
      <c r="R51" s="63">
        <f>AK51</f>
        <v>0</v>
      </c>
      <c r="S51" s="96">
        <f>AR51</f>
        <v>0</v>
      </c>
      <c r="T51" s="99">
        <f>SUM(Q51:S51)</f>
        <v>40</v>
      </c>
      <c r="X51" s="31">
        <f>G51</f>
        <v>0</v>
      </c>
      <c r="Y51" s="31">
        <f>H51</f>
        <v>40</v>
      </c>
      <c r="Z51" s="31">
        <f>O51</f>
        <v>0</v>
      </c>
      <c r="AA51" s="32">
        <f>SUM(X51:Z51)</f>
        <v>40</v>
      </c>
      <c r="AB51" s="32">
        <f>LARGE(X51:Z51,1)</f>
        <v>40</v>
      </c>
      <c r="AC51" s="32">
        <f>LARGE(X51:Z51,2)</f>
        <v>0</v>
      </c>
      <c r="AD51" s="78">
        <f>SUM(AB51:AC51)</f>
        <v>40</v>
      </c>
      <c r="AE51" s="31">
        <f>I51</f>
        <v>0</v>
      </c>
      <c r="AF51" s="31">
        <f>K51</f>
        <v>0</v>
      </c>
      <c r="AG51" s="31">
        <f>M51</f>
        <v>0</v>
      </c>
      <c r="AH51" s="32">
        <f>SUM(AE51:AG51)</f>
        <v>0</v>
      </c>
      <c r="AI51" s="32">
        <f>LARGE(AE51:AG51,1)</f>
        <v>0</v>
      </c>
      <c r="AJ51" s="32">
        <f>LARGE(AE51:AG51,2)</f>
        <v>0</v>
      </c>
      <c r="AK51" s="78">
        <f>SUM(AI51:AJ51)</f>
        <v>0</v>
      </c>
      <c r="AL51" s="31">
        <f>J51</f>
        <v>0</v>
      </c>
      <c r="AM51" s="31">
        <f>L51</f>
        <v>0</v>
      </c>
      <c r="AN51" s="31">
        <f>N51</f>
        <v>0</v>
      </c>
      <c r="AO51" s="32">
        <f>SUM(AL51:AN51)</f>
        <v>0</v>
      </c>
      <c r="AP51" s="32">
        <f>LARGE(AL51:AN51,1)</f>
        <v>0</v>
      </c>
      <c r="AQ51" s="32">
        <f>LARGE(AL51:AN51,2)</f>
        <v>0</v>
      </c>
      <c r="AR51" s="78">
        <f>SUM(AP51:AQ51)</f>
        <v>0</v>
      </c>
      <c r="CC51" s="58">
        <f>T51</f>
        <v>40</v>
      </c>
    </row>
    <row r="52" spans="1:81" ht="45">
      <c r="A52" s="18">
        <v>49</v>
      </c>
      <c r="B52" s="20" t="s">
        <v>13</v>
      </c>
      <c r="C52" s="59" t="s">
        <v>150</v>
      </c>
      <c r="D52" s="64">
        <v>147</v>
      </c>
      <c r="E52" s="60" t="s">
        <v>151</v>
      </c>
      <c r="F52" s="61" t="s">
        <v>152</v>
      </c>
      <c r="G52" s="11"/>
      <c r="H52" s="11">
        <v>32</v>
      </c>
      <c r="I52" s="6"/>
      <c r="J52" s="6"/>
      <c r="K52" s="6"/>
      <c r="L52" s="6"/>
      <c r="M52" s="6"/>
      <c r="N52" s="6"/>
      <c r="O52" s="13"/>
      <c r="Q52" s="62">
        <f>AD52</f>
        <v>32</v>
      </c>
      <c r="R52" s="63">
        <f>AK52</f>
        <v>0</v>
      </c>
      <c r="S52" s="96">
        <f>AR52</f>
        <v>0</v>
      </c>
      <c r="T52" s="99">
        <f>SUM(Q52:S52)</f>
        <v>32</v>
      </c>
      <c r="X52" s="31">
        <f>G52</f>
        <v>0</v>
      </c>
      <c r="Y52" s="31">
        <f>H52</f>
        <v>32</v>
      </c>
      <c r="Z52" s="31">
        <f>O52</f>
        <v>0</v>
      </c>
      <c r="AA52" s="32">
        <f>SUM(X52:Z52)</f>
        <v>32</v>
      </c>
      <c r="AB52" s="32">
        <f>LARGE(X52:Z52,1)</f>
        <v>32</v>
      </c>
      <c r="AC52" s="32">
        <f>LARGE(X52:Z52,2)</f>
        <v>0</v>
      </c>
      <c r="AD52" s="78">
        <f>SUM(AB52:AC52)</f>
        <v>32</v>
      </c>
      <c r="AE52" s="31">
        <f>I52</f>
        <v>0</v>
      </c>
      <c r="AF52" s="31">
        <f>K52</f>
        <v>0</v>
      </c>
      <c r="AG52" s="31">
        <f>M52</f>
        <v>0</v>
      </c>
      <c r="AH52" s="32">
        <f>SUM(AE52:AG52)</f>
        <v>0</v>
      </c>
      <c r="AI52" s="32">
        <f>LARGE(AE52:AG52,1)</f>
        <v>0</v>
      </c>
      <c r="AJ52" s="32">
        <f>LARGE(AE52:AG52,2)</f>
        <v>0</v>
      </c>
      <c r="AK52" s="78">
        <f>SUM(AI52:AJ52)</f>
        <v>0</v>
      </c>
      <c r="AL52" s="31">
        <f>J52</f>
        <v>0</v>
      </c>
      <c r="AM52" s="31">
        <f>L52</f>
        <v>0</v>
      </c>
      <c r="AN52" s="31">
        <f>N52</f>
        <v>0</v>
      </c>
      <c r="AO52" s="32">
        <f>SUM(AL52:AN52)</f>
        <v>0</v>
      </c>
      <c r="AP52" s="32">
        <f>LARGE(AL52:AN52,1)</f>
        <v>0</v>
      </c>
      <c r="AQ52" s="32">
        <f>LARGE(AL52:AN52,2)</f>
        <v>0</v>
      </c>
      <c r="AR52" s="78">
        <f>SUM(AP52:AQ52)</f>
        <v>0</v>
      </c>
      <c r="CC52" s="58">
        <f>T52</f>
        <v>32</v>
      </c>
    </row>
    <row r="53" spans="1:81" ht="68.25" thickBot="1">
      <c r="A53" s="24">
        <v>50</v>
      </c>
      <c r="B53" s="117" t="s">
        <v>64</v>
      </c>
      <c r="C53" s="65" t="s">
        <v>60</v>
      </c>
      <c r="D53" s="66">
        <v>222</v>
      </c>
      <c r="E53" s="67" t="s">
        <v>246</v>
      </c>
      <c r="F53" s="68" t="s">
        <v>92</v>
      </c>
      <c r="G53" s="36">
        <v>8</v>
      </c>
      <c r="H53" s="36"/>
      <c r="I53" s="25"/>
      <c r="J53" s="25"/>
      <c r="K53" s="25"/>
      <c r="L53" s="25"/>
      <c r="M53" s="25">
        <v>18</v>
      </c>
      <c r="N53" s="25"/>
      <c r="O53" s="28"/>
      <c r="Q53" s="69">
        <f>AD53</f>
        <v>8</v>
      </c>
      <c r="R53" s="70">
        <f>AK53</f>
        <v>18</v>
      </c>
      <c r="S53" s="97">
        <f>AR53</f>
        <v>0</v>
      </c>
      <c r="T53" s="100">
        <f>SUM(Q53:S53)</f>
        <v>26</v>
      </c>
      <c r="X53" s="31">
        <f>G53</f>
        <v>8</v>
      </c>
      <c r="Y53" s="31">
        <f>H53</f>
        <v>0</v>
      </c>
      <c r="Z53" s="31">
        <f>O53</f>
        <v>0</v>
      </c>
      <c r="AA53" s="32">
        <f>SUM(X53:Z53)</f>
        <v>8</v>
      </c>
      <c r="AB53" s="32">
        <f>LARGE(X53:Z53,1)</f>
        <v>8</v>
      </c>
      <c r="AC53" s="32">
        <f>LARGE(X53:Z53,2)</f>
        <v>0</v>
      </c>
      <c r="AD53" s="78">
        <f>SUM(AB53:AC53)</f>
        <v>8</v>
      </c>
      <c r="AE53" s="31">
        <f>I53</f>
        <v>0</v>
      </c>
      <c r="AF53" s="31">
        <f>K53</f>
        <v>0</v>
      </c>
      <c r="AG53" s="31">
        <f>M53</f>
        <v>18</v>
      </c>
      <c r="AH53" s="32">
        <f>SUM(AE53:AG53)</f>
        <v>18</v>
      </c>
      <c r="AI53" s="32">
        <f>LARGE(AE53:AG53,1)</f>
        <v>18</v>
      </c>
      <c r="AJ53" s="32">
        <f>LARGE(AE53:AG53,2)</f>
        <v>0</v>
      </c>
      <c r="AK53" s="78">
        <f>SUM(AI53:AJ53)</f>
        <v>18</v>
      </c>
      <c r="AL53" s="31">
        <f>J53</f>
        <v>0</v>
      </c>
      <c r="AM53" s="31">
        <f>L53</f>
        <v>0</v>
      </c>
      <c r="AN53" s="31">
        <f>N53</f>
        <v>0</v>
      </c>
      <c r="AO53" s="32">
        <f>SUM(AL53:AN53)</f>
        <v>0</v>
      </c>
      <c r="AP53" s="32">
        <f>LARGE(AL53:AN53,1)</f>
        <v>0</v>
      </c>
      <c r="AQ53" s="32">
        <f>LARGE(AL53:AN53,2)</f>
        <v>0</v>
      </c>
      <c r="AR53" s="78">
        <f>SUM(AP53:AQ53)</f>
        <v>0</v>
      </c>
      <c r="CC53" s="58">
        <f>T53</f>
        <v>26</v>
      </c>
    </row>
    <row r="54" spans="7:15" ht="14.25">
      <c r="G54" s="7"/>
      <c r="H54" s="7"/>
      <c r="I54" s="33"/>
      <c r="J54" s="33"/>
      <c r="K54" s="33"/>
      <c r="L54" s="33"/>
      <c r="M54" s="7"/>
      <c r="N54" s="7"/>
      <c r="O54" s="7"/>
    </row>
    <row r="55" spans="7:15" ht="14.25">
      <c r="G55" s="7"/>
      <c r="H55" s="7"/>
      <c r="I55" s="33"/>
      <c r="J55" s="33"/>
      <c r="K55" s="33"/>
      <c r="L55" s="33"/>
      <c r="M55" s="7"/>
      <c r="N55" s="7"/>
      <c r="O55" s="7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headerFooter>
    <oddHeader>&amp;C&amp;"-,Tučné"&amp;28ČESKÝ POHÁR 2013 - R4 MUŽI</oddHeader>
    <oddFooter>&amp;CLibor Peška 777 27 05 23</oddFooter>
  </headerFooter>
  <rowBreaks count="2" manualBreakCount="2">
    <brk id="20" max="19" man="1"/>
    <brk id="36" max="19" man="1"/>
  </rowBreaks>
  <colBreaks count="1" manualBreakCount="1">
    <brk id="21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CM16"/>
  <sheetViews>
    <sheetView zoomScaleSheetLayoutView="4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9" bestFit="1" customWidth="1"/>
    <col min="3" max="3" width="21.421875" style="71" customWidth="1"/>
    <col min="4" max="4" width="5.57421875" style="72" customWidth="1"/>
    <col min="5" max="5" width="20.28125" style="73" bestFit="1" customWidth="1"/>
    <col min="6" max="6" width="3.8515625" style="74" bestFit="1" customWidth="1"/>
    <col min="7" max="9" width="8.7109375" style="8" customWidth="1"/>
    <col min="10" max="13" width="8.421875" style="9" customWidth="1"/>
    <col min="14" max="14" width="8.421875" style="8" customWidth="1"/>
    <col min="15" max="15" width="8.7109375" style="8" customWidth="1"/>
    <col min="16" max="16" width="9.140625" style="53" customWidth="1"/>
    <col min="17" max="17" width="6.57421875" style="10" bestFit="1" customWidth="1"/>
    <col min="18" max="18" width="8.7109375" style="10" customWidth="1"/>
    <col min="19" max="19" width="7.57421875" style="10" bestFit="1" customWidth="1"/>
    <col min="20" max="20" width="5.421875" style="41" bestFit="1" customWidth="1"/>
    <col min="21" max="21" width="8.7109375" style="41" customWidth="1"/>
    <col min="22" max="23" width="9.28125" style="57" customWidth="1"/>
    <col min="24" max="25" width="4.57421875" style="10" bestFit="1" customWidth="1"/>
    <col min="26" max="26" width="4.7109375" style="10" bestFit="1" customWidth="1"/>
    <col min="27" max="27" width="4.421875" style="10" bestFit="1" customWidth="1"/>
    <col min="28" max="29" width="3.57421875" style="10" bestFit="1" customWidth="1"/>
    <col min="30" max="30" width="5.421875" style="79" bestFit="1" customWidth="1"/>
    <col min="31" max="32" width="4.57421875" style="10" bestFit="1" customWidth="1"/>
    <col min="33" max="33" width="4.7109375" style="10" bestFit="1" customWidth="1"/>
    <col min="34" max="34" width="4.421875" style="10" bestFit="1" customWidth="1"/>
    <col min="35" max="36" width="3.57421875" style="10" bestFit="1" customWidth="1"/>
    <col min="37" max="37" width="5.421875" style="79" bestFit="1" customWidth="1"/>
    <col min="38" max="39" width="4.57421875" style="10" bestFit="1" customWidth="1"/>
    <col min="40" max="40" width="4.7109375" style="10" bestFit="1" customWidth="1"/>
    <col min="41" max="41" width="4.421875" style="10" bestFit="1" customWidth="1"/>
    <col min="42" max="43" width="3.57421875" style="10" bestFit="1" customWidth="1"/>
    <col min="44" max="44" width="5.421875" style="79" bestFit="1" customWidth="1"/>
    <col min="45" max="80" width="9.28125" style="57" customWidth="1"/>
    <col min="81" max="81" width="4.8515625" style="57" bestFit="1" customWidth="1"/>
    <col min="82" max="91" width="9.28125" style="57" customWidth="1"/>
    <col min="92" max="151" width="9.28125" style="40" customWidth="1"/>
    <col min="152" max="16384" width="9.140625" style="40" customWidth="1"/>
  </cols>
  <sheetData>
    <row r="1" spans="1:91" s="1" customFormat="1" ht="12.75">
      <c r="A1" s="3" t="s">
        <v>0</v>
      </c>
      <c r="B1" s="121" t="s">
        <v>23</v>
      </c>
      <c r="C1" s="121" t="s">
        <v>22</v>
      </c>
      <c r="D1" s="124" t="s">
        <v>21</v>
      </c>
      <c r="E1" s="121" t="s">
        <v>1</v>
      </c>
      <c r="F1" s="121" t="s">
        <v>14</v>
      </c>
      <c r="G1" s="5" t="s">
        <v>2</v>
      </c>
      <c r="H1" s="5" t="s">
        <v>2</v>
      </c>
      <c r="I1" s="5" t="s">
        <v>66</v>
      </c>
      <c r="J1" s="5" t="s">
        <v>3</v>
      </c>
      <c r="K1" s="5" t="s">
        <v>3</v>
      </c>
      <c r="L1" s="5" t="s">
        <v>4</v>
      </c>
      <c r="M1" s="5" t="s">
        <v>4</v>
      </c>
      <c r="N1" s="5" t="s">
        <v>32</v>
      </c>
      <c r="O1" s="87" t="s">
        <v>32</v>
      </c>
      <c r="P1" s="19"/>
      <c r="Q1" s="43" t="s">
        <v>8</v>
      </c>
      <c r="R1" s="44" t="s">
        <v>9</v>
      </c>
      <c r="S1" s="45" t="s">
        <v>10</v>
      </c>
      <c r="T1" s="81"/>
      <c r="U1" s="12"/>
      <c r="V1" s="19"/>
      <c r="W1" s="19"/>
      <c r="X1" s="120" t="s">
        <v>8</v>
      </c>
      <c r="Y1" s="120"/>
      <c r="Z1" s="120"/>
      <c r="AA1" s="120"/>
      <c r="AB1" s="120"/>
      <c r="AC1" s="120"/>
      <c r="AD1" s="120"/>
      <c r="AE1" s="120" t="s">
        <v>9</v>
      </c>
      <c r="AF1" s="120"/>
      <c r="AG1" s="120"/>
      <c r="AH1" s="120"/>
      <c r="AI1" s="120"/>
      <c r="AJ1" s="120"/>
      <c r="AK1" s="120"/>
      <c r="AL1" s="120" t="s">
        <v>10</v>
      </c>
      <c r="AM1" s="120"/>
      <c r="AN1" s="120"/>
      <c r="AO1" s="120"/>
      <c r="AP1" s="120"/>
      <c r="AQ1" s="120"/>
      <c r="AR1" s="120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spans="1:91" s="1" customFormat="1" ht="12.75">
      <c r="A2" s="4"/>
      <c r="B2" s="122"/>
      <c r="C2" s="123"/>
      <c r="D2" s="125"/>
      <c r="E2" s="123"/>
      <c r="F2" s="123"/>
      <c r="G2" s="2" t="s">
        <v>5</v>
      </c>
      <c r="H2" s="85" t="s">
        <v>5</v>
      </c>
      <c r="I2" s="2" t="s">
        <v>5</v>
      </c>
      <c r="J2" s="2" t="s">
        <v>6</v>
      </c>
      <c r="K2" s="2" t="s">
        <v>7</v>
      </c>
      <c r="L2" s="2" t="s">
        <v>6</v>
      </c>
      <c r="M2" s="2" t="s">
        <v>7</v>
      </c>
      <c r="N2" s="85" t="s">
        <v>6</v>
      </c>
      <c r="O2" s="88" t="s">
        <v>7</v>
      </c>
      <c r="P2" s="19"/>
      <c r="Q2" s="15" t="s">
        <v>11</v>
      </c>
      <c r="R2" s="14" t="s">
        <v>11</v>
      </c>
      <c r="S2" s="21" t="s">
        <v>11</v>
      </c>
      <c r="T2" s="82" t="s">
        <v>11</v>
      </c>
      <c r="U2" s="12"/>
      <c r="V2" s="19"/>
      <c r="W2" s="19"/>
      <c r="X2" s="16" t="s">
        <v>18</v>
      </c>
      <c r="Y2" s="16" t="s">
        <v>18</v>
      </c>
      <c r="Z2" s="86" t="s">
        <v>67</v>
      </c>
      <c r="AA2" s="76" t="s">
        <v>16</v>
      </c>
      <c r="AB2" s="16" t="s">
        <v>15</v>
      </c>
      <c r="AC2" s="16" t="s">
        <v>17</v>
      </c>
      <c r="AD2" s="16" t="s">
        <v>11</v>
      </c>
      <c r="AE2" s="16" t="s">
        <v>19</v>
      </c>
      <c r="AF2" s="16" t="s">
        <v>20</v>
      </c>
      <c r="AG2" s="86" t="s">
        <v>44</v>
      </c>
      <c r="AH2" s="16" t="s">
        <v>16</v>
      </c>
      <c r="AI2" s="16" t="s">
        <v>15</v>
      </c>
      <c r="AJ2" s="16" t="s">
        <v>17</v>
      </c>
      <c r="AK2" s="16" t="s">
        <v>11</v>
      </c>
      <c r="AL2" s="16" t="s">
        <v>19</v>
      </c>
      <c r="AM2" s="16" t="s">
        <v>20</v>
      </c>
      <c r="AN2" s="86" t="s">
        <v>44</v>
      </c>
      <c r="AO2" s="16" t="s">
        <v>16</v>
      </c>
      <c r="AP2" s="16" t="s">
        <v>15</v>
      </c>
      <c r="AQ2" s="16" t="s">
        <v>17</v>
      </c>
      <c r="AR2" s="16" t="s">
        <v>11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s="39" customFormat="1" ht="13.5" thickBot="1">
      <c r="A3" s="30"/>
      <c r="B3" s="122"/>
      <c r="C3" s="123"/>
      <c r="D3" s="125"/>
      <c r="E3" s="123"/>
      <c r="F3" s="123"/>
      <c r="G3" s="29">
        <v>41384</v>
      </c>
      <c r="H3" s="29">
        <v>41385</v>
      </c>
      <c r="I3" s="29">
        <v>41391</v>
      </c>
      <c r="J3" s="106">
        <v>41538</v>
      </c>
      <c r="K3" s="106">
        <v>41539</v>
      </c>
      <c r="L3" s="29">
        <v>41433</v>
      </c>
      <c r="M3" s="29">
        <v>41434</v>
      </c>
      <c r="N3" s="29">
        <v>41503</v>
      </c>
      <c r="O3" s="34">
        <v>41504</v>
      </c>
      <c r="P3" s="46"/>
      <c r="Q3" s="47"/>
      <c r="R3" s="48"/>
      <c r="S3" s="49"/>
      <c r="T3" s="82"/>
      <c r="U3" s="41"/>
      <c r="V3" s="46"/>
      <c r="W3" s="46"/>
      <c r="X3" s="17"/>
      <c r="Y3" s="17"/>
      <c r="Z3" s="17"/>
      <c r="AA3" s="17"/>
      <c r="AB3" s="17"/>
      <c r="AC3" s="17"/>
      <c r="AD3" s="77"/>
      <c r="AE3" s="17"/>
      <c r="AF3" s="17"/>
      <c r="AG3" s="17"/>
      <c r="AH3" s="17"/>
      <c r="AI3" s="17"/>
      <c r="AJ3" s="17"/>
      <c r="AK3" s="77"/>
      <c r="AL3" s="17"/>
      <c r="AM3" s="17"/>
      <c r="AN3" s="17"/>
      <c r="AO3" s="17"/>
      <c r="AP3" s="17"/>
      <c r="AQ3" s="17"/>
      <c r="AR3" s="77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81" ht="67.5">
      <c r="A4" s="22">
        <v>1</v>
      </c>
      <c r="B4" s="89" t="s">
        <v>12</v>
      </c>
      <c r="C4" s="50" t="s">
        <v>63</v>
      </c>
      <c r="D4" s="80">
        <v>109</v>
      </c>
      <c r="E4" s="51" t="s">
        <v>104</v>
      </c>
      <c r="F4" s="52" t="s">
        <v>105</v>
      </c>
      <c r="G4" s="35">
        <v>400</v>
      </c>
      <c r="H4" s="35">
        <v>400</v>
      </c>
      <c r="I4" s="35">
        <v>400</v>
      </c>
      <c r="J4" s="23"/>
      <c r="K4" s="23"/>
      <c r="L4" s="23">
        <v>264</v>
      </c>
      <c r="M4" s="23">
        <v>200</v>
      </c>
      <c r="N4" s="23">
        <v>216</v>
      </c>
      <c r="O4" s="26">
        <v>200</v>
      </c>
      <c r="Q4" s="54">
        <f aca="true" t="shared" si="0" ref="Q4:Q14">AD4</f>
        <v>800</v>
      </c>
      <c r="R4" s="55">
        <f aca="true" t="shared" si="1" ref="R4:R14">AK4</f>
        <v>480</v>
      </c>
      <c r="S4" s="95">
        <f aca="true" t="shared" si="2" ref="S4:S14">AR4</f>
        <v>400</v>
      </c>
      <c r="T4" s="98">
        <f aca="true" t="shared" si="3" ref="T4:T14">SUM(Q4:S4)</f>
        <v>1680</v>
      </c>
      <c r="X4" s="31">
        <f aca="true" t="shared" si="4" ref="X4:X14">G4</f>
        <v>400</v>
      </c>
      <c r="Y4" s="31">
        <f aca="true" t="shared" si="5" ref="Y4:Y14">H4</f>
        <v>400</v>
      </c>
      <c r="Z4" s="31">
        <f aca="true" t="shared" si="6" ref="Z4:Z14">I4</f>
        <v>400</v>
      </c>
      <c r="AA4" s="32">
        <f aca="true" t="shared" si="7" ref="AA4:AA14">SUM(X4:Z4)</f>
        <v>1200</v>
      </c>
      <c r="AB4" s="32">
        <f aca="true" t="shared" si="8" ref="AB4:AB14">LARGE(X4:Z4,1)</f>
        <v>400</v>
      </c>
      <c r="AC4" s="32">
        <f aca="true" t="shared" si="9" ref="AC4:AC14">LARGE(X4:Z4,2)</f>
        <v>400</v>
      </c>
      <c r="AD4" s="78">
        <f aca="true" t="shared" si="10" ref="AD4:AD14">SUM(AB4:AC4)</f>
        <v>800</v>
      </c>
      <c r="AE4" s="31">
        <f aca="true" t="shared" si="11" ref="AE4:AE14">J4</f>
        <v>0</v>
      </c>
      <c r="AF4" s="31">
        <f aca="true" t="shared" si="12" ref="AF4:AF14">L4</f>
        <v>264</v>
      </c>
      <c r="AG4" s="31">
        <f aca="true" t="shared" si="13" ref="AG4:AG14">N4</f>
        <v>216</v>
      </c>
      <c r="AH4" s="32">
        <f aca="true" t="shared" si="14" ref="AH4:AH14">SUM(AE4:AG4)</f>
        <v>480</v>
      </c>
      <c r="AI4" s="32">
        <f aca="true" t="shared" si="15" ref="AI4:AI14">LARGE(AE4:AG4,1)</f>
        <v>264</v>
      </c>
      <c r="AJ4" s="32">
        <f aca="true" t="shared" si="16" ref="AJ4:AJ14">LARGE(AE4:AG4,2)</f>
        <v>216</v>
      </c>
      <c r="AK4" s="78">
        <f aca="true" t="shared" si="17" ref="AK4:AK14">SUM(AI4:AJ4)</f>
        <v>480</v>
      </c>
      <c r="AL4" s="31">
        <f aca="true" t="shared" si="18" ref="AL4:AL14">K4</f>
        <v>0</v>
      </c>
      <c r="AM4" s="31">
        <f aca="true" t="shared" si="19" ref="AM4:AM14">M4</f>
        <v>200</v>
      </c>
      <c r="AN4" s="31">
        <f aca="true" t="shared" si="20" ref="AN4:AN14">O4</f>
        <v>200</v>
      </c>
      <c r="AO4" s="32">
        <f aca="true" t="shared" si="21" ref="AO4:AO14">SUM(AL4:AN4)</f>
        <v>400</v>
      </c>
      <c r="AP4" s="32">
        <f aca="true" t="shared" si="22" ref="AP4:AP14">LARGE(AL4:AN4,1)</f>
        <v>200</v>
      </c>
      <c r="AQ4" s="32">
        <f aca="true" t="shared" si="23" ref="AQ4:AQ14">LARGE(AL4:AN4,2)</f>
        <v>200</v>
      </c>
      <c r="AR4" s="78">
        <f aca="true" t="shared" si="24" ref="AR4:AR14">SUM(AP4:AQ4)</f>
        <v>400</v>
      </c>
      <c r="CC4" s="58">
        <f aca="true" t="shared" si="25" ref="CC4:CC14">T4</f>
        <v>1680</v>
      </c>
    </row>
    <row r="5" spans="1:81" ht="67.5">
      <c r="A5" s="18">
        <v>2</v>
      </c>
      <c r="B5" s="42" t="s">
        <v>64</v>
      </c>
      <c r="C5" s="59" t="s">
        <v>103</v>
      </c>
      <c r="D5" s="64">
        <v>126</v>
      </c>
      <c r="E5" s="60" t="s">
        <v>116</v>
      </c>
      <c r="F5" s="61" t="s">
        <v>117</v>
      </c>
      <c r="G5" s="11">
        <v>288</v>
      </c>
      <c r="H5" s="11">
        <v>288</v>
      </c>
      <c r="I5" s="11">
        <v>352</v>
      </c>
      <c r="J5" s="6">
        <v>300</v>
      </c>
      <c r="K5" s="6">
        <v>200</v>
      </c>
      <c r="L5" s="6">
        <v>300</v>
      </c>
      <c r="M5" s="6">
        <v>176</v>
      </c>
      <c r="N5" s="6">
        <v>300</v>
      </c>
      <c r="O5" s="13">
        <v>176</v>
      </c>
      <c r="Q5" s="62">
        <f t="shared" si="0"/>
        <v>640</v>
      </c>
      <c r="R5" s="63">
        <f t="shared" si="1"/>
        <v>600</v>
      </c>
      <c r="S5" s="96">
        <f t="shared" si="2"/>
        <v>376</v>
      </c>
      <c r="T5" s="99">
        <f t="shared" si="3"/>
        <v>1616</v>
      </c>
      <c r="X5" s="31">
        <f t="shared" si="4"/>
        <v>288</v>
      </c>
      <c r="Y5" s="31">
        <f t="shared" si="5"/>
        <v>288</v>
      </c>
      <c r="Z5" s="31">
        <f t="shared" si="6"/>
        <v>352</v>
      </c>
      <c r="AA5" s="32">
        <f t="shared" si="7"/>
        <v>928</v>
      </c>
      <c r="AB5" s="32">
        <f t="shared" si="8"/>
        <v>352</v>
      </c>
      <c r="AC5" s="32">
        <f t="shared" si="9"/>
        <v>288</v>
      </c>
      <c r="AD5" s="78">
        <f t="shared" si="10"/>
        <v>640</v>
      </c>
      <c r="AE5" s="31">
        <f t="shared" si="11"/>
        <v>300</v>
      </c>
      <c r="AF5" s="31">
        <f t="shared" si="12"/>
        <v>300</v>
      </c>
      <c r="AG5" s="31">
        <f t="shared" si="13"/>
        <v>300</v>
      </c>
      <c r="AH5" s="32">
        <f t="shared" si="14"/>
        <v>900</v>
      </c>
      <c r="AI5" s="32">
        <f t="shared" si="15"/>
        <v>300</v>
      </c>
      <c r="AJ5" s="32">
        <f t="shared" si="16"/>
        <v>300</v>
      </c>
      <c r="AK5" s="78">
        <f t="shared" si="17"/>
        <v>600</v>
      </c>
      <c r="AL5" s="31">
        <f t="shared" si="18"/>
        <v>200</v>
      </c>
      <c r="AM5" s="31">
        <f t="shared" si="19"/>
        <v>176</v>
      </c>
      <c r="AN5" s="31">
        <f t="shared" si="20"/>
        <v>176</v>
      </c>
      <c r="AO5" s="32">
        <f t="shared" si="21"/>
        <v>552</v>
      </c>
      <c r="AP5" s="32">
        <f t="shared" si="22"/>
        <v>200</v>
      </c>
      <c r="AQ5" s="32">
        <f t="shared" si="23"/>
        <v>176</v>
      </c>
      <c r="AR5" s="78">
        <f t="shared" si="24"/>
        <v>376</v>
      </c>
      <c r="CC5" s="58">
        <f t="shared" si="25"/>
        <v>1616</v>
      </c>
    </row>
    <row r="6" spans="1:81" ht="67.5">
      <c r="A6" s="18">
        <v>3</v>
      </c>
      <c r="B6" s="116" t="s">
        <v>12</v>
      </c>
      <c r="C6" s="59" t="s">
        <v>29</v>
      </c>
      <c r="D6" s="64" t="s">
        <v>99</v>
      </c>
      <c r="E6" s="60" t="s">
        <v>218</v>
      </c>
      <c r="F6" s="61" t="s">
        <v>100</v>
      </c>
      <c r="G6" s="11">
        <v>352</v>
      </c>
      <c r="H6" s="11">
        <v>316</v>
      </c>
      <c r="I6" s="11">
        <v>276</v>
      </c>
      <c r="J6" s="6">
        <v>264</v>
      </c>
      <c r="K6" s="6">
        <v>158</v>
      </c>
      <c r="L6" s="6">
        <v>216</v>
      </c>
      <c r="M6" s="6">
        <v>144</v>
      </c>
      <c r="N6" s="6">
        <v>264</v>
      </c>
      <c r="O6" s="13">
        <v>158</v>
      </c>
      <c r="Q6" s="62">
        <f t="shared" si="0"/>
        <v>668</v>
      </c>
      <c r="R6" s="63">
        <f t="shared" si="1"/>
        <v>528</v>
      </c>
      <c r="S6" s="96">
        <f t="shared" si="2"/>
        <v>316</v>
      </c>
      <c r="T6" s="99">
        <f t="shared" si="3"/>
        <v>1512</v>
      </c>
      <c r="X6" s="31">
        <f t="shared" si="4"/>
        <v>352</v>
      </c>
      <c r="Y6" s="31">
        <f t="shared" si="5"/>
        <v>316</v>
      </c>
      <c r="Z6" s="31">
        <f t="shared" si="6"/>
        <v>276</v>
      </c>
      <c r="AA6" s="32">
        <f t="shared" si="7"/>
        <v>944</v>
      </c>
      <c r="AB6" s="32">
        <f t="shared" si="8"/>
        <v>352</v>
      </c>
      <c r="AC6" s="32">
        <f t="shared" si="9"/>
        <v>316</v>
      </c>
      <c r="AD6" s="78">
        <f t="shared" si="10"/>
        <v>668</v>
      </c>
      <c r="AE6" s="31">
        <f t="shared" si="11"/>
        <v>264</v>
      </c>
      <c r="AF6" s="31">
        <f t="shared" si="12"/>
        <v>216</v>
      </c>
      <c r="AG6" s="31">
        <f t="shared" si="13"/>
        <v>264</v>
      </c>
      <c r="AH6" s="32">
        <f t="shared" si="14"/>
        <v>744</v>
      </c>
      <c r="AI6" s="32">
        <f t="shared" si="15"/>
        <v>264</v>
      </c>
      <c r="AJ6" s="32">
        <f t="shared" si="16"/>
        <v>264</v>
      </c>
      <c r="AK6" s="78">
        <f t="shared" si="17"/>
        <v>528</v>
      </c>
      <c r="AL6" s="31">
        <f t="shared" si="18"/>
        <v>158</v>
      </c>
      <c r="AM6" s="31">
        <f t="shared" si="19"/>
        <v>144</v>
      </c>
      <c r="AN6" s="31">
        <f t="shared" si="20"/>
        <v>158</v>
      </c>
      <c r="AO6" s="32">
        <f t="shared" si="21"/>
        <v>460</v>
      </c>
      <c r="AP6" s="32">
        <f t="shared" si="22"/>
        <v>158</v>
      </c>
      <c r="AQ6" s="32">
        <f t="shared" si="23"/>
        <v>158</v>
      </c>
      <c r="AR6" s="78">
        <f t="shared" si="24"/>
        <v>316</v>
      </c>
      <c r="CC6" s="58">
        <f t="shared" si="25"/>
        <v>1512</v>
      </c>
    </row>
    <row r="7" spans="1:81" ht="45">
      <c r="A7" s="18">
        <v>4</v>
      </c>
      <c r="B7" s="20" t="s">
        <v>13</v>
      </c>
      <c r="C7" s="59" t="s">
        <v>26</v>
      </c>
      <c r="D7" s="64">
        <v>50</v>
      </c>
      <c r="E7" s="60" t="s">
        <v>101</v>
      </c>
      <c r="F7" s="61" t="s">
        <v>102</v>
      </c>
      <c r="G7" s="11">
        <v>316</v>
      </c>
      <c r="H7" s="11">
        <v>352</v>
      </c>
      <c r="I7" s="11">
        <v>316</v>
      </c>
      <c r="J7" s="6">
        <v>216</v>
      </c>
      <c r="K7" s="6">
        <v>138</v>
      </c>
      <c r="L7" s="6">
        <v>207</v>
      </c>
      <c r="M7" s="6">
        <v>138</v>
      </c>
      <c r="N7" s="6"/>
      <c r="O7" s="13"/>
      <c r="Q7" s="62">
        <f t="shared" si="0"/>
        <v>668</v>
      </c>
      <c r="R7" s="63">
        <f t="shared" si="1"/>
        <v>423</v>
      </c>
      <c r="S7" s="96">
        <f t="shared" si="2"/>
        <v>276</v>
      </c>
      <c r="T7" s="99">
        <f t="shared" si="3"/>
        <v>1367</v>
      </c>
      <c r="X7" s="31">
        <f t="shared" si="4"/>
        <v>316</v>
      </c>
      <c r="Y7" s="31">
        <f t="shared" si="5"/>
        <v>352</v>
      </c>
      <c r="Z7" s="31">
        <f t="shared" si="6"/>
        <v>316</v>
      </c>
      <c r="AA7" s="32">
        <f t="shared" si="7"/>
        <v>984</v>
      </c>
      <c r="AB7" s="32">
        <f t="shared" si="8"/>
        <v>352</v>
      </c>
      <c r="AC7" s="32">
        <f t="shared" si="9"/>
        <v>316</v>
      </c>
      <c r="AD7" s="78">
        <f t="shared" si="10"/>
        <v>668</v>
      </c>
      <c r="AE7" s="31">
        <f t="shared" si="11"/>
        <v>216</v>
      </c>
      <c r="AF7" s="31">
        <f t="shared" si="12"/>
        <v>207</v>
      </c>
      <c r="AG7" s="31">
        <f t="shared" si="13"/>
        <v>0</v>
      </c>
      <c r="AH7" s="32">
        <f t="shared" si="14"/>
        <v>423</v>
      </c>
      <c r="AI7" s="32">
        <f t="shared" si="15"/>
        <v>216</v>
      </c>
      <c r="AJ7" s="32">
        <f t="shared" si="16"/>
        <v>207</v>
      </c>
      <c r="AK7" s="78">
        <f t="shared" si="17"/>
        <v>423</v>
      </c>
      <c r="AL7" s="31">
        <f t="shared" si="18"/>
        <v>138</v>
      </c>
      <c r="AM7" s="31">
        <f t="shared" si="19"/>
        <v>138</v>
      </c>
      <c r="AN7" s="31">
        <f t="shared" si="20"/>
        <v>0</v>
      </c>
      <c r="AO7" s="32">
        <f t="shared" si="21"/>
        <v>276</v>
      </c>
      <c r="AP7" s="32">
        <f t="shared" si="22"/>
        <v>138</v>
      </c>
      <c r="AQ7" s="32">
        <f t="shared" si="23"/>
        <v>138</v>
      </c>
      <c r="AR7" s="78">
        <f t="shared" si="24"/>
        <v>276</v>
      </c>
      <c r="CC7" s="58">
        <f t="shared" si="25"/>
        <v>1367</v>
      </c>
    </row>
    <row r="8" spans="1:81" ht="67.5">
      <c r="A8" s="18">
        <v>5</v>
      </c>
      <c r="B8" s="90" t="s">
        <v>12</v>
      </c>
      <c r="C8" s="59" t="s">
        <v>46</v>
      </c>
      <c r="D8" s="64" t="s">
        <v>156</v>
      </c>
      <c r="E8" s="60" t="s">
        <v>259</v>
      </c>
      <c r="F8" s="61" t="s">
        <v>260</v>
      </c>
      <c r="G8" s="11">
        <v>276</v>
      </c>
      <c r="H8" s="11">
        <v>276</v>
      </c>
      <c r="I8" s="11"/>
      <c r="J8" s="38">
        <v>237</v>
      </c>
      <c r="K8" s="38">
        <v>144</v>
      </c>
      <c r="L8" s="38">
        <v>198</v>
      </c>
      <c r="M8" s="38">
        <v>132</v>
      </c>
      <c r="N8" s="6">
        <v>180</v>
      </c>
      <c r="O8" s="13">
        <v>144</v>
      </c>
      <c r="Q8" s="62">
        <f t="shared" si="0"/>
        <v>552</v>
      </c>
      <c r="R8" s="63">
        <f t="shared" si="1"/>
        <v>435</v>
      </c>
      <c r="S8" s="96">
        <f t="shared" si="2"/>
        <v>288</v>
      </c>
      <c r="T8" s="99">
        <f t="shared" si="3"/>
        <v>1275</v>
      </c>
      <c r="X8" s="31">
        <f t="shared" si="4"/>
        <v>276</v>
      </c>
      <c r="Y8" s="31">
        <f t="shared" si="5"/>
        <v>276</v>
      </c>
      <c r="Z8" s="31">
        <f t="shared" si="6"/>
        <v>0</v>
      </c>
      <c r="AA8" s="32">
        <f t="shared" si="7"/>
        <v>552</v>
      </c>
      <c r="AB8" s="32">
        <f t="shared" si="8"/>
        <v>276</v>
      </c>
      <c r="AC8" s="32">
        <f t="shared" si="9"/>
        <v>276</v>
      </c>
      <c r="AD8" s="78">
        <f t="shared" si="10"/>
        <v>552</v>
      </c>
      <c r="AE8" s="31">
        <f t="shared" si="11"/>
        <v>237</v>
      </c>
      <c r="AF8" s="31">
        <f t="shared" si="12"/>
        <v>198</v>
      </c>
      <c r="AG8" s="31">
        <f t="shared" si="13"/>
        <v>180</v>
      </c>
      <c r="AH8" s="32">
        <f t="shared" si="14"/>
        <v>615</v>
      </c>
      <c r="AI8" s="32">
        <f t="shared" si="15"/>
        <v>237</v>
      </c>
      <c r="AJ8" s="32">
        <f t="shared" si="16"/>
        <v>198</v>
      </c>
      <c r="AK8" s="78">
        <f t="shared" si="17"/>
        <v>435</v>
      </c>
      <c r="AL8" s="31">
        <f t="shared" si="18"/>
        <v>144</v>
      </c>
      <c r="AM8" s="31">
        <f t="shared" si="19"/>
        <v>132</v>
      </c>
      <c r="AN8" s="31">
        <f t="shared" si="20"/>
        <v>144</v>
      </c>
      <c r="AO8" s="32">
        <f t="shared" si="21"/>
        <v>420</v>
      </c>
      <c r="AP8" s="32">
        <f t="shared" si="22"/>
        <v>144</v>
      </c>
      <c r="AQ8" s="32">
        <f t="shared" si="23"/>
        <v>144</v>
      </c>
      <c r="AR8" s="78">
        <f t="shared" si="24"/>
        <v>288</v>
      </c>
      <c r="CC8" s="58">
        <f t="shared" si="25"/>
        <v>1275</v>
      </c>
    </row>
    <row r="9" spans="1:81" ht="67.5">
      <c r="A9" s="18">
        <v>6</v>
      </c>
      <c r="B9" s="116" t="s">
        <v>12</v>
      </c>
      <c r="C9" s="59" t="s">
        <v>118</v>
      </c>
      <c r="D9" s="64">
        <v>222</v>
      </c>
      <c r="E9" s="60" t="s">
        <v>154</v>
      </c>
      <c r="F9" s="61" t="s">
        <v>155</v>
      </c>
      <c r="G9" s="11"/>
      <c r="H9" s="11"/>
      <c r="I9" s="11">
        <v>288</v>
      </c>
      <c r="J9" s="6"/>
      <c r="K9" s="6"/>
      <c r="L9" s="6">
        <v>237</v>
      </c>
      <c r="M9" s="6">
        <v>158</v>
      </c>
      <c r="N9" s="6">
        <v>237</v>
      </c>
      <c r="O9" s="13">
        <v>138</v>
      </c>
      <c r="Q9" s="62">
        <f t="shared" si="0"/>
        <v>288</v>
      </c>
      <c r="R9" s="63">
        <f t="shared" si="1"/>
        <v>474</v>
      </c>
      <c r="S9" s="96">
        <f t="shared" si="2"/>
        <v>296</v>
      </c>
      <c r="T9" s="99">
        <f t="shared" si="3"/>
        <v>1058</v>
      </c>
      <c r="X9" s="31">
        <f t="shared" si="4"/>
        <v>0</v>
      </c>
      <c r="Y9" s="31">
        <f t="shared" si="5"/>
        <v>0</v>
      </c>
      <c r="Z9" s="31">
        <f t="shared" si="6"/>
        <v>288</v>
      </c>
      <c r="AA9" s="32">
        <f t="shared" si="7"/>
        <v>288</v>
      </c>
      <c r="AB9" s="32">
        <f t="shared" si="8"/>
        <v>288</v>
      </c>
      <c r="AC9" s="32">
        <f t="shared" si="9"/>
        <v>0</v>
      </c>
      <c r="AD9" s="78">
        <f t="shared" si="10"/>
        <v>288</v>
      </c>
      <c r="AE9" s="31">
        <f t="shared" si="11"/>
        <v>0</v>
      </c>
      <c r="AF9" s="31">
        <f t="shared" si="12"/>
        <v>237</v>
      </c>
      <c r="AG9" s="31">
        <f t="shared" si="13"/>
        <v>237</v>
      </c>
      <c r="AH9" s="32">
        <f t="shared" si="14"/>
        <v>474</v>
      </c>
      <c r="AI9" s="32">
        <f t="shared" si="15"/>
        <v>237</v>
      </c>
      <c r="AJ9" s="32">
        <f t="shared" si="16"/>
        <v>237</v>
      </c>
      <c r="AK9" s="78">
        <f t="shared" si="17"/>
        <v>474</v>
      </c>
      <c r="AL9" s="31">
        <f t="shared" si="18"/>
        <v>0</v>
      </c>
      <c r="AM9" s="31">
        <f t="shared" si="19"/>
        <v>158</v>
      </c>
      <c r="AN9" s="31">
        <f t="shared" si="20"/>
        <v>138</v>
      </c>
      <c r="AO9" s="32">
        <f t="shared" si="21"/>
        <v>296</v>
      </c>
      <c r="AP9" s="32">
        <f t="shared" si="22"/>
        <v>158</v>
      </c>
      <c r="AQ9" s="32">
        <f t="shared" si="23"/>
        <v>138</v>
      </c>
      <c r="AR9" s="78">
        <f t="shared" si="24"/>
        <v>296</v>
      </c>
      <c r="CC9" s="58">
        <f t="shared" si="25"/>
        <v>1058</v>
      </c>
    </row>
    <row r="10" spans="1:81" ht="45">
      <c r="A10" s="18">
        <v>7</v>
      </c>
      <c r="B10" s="107" t="s">
        <v>13</v>
      </c>
      <c r="C10" s="59" t="s">
        <v>49</v>
      </c>
      <c r="D10" s="64">
        <v>178</v>
      </c>
      <c r="E10" s="60" t="s">
        <v>106</v>
      </c>
      <c r="F10" s="61" t="s">
        <v>107</v>
      </c>
      <c r="G10" s="11"/>
      <c r="H10" s="11"/>
      <c r="I10" s="11"/>
      <c r="J10" s="38">
        <v>189</v>
      </c>
      <c r="K10" s="38">
        <v>132</v>
      </c>
      <c r="L10" s="38"/>
      <c r="M10" s="38"/>
      <c r="N10" s="6">
        <v>171</v>
      </c>
      <c r="O10" s="13">
        <v>120</v>
      </c>
      <c r="Q10" s="62">
        <f t="shared" si="0"/>
        <v>0</v>
      </c>
      <c r="R10" s="63">
        <f t="shared" si="1"/>
        <v>360</v>
      </c>
      <c r="S10" s="96">
        <f t="shared" si="2"/>
        <v>252</v>
      </c>
      <c r="T10" s="99">
        <f t="shared" si="3"/>
        <v>612</v>
      </c>
      <c r="X10" s="31">
        <f t="shared" si="4"/>
        <v>0</v>
      </c>
      <c r="Y10" s="31">
        <f t="shared" si="5"/>
        <v>0</v>
      </c>
      <c r="Z10" s="31">
        <f t="shared" si="6"/>
        <v>0</v>
      </c>
      <c r="AA10" s="32">
        <f t="shared" si="7"/>
        <v>0</v>
      </c>
      <c r="AB10" s="32">
        <f t="shared" si="8"/>
        <v>0</v>
      </c>
      <c r="AC10" s="32">
        <f t="shared" si="9"/>
        <v>0</v>
      </c>
      <c r="AD10" s="78">
        <f t="shared" si="10"/>
        <v>0</v>
      </c>
      <c r="AE10" s="31">
        <f t="shared" si="11"/>
        <v>189</v>
      </c>
      <c r="AF10" s="31">
        <f t="shared" si="12"/>
        <v>0</v>
      </c>
      <c r="AG10" s="31">
        <f t="shared" si="13"/>
        <v>171</v>
      </c>
      <c r="AH10" s="32">
        <f t="shared" si="14"/>
        <v>360</v>
      </c>
      <c r="AI10" s="32">
        <f t="shared" si="15"/>
        <v>189</v>
      </c>
      <c r="AJ10" s="32">
        <f t="shared" si="16"/>
        <v>171</v>
      </c>
      <c r="AK10" s="78">
        <f t="shared" si="17"/>
        <v>360</v>
      </c>
      <c r="AL10" s="31">
        <f t="shared" si="18"/>
        <v>132</v>
      </c>
      <c r="AM10" s="31">
        <f t="shared" si="19"/>
        <v>0</v>
      </c>
      <c r="AN10" s="31">
        <f t="shared" si="20"/>
        <v>120</v>
      </c>
      <c r="AO10" s="32">
        <f t="shared" si="21"/>
        <v>252</v>
      </c>
      <c r="AP10" s="32">
        <f t="shared" si="22"/>
        <v>132</v>
      </c>
      <c r="AQ10" s="32">
        <f t="shared" si="23"/>
        <v>120</v>
      </c>
      <c r="AR10" s="78">
        <f t="shared" si="24"/>
        <v>252</v>
      </c>
      <c r="CC10" s="58">
        <f t="shared" si="25"/>
        <v>612</v>
      </c>
    </row>
    <row r="11" spans="1:81" ht="56.25">
      <c r="A11" s="18">
        <v>8</v>
      </c>
      <c r="B11" s="116" t="s">
        <v>12</v>
      </c>
      <c r="C11" s="59" t="s">
        <v>120</v>
      </c>
      <c r="D11" s="64">
        <v>113</v>
      </c>
      <c r="E11" s="60" t="s">
        <v>121</v>
      </c>
      <c r="F11" s="61" t="s">
        <v>119</v>
      </c>
      <c r="G11" s="11"/>
      <c r="H11" s="11"/>
      <c r="I11" s="11">
        <v>264</v>
      </c>
      <c r="J11" s="6"/>
      <c r="K11" s="6"/>
      <c r="L11" s="6"/>
      <c r="M11" s="6"/>
      <c r="N11" s="6">
        <v>189</v>
      </c>
      <c r="O11" s="13">
        <v>132</v>
      </c>
      <c r="Q11" s="62">
        <f t="shared" si="0"/>
        <v>264</v>
      </c>
      <c r="R11" s="63">
        <f t="shared" si="1"/>
        <v>189</v>
      </c>
      <c r="S11" s="96">
        <f t="shared" si="2"/>
        <v>132</v>
      </c>
      <c r="T11" s="99">
        <f t="shared" si="3"/>
        <v>585</v>
      </c>
      <c r="X11" s="31">
        <f t="shared" si="4"/>
        <v>0</v>
      </c>
      <c r="Y11" s="31">
        <f t="shared" si="5"/>
        <v>0</v>
      </c>
      <c r="Z11" s="31">
        <f t="shared" si="6"/>
        <v>264</v>
      </c>
      <c r="AA11" s="32">
        <f t="shared" si="7"/>
        <v>264</v>
      </c>
      <c r="AB11" s="32">
        <f t="shared" si="8"/>
        <v>264</v>
      </c>
      <c r="AC11" s="32">
        <f t="shared" si="9"/>
        <v>0</v>
      </c>
      <c r="AD11" s="78">
        <f t="shared" si="10"/>
        <v>264</v>
      </c>
      <c r="AE11" s="31">
        <f t="shared" si="11"/>
        <v>0</v>
      </c>
      <c r="AF11" s="31">
        <f t="shared" si="12"/>
        <v>0</v>
      </c>
      <c r="AG11" s="31">
        <f t="shared" si="13"/>
        <v>189</v>
      </c>
      <c r="AH11" s="32">
        <f t="shared" si="14"/>
        <v>189</v>
      </c>
      <c r="AI11" s="32">
        <f t="shared" si="15"/>
        <v>189</v>
      </c>
      <c r="AJ11" s="32">
        <f t="shared" si="16"/>
        <v>0</v>
      </c>
      <c r="AK11" s="78">
        <f t="shared" si="17"/>
        <v>189</v>
      </c>
      <c r="AL11" s="31">
        <f t="shared" si="18"/>
        <v>0</v>
      </c>
      <c r="AM11" s="31">
        <f t="shared" si="19"/>
        <v>0</v>
      </c>
      <c r="AN11" s="31">
        <f t="shared" si="20"/>
        <v>132</v>
      </c>
      <c r="AO11" s="32">
        <f t="shared" si="21"/>
        <v>132</v>
      </c>
      <c r="AP11" s="32">
        <f t="shared" si="22"/>
        <v>132</v>
      </c>
      <c r="AQ11" s="32">
        <f t="shared" si="23"/>
        <v>0</v>
      </c>
      <c r="AR11" s="78">
        <f t="shared" si="24"/>
        <v>132</v>
      </c>
      <c r="CC11" s="58">
        <f t="shared" si="25"/>
        <v>585</v>
      </c>
    </row>
    <row r="12" spans="1:81" ht="56.25">
      <c r="A12" s="18">
        <v>9</v>
      </c>
      <c r="B12" s="116" t="s">
        <v>12</v>
      </c>
      <c r="C12" s="59" t="s">
        <v>51</v>
      </c>
      <c r="D12" s="64">
        <v>109</v>
      </c>
      <c r="E12" s="60" t="s">
        <v>264</v>
      </c>
      <c r="F12" s="61" t="s">
        <v>265</v>
      </c>
      <c r="G12" s="11"/>
      <c r="H12" s="11"/>
      <c r="I12" s="11"/>
      <c r="J12" s="38">
        <v>198</v>
      </c>
      <c r="K12" s="38"/>
      <c r="L12" s="38"/>
      <c r="M12" s="38"/>
      <c r="N12" s="6">
        <v>198</v>
      </c>
      <c r="O12" s="13">
        <v>126</v>
      </c>
      <c r="Q12" s="62">
        <f t="shared" si="0"/>
        <v>0</v>
      </c>
      <c r="R12" s="63">
        <f t="shared" si="1"/>
        <v>396</v>
      </c>
      <c r="S12" s="96">
        <f t="shared" si="2"/>
        <v>126</v>
      </c>
      <c r="T12" s="99">
        <f t="shared" si="3"/>
        <v>522</v>
      </c>
      <c r="X12" s="31">
        <f t="shared" si="4"/>
        <v>0</v>
      </c>
      <c r="Y12" s="31">
        <f t="shared" si="5"/>
        <v>0</v>
      </c>
      <c r="Z12" s="31">
        <f t="shared" si="6"/>
        <v>0</v>
      </c>
      <c r="AA12" s="32">
        <f t="shared" si="7"/>
        <v>0</v>
      </c>
      <c r="AB12" s="32">
        <f t="shared" si="8"/>
        <v>0</v>
      </c>
      <c r="AC12" s="32">
        <f t="shared" si="9"/>
        <v>0</v>
      </c>
      <c r="AD12" s="78">
        <f t="shared" si="10"/>
        <v>0</v>
      </c>
      <c r="AE12" s="31">
        <f t="shared" si="11"/>
        <v>198</v>
      </c>
      <c r="AF12" s="31">
        <f t="shared" si="12"/>
        <v>0</v>
      </c>
      <c r="AG12" s="31">
        <f t="shared" si="13"/>
        <v>198</v>
      </c>
      <c r="AH12" s="32">
        <f t="shared" si="14"/>
        <v>396</v>
      </c>
      <c r="AI12" s="32">
        <f t="shared" si="15"/>
        <v>198</v>
      </c>
      <c r="AJ12" s="32">
        <f t="shared" si="16"/>
        <v>198</v>
      </c>
      <c r="AK12" s="78">
        <f t="shared" si="17"/>
        <v>396</v>
      </c>
      <c r="AL12" s="31">
        <f t="shared" si="18"/>
        <v>0</v>
      </c>
      <c r="AM12" s="31">
        <f t="shared" si="19"/>
        <v>0</v>
      </c>
      <c r="AN12" s="31">
        <f t="shared" si="20"/>
        <v>126</v>
      </c>
      <c r="AO12" s="32">
        <f t="shared" si="21"/>
        <v>126</v>
      </c>
      <c r="AP12" s="32">
        <f t="shared" si="22"/>
        <v>126</v>
      </c>
      <c r="AQ12" s="32">
        <f t="shared" si="23"/>
        <v>0</v>
      </c>
      <c r="AR12" s="78">
        <f t="shared" si="24"/>
        <v>126</v>
      </c>
      <c r="CC12" s="58">
        <f t="shared" si="25"/>
        <v>522</v>
      </c>
    </row>
    <row r="13" spans="1:81" ht="45">
      <c r="A13" s="18">
        <v>10</v>
      </c>
      <c r="B13" s="20" t="s">
        <v>13</v>
      </c>
      <c r="C13" s="59" t="s">
        <v>261</v>
      </c>
      <c r="D13" s="64">
        <v>126</v>
      </c>
      <c r="E13" s="60" t="s">
        <v>262</v>
      </c>
      <c r="F13" s="61" t="s">
        <v>263</v>
      </c>
      <c r="G13" s="11"/>
      <c r="H13" s="11"/>
      <c r="I13" s="11"/>
      <c r="J13" s="6">
        <v>207</v>
      </c>
      <c r="K13" s="6">
        <v>176</v>
      </c>
      <c r="L13" s="6"/>
      <c r="M13" s="6"/>
      <c r="N13" s="6"/>
      <c r="O13" s="13"/>
      <c r="Q13" s="62">
        <f t="shared" si="0"/>
        <v>0</v>
      </c>
      <c r="R13" s="63">
        <f t="shared" si="1"/>
        <v>207</v>
      </c>
      <c r="S13" s="96">
        <f t="shared" si="2"/>
        <v>176</v>
      </c>
      <c r="T13" s="99">
        <f t="shared" si="3"/>
        <v>383</v>
      </c>
      <c r="X13" s="31">
        <f t="shared" si="4"/>
        <v>0</v>
      </c>
      <c r="Y13" s="31">
        <f t="shared" si="5"/>
        <v>0</v>
      </c>
      <c r="Z13" s="31">
        <f t="shared" si="6"/>
        <v>0</v>
      </c>
      <c r="AA13" s="32">
        <f t="shared" si="7"/>
        <v>0</v>
      </c>
      <c r="AB13" s="32">
        <f t="shared" si="8"/>
        <v>0</v>
      </c>
      <c r="AC13" s="32">
        <f t="shared" si="9"/>
        <v>0</v>
      </c>
      <c r="AD13" s="78">
        <f t="shared" si="10"/>
        <v>0</v>
      </c>
      <c r="AE13" s="31">
        <f t="shared" si="11"/>
        <v>207</v>
      </c>
      <c r="AF13" s="31">
        <f t="shared" si="12"/>
        <v>0</v>
      </c>
      <c r="AG13" s="31">
        <f t="shared" si="13"/>
        <v>0</v>
      </c>
      <c r="AH13" s="32">
        <f t="shared" si="14"/>
        <v>207</v>
      </c>
      <c r="AI13" s="32">
        <f t="shared" si="15"/>
        <v>207</v>
      </c>
      <c r="AJ13" s="32">
        <f t="shared" si="16"/>
        <v>0</v>
      </c>
      <c r="AK13" s="78">
        <f t="shared" si="17"/>
        <v>207</v>
      </c>
      <c r="AL13" s="31">
        <f t="shared" si="18"/>
        <v>176</v>
      </c>
      <c r="AM13" s="31">
        <f t="shared" si="19"/>
        <v>0</v>
      </c>
      <c r="AN13" s="31">
        <f t="shared" si="20"/>
        <v>0</v>
      </c>
      <c r="AO13" s="32">
        <f t="shared" si="21"/>
        <v>176</v>
      </c>
      <c r="AP13" s="32">
        <f t="shared" si="22"/>
        <v>176</v>
      </c>
      <c r="AQ13" s="32">
        <f t="shared" si="23"/>
        <v>0</v>
      </c>
      <c r="AR13" s="78">
        <f t="shared" si="24"/>
        <v>176</v>
      </c>
      <c r="CC13" s="58">
        <f t="shared" si="25"/>
        <v>383</v>
      </c>
    </row>
    <row r="14" spans="1:81" ht="45.75" thickBot="1">
      <c r="A14" s="24">
        <v>11</v>
      </c>
      <c r="B14" s="27" t="s">
        <v>13</v>
      </c>
      <c r="C14" s="65" t="s">
        <v>219</v>
      </c>
      <c r="D14" s="66" t="s">
        <v>220</v>
      </c>
      <c r="E14" s="67" t="s">
        <v>221</v>
      </c>
      <c r="F14" s="68" t="s">
        <v>222</v>
      </c>
      <c r="G14" s="36"/>
      <c r="H14" s="36"/>
      <c r="I14" s="36"/>
      <c r="J14" s="115"/>
      <c r="K14" s="115"/>
      <c r="L14" s="115"/>
      <c r="M14" s="115"/>
      <c r="N14" s="25">
        <v>207</v>
      </c>
      <c r="O14" s="28">
        <v>114</v>
      </c>
      <c r="Q14" s="69">
        <f t="shared" si="0"/>
        <v>0</v>
      </c>
      <c r="R14" s="70">
        <f t="shared" si="1"/>
        <v>207</v>
      </c>
      <c r="S14" s="97">
        <f t="shared" si="2"/>
        <v>114</v>
      </c>
      <c r="T14" s="100">
        <f t="shared" si="3"/>
        <v>321</v>
      </c>
      <c r="X14" s="31">
        <f t="shared" si="4"/>
        <v>0</v>
      </c>
      <c r="Y14" s="31">
        <f t="shared" si="5"/>
        <v>0</v>
      </c>
      <c r="Z14" s="31">
        <f t="shared" si="6"/>
        <v>0</v>
      </c>
      <c r="AA14" s="32">
        <f t="shared" si="7"/>
        <v>0</v>
      </c>
      <c r="AB14" s="32">
        <f t="shared" si="8"/>
        <v>0</v>
      </c>
      <c r="AC14" s="32">
        <f t="shared" si="9"/>
        <v>0</v>
      </c>
      <c r="AD14" s="78">
        <f t="shared" si="10"/>
        <v>0</v>
      </c>
      <c r="AE14" s="31">
        <f t="shared" si="11"/>
        <v>0</v>
      </c>
      <c r="AF14" s="31">
        <f t="shared" si="12"/>
        <v>0</v>
      </c>
      <c r="AG14" s="31">
        <f t="shared" si="13"/>
        <v>207</v>
      </c>
      <c r="AH14" s="32">
        <f t="shared" si="14"/>
        <v>207</v>
      </c>
      <c r="AI14" s="32">
        <f t="shared" si="15"/>
        <v>207</v>
      </c>
      <c r="AJ14" s="32">
        <f t="shared" si="16"/>
        <v>0</v>
      </c>
      <c r="AK14" s="78">
        <f t="shared" si="17"/>
        <v>207</v>
      </c>
      <c r="AL14" s="31">
        <f t="shared" si="18"/>
        <v>0</v>
      </c>
      <c r="AM14" s="31">
        <f t="shared" si="19"/>
        <v>0</v>
      </c>
      <c r="AN14" s="31">
        <f t="shared" si="20"/>
        <v>114</v>
      </c>
      <c r="AO14" s="32">
        <f t="shared" si="21"/>
        <v>114</v>
      </c>
      <c r="AP14" s="32">
        <f t="shared" si="22"/>
        <v>114</v>
      </c>
      <c r="AQ14" s="32">
        <f t="shared" si="23"/>
        <v>0</v>
      </c>
      <c r="AR14" s="78">
        <f t="shared" si="24"/>
        <v>114</v>
      </c>
      <c r="CC14" s="58">
        <f t="shared" si="25"/>
        <v>321</v>
      </c>
    </row>
    <row r="15" spans="7:15" ht="14.25">
      <c r="G15" s="7"/>
      <c r="H15" s="7"/>
      <c r="I15" s="7"/>
      <c r="J15" s="33"/>
      <c r="K15" s="33"/>
      <c r="L15" s="33"/>
      <c r="M15" s="33"/>
      <c r="N15" s="7"/>
      <c r="O15" s="7"/>
    </row>
    <row r="16" spans="7:15" ht="14.25">
      <c r="G16" s="7"/>
      <c r="H16" s="7"/>
      <c r="I16" s="7"/>
      <c r="J16" s="33"/>
      <c r="K16" s="33"/>
      <c r="L16" s="33"/>
      <c r="M16" s="33"/>
      <c r="N16" s="7"/>
      <c r="O16" s="7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headerFooter>
    <oddHeader>&amp;C&amp;"-,Tučné"&amp;28ČESKÝ POHÁR 2013 - R4 ŽENY</oddHeader>
    <oddFooter>&amp;CLibor Peška 777 27 05 23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CM17"/>
  <sheetViews>
    <sheetView zoomScaleSheetLayoutView="7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9" bestFit="1" customWidth="1"/>
    <col min="3" max="3" width="21.421875" style="71" customWidth="1"/>
    <col min="4" max="4" width="5.57421875" style="72" customWidth="1"/>
    <col min="5" max="5" width="20.28125" style="73" bestFit="1" customWidth="1"/>
    <col min="6" max="6" width="3.8515625" style="74" bestFit="1" customWidth="1"/>
    <col min="7" max="9" width="8.7109375" style="8" customWidth="1"/>
    <col min="10" max="13" width="8.421875" style="9" customWidth="1"/>
    <col min="14" max="14" width="8.421875" style="8" customWidth="1"/>
    <col min="15" max="15" width="8.7109375" style="8" customWidth="1"/>
    <col min="16" max="16" width="9.140625" style="53" customWidth="1"/>
    <col min="17" max="17" width="6.57421875" style="10" bestFit="1" customWidth="1"/>
    <col min="18" max="18" width="8.7109375" style="10" customWidth="1"/>
    <col min="19" max="19" width="7.57421875" style="10" bestFit="1" customWidth="1"/>
    <col min="20" max="20" width="5.421875" style="41" bestFit="1" customWidth="1"/>
    <col min="21" max="21" width="8.7109375" style="41" customWidth="1"/>
    <col min="22" max="23" width="9.28125" style="57" customWidth="1"/>
    <col min="24" max="25" width="4.57421875" style="10" bestFit="1" customWidth="1"/>
    <col min="26" max="26" width="4.7109375" style="10" bestFit="1" customWidth="1"/>
    <col min="27" max="27" width="4.421875" style="10" bestFit="1" customWidth="1"/>
    <col min="28" max="29" width="3.57421875" style="10" bestFit="1" customWidth="1"/>
    <col min="30" max="30" width="5.421875" style="79" bestFit="1" customWidth="1"/>
    <col min="31" max="32" width="4.57421875" style="10" bestFit="1" customWidth="1"/>
    <col min="33" max="33" width="4.7109375" style="10" bestFit="1" customWidth="1"/>
    <col min="34" max="34" width="4.421875" style="10" bestFit="1" customWidth="1"/>
    <col min="35" max="36" width="3.57421875" style="10" bestFit="1" customWidth="1"/>
    <col min="37" max="37" width="5.421875" style="79" bestFit="1" customWidth="1"/>
    <col min="38" max="39" width="4.57421875" style="10" bestFit="1" customWidth="1"/>
    <col min="40" max="40" width="4.7109375" style="10" bestFit="1" customWidth="1"/>
    <col min="41" max="41" width="4.421875" style="10" bestFit="1" customWidth="1"/>
    <col min="42" max="43" width="3.57421875" style="10" bestFit="1" customWidth="1"/>
    <col min="44" max="44" width="5.421875" style="79" bestFit="1" customWidth="1"/>
    <col min="45" max="80" width="9.28125" style="57" customWidth="1"/>
    <col min="81" max="81" width="4.8515625" style="57" bestFit="1" customWidth="1"/>
    <col min="82" max="91" width="9.28125" style="57" customWidth="1"/>
    <col min="92" max="151" width="9.28125" style="40" customWidth="1"/>
    <col min="152" max="16384" width="9.140625" style="40" customWidth="1"/>
  </cols>
  <sheetData>
    <row r="1" spans="1:91" s="1" customFormat="1" ht="12.75">
      <c r="A1" s="3" t="s">
        <v>0</v>
      </c>
      <c r="B1" s="121" t="s">
        <v>23</v>
      </c>
      <c r="C1" s="121" t="s">
        <v>22</v>
      </c>
      <c r="D1" s="124" t="s">
        <v>21</v>
      </c>
      <c r="E1" s="121" t="s">
        <v>1</v>
      </c>
      <c r="F1" s="121" t="s">
        <v>14</v>
      </c>
      <c r="G1" s="5" t="s">
        <v>2</v>
      </c>
      <c r="H1" s="5" t="s">
        <v>2</v>
      </c>
      <c r="I1" s="5" t="s">
        <v>66</v>
      </c>
      <c r="J1" s="5" t="s">
        <v>3</v>
      </c>
      <c r="K1" s="5" t="s">
        <v>3</v>
      </c>
      <c r="L1" s="5" t="s">
        <v>65</v>
      </c>
      <c r="M1" s="5" t="s">
        <v>65</v>
      </c>
      <c r="N1" s="5" t="s">
        <v>32</v>
      </c>
      <c r="O1" s="87" t="s">
        <v>32</v>
      </c>
      <c r="P1" s="19"/>
      <c r="Q1" s="43" t="s">
        <v>8</v>
      </c>
      <c r="R1" s="44" t="s">
        <v>9</v>
      </c>
      <c r="S1" s="45" t="s">
        <v>10</v>
      </c>
      <c r="T1" s="81"/>
      <c r="U1" s="12"/>
      <c r="V1" s="19"/>
      <c r="W1" s="19"/>
      <c r="X1" s="120" t="s">
        <v>8</v>
      </c>
      <c r="Y1" s="120"/>
      <c r="Z1" s="120"/>
      <c r="AA1" s="120"/>
      <c r="AB1" s="120"/>
      <c r="AC1" s="120"/>
      <c r="AD1" s="120"/>
      <c r="AE1" s="120" t="s">
        <v>9</v>
      </c>
      <c r="AF1" s="120"/>
      <c r="AG1" s="120"/>
      <c r="AH1" s="120"/>
      <c r="AI1" s="120"/>
      <c r="AJ1" s="120"/>
      <c r="AK1" s="120"/>
      <c r="AL1" s="120" t="s">
        <v>10</v>
      </c>
      <c r="AM1" s="120"/>
      <c r="AN1" s="120"/>
      <c r="AO1" s="120"/>
      <c r="AP1" s="120"/>
      <c r="AQ1" s="120"/>
      <c r="AR1" s="120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spans="1:91" s="1" customFormat="1" ht="12.75">
      <c r="A2" s="4"/>
      <c r="B2" s="122"/>
      <c r="C2" s="123"/>
      <c r="D2" s="125"/>
      <c r="E2" s="123"/>
      <c r="F2" s="123"/>
      <c r="G2" s="2" t="s">
        <v>5</v>
      </c>
      <c r="H2" s="2" t="s">
        <v>5</v>
      </c>
      <c r="I2" s="85" t="s">
        <v>5</v>
      </c>
      <c r="J2" s="2" t="s">
        <v>6</v>
      </c>
      <c r="K2" s="2" t="s">
        <v>7</v>
      </c>
      <c r="L2" s="2" t="s">
        <v>6</v>
      </c>
      <c r="M2" s="2" t="s">
        <v>7</v>
      </c>
      <c r="N2" s="85" t="s">
        <v>6</v>
      </c>
      <c r="O2" s="88" t="s">
        <v>7</v>
      </c>
      <c r="P2" s="19"/>
      <c r="Q2" s="15" t="s">
        <v>11</v>
      </c>
      <c r="R2" s="14" t="s">
        <v>11</v>
      </c>
      <c r="S2" s="21" t="s">
        <v>11</v>
      </c>
      <c r="T2" s="82" t="s">
        <v>11</v>
      </c>
      <c r="U2" s="12"/>
      <c r="V2" s="19"/>
      <c r="W2" s="19"/>
      <c r="X2" s="16" t="s">
        <v>18</v>
      </c>
      <c r="Y2" s="16" t="s">
        <v>18</v>
      </c>
      <c r="Z2" s="86" t="s">
        <v>67</v>
      </c>
      <c r="AA2" s="76" t="s">
        <v>16</v>
      </c>
      <c r="AB2" s="16" t="s">
        <v>15</v>
      </c>
      <c r="AC2" s="16" t="s">
        <v>17</v>
      </c>
      <c r="AD2" s="16" t="s">
        <v>11</v>
      </c>
      <c r="AE2" s="16" t="s">
        <v>19</v>
      </c>
      <c r="AF2" s="16" t="s">
        <v>65</v>
      </c>
      <c r="AG2" s="86" t="s">
        <v>44</v>
      </c>
      <c r="AH2" s="16" t="s">
        <v>16</v>
      </c>
      <c r="AI2" s="16" t="s">
        <v>15</v>
      </c>
      <c r="AJ2" s="16" t="s">
        <v>17</v>
      </c>
      <c r="AK2" s="16" t="s">
        <v>11</v>
      </c>
      <c r="AL2" s="16" t="s">
        <v>19</v>
      </c>
      <c r="AM2" s="16" t="s">
        <v>65</v>
      </c>
      <c r="AN2" s="86" t="s">
        <v>44</v>
      </c>
      <c r="AO2" s="16" t="s">
        <v>16</v>
      </c>
      <c r="AP2" s="16" t="s">
        <v>15</v>
      </c>
      <c r="AQ2" s="16" t="s">
        <v>17</v>
      </c>
      <c r="AR2" s="16" t="s">
        <v>11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s="39" customFormat="1" ht="13.5" thickBot="1">
      <c r="A3" s="30"/>
      <c r="B3" s="122"/>
      <c r="C3" s="123"/>
      <c r="D3" s="125"/>
      <c r="E3" s="123"/>
      <c r="F3" s="123"/>
      <c r="G3" s="29">
        <v>41370</v>
      </c>
      <c r="H3" s="29">
        <v>41370</v>
      </c>
      <c r="I3" s="29">
        <v>41391</v>
      </c>
      <c r="J3" s="106">
        <v>41538</v>
      </c>
      <c r="K3" s="106">
        <v>41539</v>
      </c>
      <c r="L3" s="29">
        <v>41461</v>
      </c>
      <c r="M3" s="29">
        <v>41462</v>
      </c>
      <c r="N3" s="29">
        <v>41503</v>
      </c>
      <c r="O3" s="34">
        <v>41504</v>
      </c>
      <c r="P3" s="46"/>
      <c r="Q3" s="47"/>
      <c r="R3" s="48"/>
      <c r="S3" s="49"/>
      <c r="T3" s="82"/>
      <c r="U3" s="41"/>
      <c r="V3" s="46"/>
      <c r="W3" s="46"/>
      <c r="X3" s="17"/>
      <c r="Y3" s="17"/>
      <c r="Z3" s="17"/>
      <c r="AA3" s="17"/>
      <c r="AB3" s="17"/>
      <c r="AC3" s="17"/>
      <c r="AD3" s="77"/>
      <c r="AE3" s="17"/>
      <c r="AF3" s="17"/>
      <c r="AG3" s="17"/>
      <c r="AH3" s="17"/>
      <c r="AI3" s="17"/>
      <c r="AJ3" s="17"/>
      <c r="AK3" s="77"/>
      <c r="AL3" s="17"/>
      <c r="AM3" s="17"/>
      <c r="AN3" s="17"/>
      <c r="AO3" s="17"/>
      <c r="AP3" s="17"/>
      <c r="AQ3" s="17"/>
      <c r="AR3" s="77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81" ht="56.25">
      <c r="A4" s="22">
        <v>1</v>
      </c>
      <c r="B4" s="89" t="s">
        <v>12</v>
      </c>
      <c r="C4" s="50" t="s">
        <v>53</v>
      </c>
      <c r="D4" s="80">
        <v>109</v>
      </c>
      <c r="E4" s="51" t="s">
        <v>125</v>
      </c>
      <c r="F4" s="52" t="s">
        <v>126</v>
      </c>
      <c r="G4" s="35">
        <v>400</v>
      </c>
      <c r="H4" s="35">
        <v>400</v>
      </c>
      <c r="I4" s="35">
        <v>400</v>
      </c>
      <c r="J4" s="23"/>
      <c r="K4" s="23"/>
      <c r="L4" s="23">
        <v>300</v>
      </c>
      <c r="M4" s="23">
        <v>200</v>
      </c>
      <c r="N4" s="23">
        <v>300</v>
      </c>
      <c r="O4" s="26">
        <v>200</v>
      </c>
      <c r="Q4" s="54">
        <f aca="true" t="shared" si="0" ref="Q4:Q15">AD4</f>
        <v>800</v>
      </c>
      <c r="R4" s="55">
        <f aca="true" t="shared" si="1" ref="R4:R15">AK4</f>
        <v>600</v>
      </c>
      <c r="S4" s="56">
        <f aca="true" t="shared" si="2" ref="S4:S15">AR4</f>
        <v>400</v>
      </c>
      <c r="T4" s="83">
        <f aca="true" t="shared" si="3" ref="T4:T15">SUM(Q4:S4)</f>
        <v>1800</v>
      </c>
      <c r="X4" s="31">
        <f aca="true" t="shared" si="4" ref="X4:X15">G4</f>
        <v>400</v>
      </c>
      <c r="Y4" s="31">
        <f aca="true" t="shared" si="5" ref="Y4:Y15">H4</f>
        <v>400</v>
      </c>
      <c r="Z4" s="31">
        <f aca="true" t="shared" si="6" ref="Z4:Z15">I4</f>
        <v>400</v>
      </c>
      <c r="AA4" s="32">
        <f aca="true" t="shared" si="7" ref="AA4:AA15">SUM(X4:Z4)</f>
        <v>1200</v>
      </c>
      <c r="AB4" s="32">
        <f aca="true" t="shared" si="8" ref="AB4:AB15">LARGE(X4:Z4,1)</f>
        <v>400</v>
      </c>
      <c r="AC4" s="32">
        <f aca="true" t="shared" si="9" ref="AC4:AC15">LARGE(X4:Z4,2)</f>
        <v>400</v>
      </c>
      <c r="AD4" s="78">
        <f aca="true" t="shared" si="10" ref="AD4:AD15">SUM(AB4:AC4)</f>
        <v>800</v>
      </c>
      <c r="AE4" s="31">
        <f aca="true" t="shared" si="11" ref="AE4:AE15">J4</f>
        <v>0</v>
      </c>
      <c r="AF4" s="31">
        <f aca="true" t="shared" si="12" ref="AF4:AF15">L4</f>
        <v>300</v>
      </c>
      <c r="AG4" s="31">
        <f aca="true" t="shared" si="13" ref="AG4:AG15">N4</f>
        <v>300</v>
      </c>
      <c r="AH4" s="32">
        <f aca="true" t="shared" si="14" ref="AH4:AH15">SUM(AE4:AG4)</f>
        <v>600</v>
      </c>
      <c r="AI4" s="32">
        <f aca="true" t="shared" si="15" ref="AI4:AI15">LARGE(AE4:AG4,1)</f>
        <v>300</v>
      </c>
      <c r="AJ4" s="32">
        <f aca="true" t="shared" si="16" ref="AJ4:AJ15">LARGE(AE4:AG4,2)</f>
        <v>300</v>
      </c>
      <c r="AK4" s="78">
        <f aca="true" t="shared" si="17" ref="AK4:AK15">SUM(AI4:AJ4)</f>
        <v>600</v>
      </c>
      <c r="AL4" s="31">
        <f aca="true" t="shared" si="18" ref="AL4:AL15">K4</f>
        <v>0</v>
      </c>
      <c r="AM4" s="31">
        <f aca="true" t="shared" si="19" ref="AM4:AM15">M4</f>
        <v>200</v>
      </c>
      <c r="AN4" s="31">
        <f aca="true" t="shared" si="20" ref="AN4:AN15">O4</f>
        <v>200</v>
      </c>
      <c r="AO4" s="32">
        <f aca="true" t="shared" si="21" ref="AO4:AO15">SUM(AL4:AN4)</f>
        <v>400</v>
      </c>
      <c r="AP4" s="32">
        <f aca="true" t="shared" si="22" ref="AP4:AP15">LARGE(AL4:AN4,1)</f>
        <v>200</v>
      </c>
      <c r="AQ4" s="32">
        <f aca="true" t="shared" si="23" ref="AQ4:AQ15">LARGE(AL4:AN4,2)</f>
        <v>200</v>
      </c>
      <c r="AR4" s="78">
        <f aca="true" t="shared" si="24" ref="AR4:AR15">SUM(AP4:AQ4)</f>
        <v>400</v>
      </c>
      <c r="CC4" s="58">
        <f aca="true" t="shared" si="25" ref="CC4:CC15">T4</f>
        <v>1800</v>
      </c>
    </row>
    <row r="5" spans="1:81" ht="56.25">
      <c r="A5" s="18">
        <v>2</v>
      </c>
      <c r="B5" s="90" t="s">
        <v>12</v>
      </c>
      <c r="C5" s="59" t="s">
        <v>112</v>
      </c>
      <c r="D5" s="64">
        <v>133</v>
      </c>
      <c r="E5" s="60" t="s">
        <v>211</v>
      </c>
      <c r="F5" s="61" t="s">
        <v>113</v>
      </c>
      <c r="G5" s="11">
        <v>352</v>
      </c>
      <c r="H5" s="11">
        <v>352</v>
      </c>
      <c r="I5" s="11">
        <v>316</v>
      </c>
      <c r="J5" s="6">
        <v>300</v>
      </c>
      <c r="K5" s="6">
        <v>144</v>
      </c>
      <c r="L5" s="6"/>
      <c r="M5" s="6"/>
      <c r="N5" s="6">
        <v>216</v>
      </c>
      <c r="O5" s="13">
        <v>158</v>
      </c>
      <c r="Q5" s="62">
        <f t="shared" si="0"/>
        <v>704</v>
      </c>
      <c r="R5" s="63">
        <f t="shared" si="1"/>
        <v>516</v>
      </c>
      <c r="S5" s="104">
        <f t="shared" si="2"/>
        <v>302</v>
      </c>
      <c r="T5" s="102">
        <f t="shared" si="3"/>
        <v>1522</v>
      </c>
      <c r="X5" s="31">
        <f t="shared" si="4"/>
        <v>352</v>
      </c>
      <c r="Y5" s="31">
        <f t="shared" si="5"/>
        <v>352</v>
      </c>
      <c r="Z5" s="31">
        <f t="shared" si="6"/>
        <v>316</v>
      </c>
      <c r="AA5" s="32">
        <f t="shared" si="7"/>
        <v>1020</v>
      </c>
      <c r="AB5" s="32">
        <f t="shared" si="8"/>
        <v>352</v>
      </c>
      <c r="AC5" s="32">
        <f t="shared" si="9"/>
        <v>352</v>
      </c>
      <c r="AD5" s="78">
        <f t="shared" si="10"/>
        <v>704</v>
      </c>
      <c r="AE5" s="31">
        <f t="shared" si="11"/>
        <v>300</v>
      </c>
      <c r="AF5" s="31">
        <f t="shared" si="12"/>
        <v>0</v>
      </c>
      <c r="AG5" s="31">
        <f t="shared" si="13"/>
        <v>216</v>
      </c>
      <c r="AH5" s="32">
        <f t="shared" si="14"/>
        <v>516</v>
      </c>
      <c r="AI5" s="32">
        <f t="shared" si="15"/>
        <v>300</v>
      </c>
      <c r="AJ5" s="32">
        <f t="shared" si="16"/>
        <v>216</v>
      </c>
      <c r="AK5" s="78">
        <f t="shared" si="17"/>
        <v>516</v>
      </c>
      <c r="AL5" s="31">
        <f t="shared" si="18"/>
        <v>144</v>
      </c>
      <c r="AM5" s="31">
        <f t="shared" si="19"/>
        <v>0</v>
      </c>
      <c r="AN5" s="31">
        <f t="shared" si="20"/>
        <v>158</v>
      </c>
      <c r="AO5" s="32">
        <f t="shared" si="21"/>
        <v>302</v>
      </c>
      <c r="AP5" s="32">
        <f t="shared" si="22"/>
        <v>158</v>
      </c>
      <c r="AQ5" s="32">
        <f t="shared" si="23"/>
        <v>144</v>
      </c>
      <c r="AR5" s="78">
        <f t="shared" si="24"/>
        <v>302</v>
      </c>
      <c r="CC5" s="58">
        <f t="shared" si="25"/>
        <v>1522</v>
      </c>
    </row>
    <row r="6" spans="1:81" ht="56.25">
      <c r="A6" s="18">
        <v>3</v>
      </c>
      <c r="B6" s="90" t="s">
        <v>12</v>
      </c>
      <c r="C6" s="59" t="s">
        <v>88</v>
      </c>
      <c r="D6" s="64" t="s">
        <v>114</v>
      </c>
      <c r="E6" s="60" t="s">
        <v>128</v>
      </c>
      <c r="F6" s="61" t="s">
        <v>129</v>
      </c>
      <c r="G6" s="11">
        <v>316</v>
      </c>
      <c r="H6" s="11">
        <v>316</v>
      </c>
      <c r="I6" s="11">
        <v>288</v>
      </c>
      <c r="J6" s="6">
        <v>207</v>
      </c>
      <c r="K6" s="6">
        <v>200</v>
      </c>
      <c r="L6" s="6"/>
      <c r="M6" s="6"/>
      <c r="N6" s="6">
        <v>198</v>
      </c>
      <c r="O6" s="13">
        <v>144</v>
      </c>
      <c r="Q6" s="62">
        <f t="shared" si="0"/>
        <v>632</v>
      </c>
      <c r="R6" s="63">
        <f t="shared" si="1"/>
        <v>405</v>
      </c>
      <c r="S6" s="104">
        <f t="shared" si="2"/>
        <v>344</v>
      </c>
      <c r="T6" s="102">
        <f t="shared" si="3"/>
        <v>1381</v>
      </c>
      <c r="X6" s="31">
        <f t="shared" si="4"/>
        <v>316</v>
      </c>
      <c r="Y6" s="31">
        <f t="shared" si="5"/>
        <v>316</v>
      </c>
      <c r="Z6" s="31">
        <f t="shared" si="6"/>
        <v>288</v>
      </c>
      <c r="AA6" s="32">
        <f t="shared" si="7"/>
        <v>920</v>
      </c>
      <c r="AB6" s="32">
        <f t="shared" si="8"/>
        <v>316</v>
      </c>
      <c r="AC6" s="32">
        <f t="shared" si="9"/>
        <v>316</v>
      </c>
      <c r="AD6" s="78">
        <f t="shared" si="10"/>
        <v>632</v>
      </c>
      <c r="AE6" s="31">
        <f t="shared" si="11"/>
        <v>207</v>
      </c>
      <c r="AF6" s="31">
        <f t="shared" si="12"/>
        <v>0</v>
      </c>
      <c r="AG6" s="31">
        <f t="shared" si="13"/>
        <v>198</v>
      </c>
      <c r="AH6" s="32">
        <f t="shared" si="14"/>
        <v>405</v>
      </c>
      <c r="AI6" s="32">
        <f t="shared" si="15"/>
        <v>207</v>
      </c>
      <c r="AJ6" s="32">
        <f t="shared" si="16"/>
        <v>198</v>
      </c>
      <c r="AK6" s="78">
        <f t="shared" si="17"/>
        <v>405</v>
      </c>
      <c r="AL6" s="31">
        <f t="shared" si="18"/>
        <v>200</v>
      </c>
      <c r="AM6" s="31">
        <f t="shared" si="19"/>
        <v>0</v>
      </c>
      <c r="AN6" s="31">
        <f t="shared" si="20"/>
        <v>144</v>
      </c>
      <c r="AO6" s="32">
        <f t="shared" si="21"/>
        <v>344</v>
      </c>
      <c r="AP6" s="32">
        <f t="shared" si="22"/>
        <v>200</v>
      </c>
      <c r="AQ6" s="32">
        <f t="shared" si="23"/>
        <v>144</v>
      </c>
      <c r="AR6" s="78">
        <f t="shared" si="24"/>
        <v>344</v>
      </c>
      <c r="CC6" s="58">
        <f t="shared" si="25"/>
        <v>1381</v>
      </c>
    </row>
    <row r="7" spans="1:81" ht="67.5">
      <c r="A7" s="18">
        <v>4</v>
      </c>
      <c r="B7" s="42" t="s">
        <v>64</v>
      </c>
      <c r="C7" s="59" t="s">
        <v>54</v>
      </c>
      <c r="D7" s="64" t="s">
        <v>115</v>
      </c>
      <c r="E7" s="60" t="s">
        <v>216</v>
      </c>
      <c r="F7" s="61" t="s">
        <v>217</v>
      </c>
      <c r="G7" s="11">
        <v>288</v>
      </c>
      <c r="H7" s="11">
        <v>288</v>
      </c>
      <c r="I7" s="11">
        <v>264</v>
      </c>
      <c r="J7" s="6">
        <v>198</v>
      </c>
      <c r="K7" s="6">
        <v>132</v>
      </c>
      <c r="L7" s="6">
        <v>237</v>
      </c>
      <c r="M7" s="6">
        <v>176</v>
      </c>
      <c r="N7" s="6">
        <v>180</v>
      </c>
      <c r="O7" s="13">
        <v>126</v>
      </c>
      <c r="Q7" s="62">
        <f t="shared" si="0"/>
        <v>576</v>
      </c>
      <c r="R7" s="63">
        <f t="shared" si="1"/>
        <v>435</v>
      </c>
      <c r="S7" s="104">
        <f t="shared" si="2"/>
        <v>308</v>
      </c>
      <c r="T7" s="102">
        <f t="shared" si="3"/>
        <v>1319</v>
      </c>
      <c r="X7" s="31">
        <f t="shared" si="4"/>
        <v>288</v>
      </c>
      <c r="Y7" s="31">
        <f t="shared" si="5"/>
        <v>288</v>
      </c>
      <c r="Z7" s="31">
        <f t="shared" si="6"/>
        <v>264</v>
      </c>
      <c r="AA7" s="32">
        <f t="shared" si="7"/>
        <v>840</v>
      </c>
      <c r="AB7" s="32">
        <f t="shared" si="8"/>
        <v>288</v>
      </c>
      <c r="AC7" s="32">
        <f t="shared" si="9"/>
        <v>288</v>
      </c>
      <c r="AD7" s="78">
        <f t="shared" si="10"/>
        <v>576</v>
      </c>
      <c r="AE7" s="31">
        <f t="shared" si="11"/>
        <v>198</v>
      </c>
      <c r="AF7" s="31">
        <f t="shared" si="12"/>
        <v>237</v>
      </c>
      <c r="AG7" s="31">
        <f t="shared" si="13"/>
        <v>180</v>
      </c>
      <c r="AH7" s="32">
        <f t="shared" si="14"/>
        <v>615</v>
      </c>
      <c r="AI7" s="32">
        <f t="shared" si="15"/>
        <v>237</v>
      </c>
      <c r="AJ7" s="32">
        <f t="shared" si="16"/>
        <v>198</v>
      </c>
      <c r="AK7" s="78">
        <f t="shared" si="17"/>
        <v>435</v>
      </c>
      <c r="AL7" s="31">
        <f t="shared" si="18"/>
        <v>132</v>
      </c>
      <c r="AM7" s="31">
        <f t="shared" si="19"/>
        <v>176</v>
      </c>
      <c r="AN7" s="31">
        <f t="shared" si="20"/>
        <v>126</v>
      </c>
      <c r="AO7" s="32">
        <f t="shared" si="21"/>
        <v>434</v>
      </c>
      <c r="AP7" s="32">
        <f t="shared" si="22"/>
        <v>176</v>
      </c>
      <c r="AQ7" s="32">
        <f t="shared" si="23"/>
        <v>132</v>
      </c>
      <c r="AR7" s="78">
        <f t="shared" si="24"/>
        <v>308</v>
      </c>
      <c r="CC7" s="58">
        <f t="shared" si="25"/>
        <v>1319</v>
      </c>
    </row>
    <row r="8" spans="1:81" ht="67.5">
      <c r="A8" s="18">
        <v>5</v>
      </c>
      <c r="B8" s="42" t="s">
        <v>64</v>
      </c>
      <c r="C8" s="59" t="s">
        <v>28</v>
      </c>
      <c r="D8" s="64">
        <v>142</v>
      </c>
      <c r="E8" s="60" t="s">
        <v>285</v>
      </c>
      <c r="F8" s="61" t="s">
        <v>286</v>
      </c>
      <c r="G8" s="11"/>
      <c r="H8" s="11"/>
      <c r="I8" s="11">
        <v>276</v>
      </c>
      <c r="J8" s="6">
        <v>237</v>
      </c>
      <c r="K8" s="6">
        <v>158</v>
      </c>
      <c r="L8" s="6"/>
      <c r="M8" s="6"/>
      <c r="N8" s="6">
        <v>264</v>
      </c>
      <c r="O8" s="13">
        <v>138</v>
      </c>
      <c r="Q8" s="62">
        <f t="shared" si="0"/>
        <v>276</v>
      </c>
      <c r="R8" s="63">
        <f t="shared" si="1"/>
        <v>501</v>
      </c>
      <c r="S8" s="104">
        <f t="shared" si="2"/>
        <v>296</v>
      </c>
      <c r="T8" s="102">
        <f t="shared" si="3"/>
        <v>1073</v>
      </c>
      <c r="X8" s="31">
        <f t="shared" si="4"/>
        <v>0</v>
      </c>
      <c r="Y8" s="31">
        <f t="shared" si="5"/>
        <v>0</v>
      </c>
      <c r="Z8" s="31">
        <f t="shared" si="6"/>
        <v>276</v>
      </c>
      <c r="AA8" s="32">
        <f t="shared" si="7"/>
        <v>276</v>
      </c>
      <c r="AB8" s="32">
        <f t="shared" si="8"/>
        <v>276</v>
      </c>
      <c r="AC8" s="32">
        <f t="shared" si="9"/>
        <v>0</v>
      </c>
      <c r="AD8" s="78">
        <f t="shared" si="10"/>
        <v>276</v>
      </c>
      <c r="AE8" s="31">
        <f t="shared" si="11"/>
        <v>237</v>
      </c>
      <c r="AF8" s="31">
        <f t="shared" si="12"/>
        <v>0</v>
      </c>
      <c r="AG8" s="31">
        <f t="shared" si="13"/>
        <v>264</v>
      </c>
      <c r="AH8" s="32">
        <f t="shared" si="14"/>
        <v>501</v>
      </c>
      <c r="AI8" s="32">
        <f t="shared" si="15"/>
        <v>264</v>
      </c>
      <c r="AJ8" s="32">
        <f t="shared" si="16"/>
        <v>237</v>
      </c>
      <c r="AK8" s="78">
        <f t="shared" si="17"/>
        <v>501</v>
      </c>
      <c r="AL8" s="31">
        <f t="shared" si="18"/>
        <v>158</v>
      </c>
      <c r="AM8" s="31">
        <f t="shared" si="19"/>
        <v>0</v>
      </c>
      <c r="AN8" s="31">
        <f t="shared" si="20"/>
        <v>138</v>
      </c>
      <c r="AO8" s="32">
        <f t="shared" si="21"/>
        <v>296</v>
      </c>
      <c r="AP8" s="32">
        <f t="shared" si="22"/>
        <v>158</v>
      </c>
      <c r="AQ8" s="32">
        <f t="shared" si="23"/>
        <v>138</v>
      </c>
      <c r="AR8" s="78">
        <f t="shared" si="24"/>
        <v>296</v>
      </c>
      <c r="CC8" s="58">
        <f t="shared" si="25"/>
        <v>1073</v>
      </c>
    </row>
    <row r="9" spans="1:81" ht="56.25">
      <c r="A9" s="18">
        <v>6</v>
      </c>
      <c r="B9" s="90" t="s">
        <v>12</v>
      </c>
      <c r="C9" s="59" t="s">
        <v>210</v>
      </c>
      <c r="D9" s="64">
        <v>113</v>
      </c>
      <c r="E9" s="60" t="s">
        <v>283</v>
      </c>
      <c r="F9" s="61" t="s">
        <v>284</v>
      </c>
      <c r="G9" s="11"/>
      <c r="H9" s="11"/>
      <c r="I9" s="11"/>
      <c r="J9" s="6">
        <v>264</v>
      </c>
      <c r="K9" s="6">
        <v>176</v>
      </c>
      <c r="L9" s="6"/>
      <c r="M9" s="6"/>
      <c r="N9" s="6">
        <v>237</v>
      </c>
      <c r="O9" s="13">
        <v>176</v>
      </c>
      <c r="Q9" s="62">
        <f t="shared" si="0"/>
        <v>0</v>
      </c>
      <c r="R9" s="63">
        <f t="shared" si="1"/>
        <v>501</v>
      </c>
      <c r="S9" s="104">
        <f t="shared" si="2"/>
        <v>352</v>
      </c>
      <c r="T9" s="102">
        <f t="shared" si="3"/>
        <v>853</v>
      </c>
      <c r="X9" s="31">
        <f t="shared" si="4"/>
        <v>0</v>
      </c>
      <c r="Y9" s="31">
        <f t="shared" si="5"/>
        <v>0</v>
      </c>
      <c r="Z9" s="31">
        <f t="shared" si="6"/>
        <v>0</v>
      </c>
      <c r="AA9" s="32">
        <f t="shared" si="7"/>
        <v>0</v>
      </c>
      <c r="AB9" s="32">
        <f t="shared" si="8"/>
        <v>0</v>
      </c>
      <c r="AC9" s="32">
        <f t="shared" si="9"/>
        <v>0</v>
      </c>
      <c r="AD9" s="78">
        <f t="shared" si="10"/>
        <v>0</v>
      </c>
      <c r="AE9" s="31">
        <f t="shared" si="11"/>
        <v>264</v>
      </c>
      <c r="AF9" s="31">
        <f t="shared" si="12"/>
        <v>0</v>
      </c>
      <c r="AG9" s="31">
        <f t="shared" si="13"/>
        <v>237</v>
      </c>
      <c r="AH9" s="32">
        <f t="shared" si="14"/>
        <v>501</v>
      </c>
      <c r="AI9" s="32">
        <f t="shared" si="15"/>
        <v>264</v>
      </c>
      <c r="AJ9" s="32">
        <f t="shared" si="16"/>
        <v>237</v>
      </c>
      <c r="AK9" s="78">
        <f t="shared" si="17"/>
        <v>501</v>
      </c>
      <c r="AL9" s="31">
        <f t="shared" si="18"/>
        <v>176</v>
      </c>
      <c r="AM9" s="31">
        <f t="shared" si="19"/>
        <v>0</v>
      </c>
      <c r="AN9" s="31">
        <f t="shared" si="20"/>
        <v>176</v>
      </c>
      <c r="AO9" s="32">
        <f t="shared" si="21"/>
        <v>352</v>
      </c>
      <c r="AP9" s="32">
        <f t="shared" si="22"/>
        <v>176</v>
      </c>
      <c r="AQ9" s="32">
        <f t="shared" si="23"/>
        <v>176</v>
      </c>
      <c r="AR9" s="78">
        <f t="shared" si="24"/>
        <v>352</v>
      </c>
      <c r="CC9" s="58">
        <f t="shared" si="25"/>
        <v>853</v>
      </c>
    </row>
    <row r="10" spans="1:81" ht="45">
      <c r="A10" s="18">
        <v>7</v>
      </c>
      <c r="B10" s="20" t="s">
        <v>13</v>
      </c>
      <c r="C10" s="59" t="s">
        <v>157</v>
      </c>
      <c r="D10" s="64">
        <v>147</v>
      </c>
      <c r="E10" s="60" t="s">
        <v>161</v>
      </c>
      <c r="F10" s="61" t="s">
        <v>158</v>
      </c>
      <c r="G10" s="11"/>
      <c r="H10" s="11"/>
      <c r="I10" s="11"/>
      <c r="J10" s="6"/>
      <c r="K10" s="6"/>
      <c r="L10" s="6">
        <v>264</v>
      </c>
      <c r="M10" s="6">
        <v>158</v>
      </c>
      <c r="N10" s="6"/>
      <c r="O10" s="13"/>
      <c r="Q10" s="62">
        <f t="shared" si="0"/>
        <v>0</v>
      </c>
      <c r="R10" s="63">
        <f t="shared" si="1"/>
        <v>264</v>
      </c>
      <c r="S10" s="104">
        <f t="shared" si="2"/>
        <v>158</v>
      </c>
      <c r="T10" s="102">
        <f t="shared" si="3"/>
        <v>422</v>
      </c>
      <c r="X10" s="31">
        <f t="shared" si="4"/>
        <v>0</v>
      </c>
      <c r="Y10" s="31">
        <f t="shared" si="5"/>
        <v>0</v>
      </c>
      <c r="Z10" s="31">
        <f t="shared" si="6"/>
        <v>0</v>
      </c>
      <c r="AA10" s="32">
        <f t="shared" si="7"/>
        <v>0</v>
      </c>
      <c r="AB10" s="32">
        <f t="shared" si="8"/>
        <v>0</v>
      </c>
      <c r="AC10" s="32">
        <f t="shared" si="9"/>
        <v>0</v>
      </c>
      <c r="AD10" s="78">
        <f t="shared" si="10"/>
        <v>0</v>
      </c>
      <c r="AE10" s="31">
        <f t="shared" si="11"/>
        <v>0</v>
      </c>
      <c r="AF10" s="31">
        <f t="shared" si="12"/>
        <v>264</v>
      </c>
      <c r="AG10" s="31">
        <f t="shared" si="13"/>
        <v>0</v>
      </c>
      <c r="AH10" s="32">
        <f t="shared" si="14"/>
        <v>264</v>
      </c>
      <c r="AI10" s="32">
        <f t="shared" si="15"/>
        <v>264</v>
      </c>
      <c r="AJ10" s="32">
        <f t="shared" si="16"/>
        <v>0</v>
      </c>
      <c r="AK10" s="78">
        <f t="shared" si="17"/>
        <v>264</v>
      </c>
      <c r="AL10" s="31">
        <f t="shared" si="18"/>
        <v>0</v>
      </c>
      <c r="AM10" s="31">
        <f t="shared" si="19"/>
        <v>158</v>
      </c>
      <c r="AN10" s="31">
        <f t="shared" si="20"/>
        <v>0</v>
      </c>
      <c r="AO10" s="32">
        <f t="shared" si="21"/>
        <v>158</v>
      </c>
      <c r="AP10" s="32">
        <f t="shared" si="22"/>
        <v>158</v>
      </c>
      <c r="AQ10" s="32">
        <f t="shared" si="23"/>
        <v>0</v>
      </c>
      <c r="AR10" s="78">
        <f t="shared" si="24"/>
        <v>158</v>
      </c>
      <c r="CC10" s="58">
        <f t="shared" si="25"/>
        <v>422</v>
      </c>
    </row>
    <row r="11" spans="1:81" ht="45">
      <c r="A11" s="18">
        <v>8</v>
      </c>
      <c r="B11" s="20" t="s">
        <v>13</v>
      </c>
      <c r="C11" s="59" t="s">
        <v>287</v>
      </c>
      <c r="D11" s="64">
        <v>113</v>
      </c>
      <c r="E11" s="60" t="s">
        <v>288</v>
      </c>
      <c r="F11" s="61" t="s">
        <v>289</v>
      </c>
      <c r="G11" s="11"/>
      <c r="H11" s="11"/>
      <c r="I11" s="11"/>
      <c r="J11" s="6">
        <v>216</v>
      </c>
      <c r="K11" s="6">
        <v>138</v>
      </c>
      <c r="L11" s="6"/>
      <c r="M11" s="6"/>
      <c r="N11" s="6"/>
      <c r="O11" s="13"/>
      <c r="Q11" s="62">
        <f t="shared" si="0"/>
        <v>0</v>
      </c>
      <c r="R11" s="63">
        <f t="shared" si="1"/>
        <v>216</v>
      </c>
      <c r="S11" s="104">
        <f t="shared" si="2"/>
        <v>138</v>
      </c>
      <c r="T11" s="102">
        <f t="shared" si="3"/>
        <v>354</v>
      </c>
      <c r="X11" s="31">
        <f t="shared" si="4"/>
        <v>0</v>
      </c>
      <c r="Y11" s="31">
        <f t="shared" si="5"/>
        <v>0</v>
      </c>
      <c r="Z11" s="31">
        <f t="shared" si="6"/>
        <v>0</v>
      </c>
      <c r="AA11" s="32">
        <f t="shared" si="7"/>
        <v>0</v>
      </c>
      <c r="AB11" s="32">
        <f t="shared" si="8"/>
        <v>0</v>
      </c>
      <c r="AC11" s="32">
        <f t="shared" si="9"/>
        <v>0</v>
      </c>
      <c r="AD11" s="78">
        <f t="shared" si="10"/>
        <v>0</v>
      </c>
      <c r="AE11" s="31">
        <f t="shared" si="11"/>
        <v>216</v>
      </c>
      <c r="AF11" s="31">
        <f t="shared" si="12"/>
        <v>0</v>
      </c>
      <c r="AG11" s="31">
        <f t="shared" si="13"/>
        <v>0</v>
      </c>
      <c r="AH11" s="32">
        <f t="shared" si="14"/>
        <v>216</v>
      </c>
      <c r="AI11" s="32">
        <f t="shared" si="15"/>
        <v>216</v>
      </c>
      <c r="AJ11" s="32">
        <f t="shared" si="16"/>
        <v>0</v>
      </c>
      <c r="AK11" s="78">
        <f t="shared" si="17"/>
        <v>216</v>
      </c>
      <c r="AL11" s="31">
        <f t="shared" si="18"/>
        <v>138</v>
      </c>
      <c r="AM11" s="31">
        <f t="shared" si="19"/>
        <v>0</v>
      </c>
      <c r="AN11" s="31">
        <f t="shared" si="20"/>
        <v>0</v>
      </c>
      <c r="AO11" s="32">
        <f t="shared" si="21"/>
        <v>138</v>
      </c>
      <c r="AP11" s="32">
        <f t="shared" si="22"/>
        <v>138</v>
      </c>
      <c r="AQ11" s="32">
        <f t="shared" si="23"/>
        <v>0</v>
      </c>
      <c r="AR11" s="78">
        <f t="shared" si="24"/>
        <v>138</v>
      </c>
      <c r="CC11" s="58">
        <f t="shared" si="25"/>
        <v>354</v>
      </c>
    </row>
    <row r="12" spans="1:81" ht="45">
      <c r="A12" s="18">
        <v>9</v>
      </c>
      <c r="B12" s="20" t="s">
        <v>13</v>
      </c>
      <c r="C12" s="59" t="s">
        <v>27</v>
      </c>
      <c r="D12" s="64">
        <v>109</v>
      </c>
      <c r="E12" s="60" t="s">
        <v>127</v>
      </c>
      <c r="F12" s="61" t="s">
        <v>84</v>
      </c>
      <c r="G12" s="11"/>
      <c r="H12" s="11"/>
      <c r="I12" s="11">
        <v>352</v>
      </c>
      <c r="J12" s="6"/>
      <c r="K12" s="6"/>
      <c r="L12" s="6"/>
      <c r="M12" s="6"/>
      <c r="N12" s="6"/>
      <c r="O12" s="13"/>
      <c r="Q12" s="62">
        <f t="shared" si="0"/>
        <v>352</v>
      </c>
      <c r="R12" s="63">
        <f t="shared" si="1"/>
        <v>0</v>
      </c>
      <c r="S12" s="104">
        <f t="shared" si="2"/>
        <v>0</v>
      </c>
      <c r="T12" s="102">
        <f t="shared" si="3"/>
        <v>352</v>
      </c>
      <c r="X12" s="31">
        <f t="shared" si="4"/>
        <v>0</v>
      </c>
      <c r="Y12" s="31">
        <f t="shared" si="5"/>
        <v>0</v>
      </c>
      <c r="Z12" s="31">
        <f t="shared" si="6"/>
        <v>352</v>
      </c>
      <c r="AA12" s="32">
        <f t="shared" si="7"/>
        <v>352</v>
      </c>
      <c r="AB12" s="32">
        <f t="shared" si="8"/>
        <v>352</v>
      </c>
      <c r="AC12" s="32">
        <f t="shared" si="9"/>
        <v>0</v>
      </c>
      <c r="AD12" s="78">
        <f t="shared" si="10"/>
        <v>352</v>
      </c>
      <c r="AE12" s="31">
        <f t="shared" si="11"/>
        <v>0</v>
      </c>
      <c r="AF12" s="31">
        <f t="shared" si="12"/>
        <v>0</v>
      </c>
      <c r="AG12" s="31">
        <f t="shared" si="13"/>
        <v>0</v>
      </c>
      <c r="AH12" s="32">
        <f t="shared" si="14"/>
        <v>0</v>
      </c>
      <c r="AI12" s="32">
        <f t="shared" si="15"/>
        <v>0</v>
      </c>
      <c r="AJ12" s="32">
        <f t="shared" si="16"/>
        <v>0</v>
      </c>
      <c r="AK12" s="78">
        <f t="shared" si="17"/>
        <v>0</v>
      </c>
      <c r="AL12" s="31">
        <f t="shared" si="18"/>
        <v>0</v>
      </c>
      <c r="AM12" s="31">
        <f t="shared" si="19"/>
        <v>0</v>
      </c>
      <c r="AN12" s="31">
        <f t="shared" si="20"/>
        <v>0</v>
      </c>
      <c r="AO12" s="32">
        <f t="shared" si="21"/>
        <v>0</v>
      </c>
      <c r="AP12" s="32">
        <f t="shared" si="22"/>
        <v>0</v>
      </c>
      <c r="AQ12" s="32">
        <f t="shared" si="23"/>
        <v>0</v>
      </c>
      <c r="AR12" s="78">
        <f t="shared" si="24"/>
        <v>0</v>
      </c>
      <c r="CC12" s="58">
        <f t="shared" si="25"/>
        <v>352</v>
      </c>
    </row>
    <row r="13" spans="1:81" ht="45">
      <c r="A13" s="18">
        <v>10</v>
      </c>
      <c r="B13" s="20" t="s">
        <v>13</v>
      </c>
      <c r="C13" s="59" t="s">
        <v>212</v>
      </c>
      <c r="D13" s="64" t="s">
        <v>214</v>
      </c>
      <c r="E13" s="60" t="s">
        <v>213</v>
      </c>
      <c r="F13" s="61" t="s">
        <v>215</v>
      </c>
      <c r="G13" s="11"/>
      <c r="H13" s="11"/>
      <c r="I13" s="11"/>
      <c r="J13" s="6"/>
      <c r="K13" s="6"/>
      <c r="L13" s="6"/>
      <c r="M13" s="6"/>
      <c r="N13" s="6">
        <v>207</v>
      </c>
      <c r="O13" s="13">
        <v>132</v>
      </c>
      <c r="Q13" s="62">
        <f t="shared" si="0"/>
        <v>0</v>
      </c>
      <c r="R13" s="63">
        <f t="shared" si="1"/>
        <v>207</v>
      </c>
      <c r="S13" s="104">
        <f t="shared" si="2"/>
        <v>132</v>
      </c>
      <c r="T13" s="102">
        <f t="shared" si="3"/>
        <v>339</v>
      </c>
      <c r="X13" s="31">
        <f t="shared" si="4"/>
        <v>0</v>
      </c>
      <c r="Y13" s="31">
        <f t="shared" si="5"/>
        <v>0</v>
      </c>
      <c r="Z13" s="31">
        <f t="shared" si="6"/>
        <v>0</v>
      </c>
      <c r="AA13" s="32">
        <f t="shared" si="7"/>
        <v>0</v>
      </c>
      <c r="AB13" s="32">
        <f t="shared" si="8"/>
        <v>0</v>
      </c>
      <c r="AC13" s="32">
        <f t="shared" si="9"/>
        <v>0</v>
      </c>
      <c r="AD13" s="78">
        <f t="shared" si="10"/>
        <v>0</v>
      </c>
      <c r="AE13" s="31">
        <f t="shared" si="11"/>
        <v>0</v>
      </c>
      <c r="AF13" s="31">
        <f t="shared" si="12"/>
        <v>0</v>
      </c>
      <c r="AG13" s="31">
        <f t="shared" si="13"/>
        <v>207</v>
      </c>
      <c r="AH13" s="32">
        <f t="shared" si="14"/>
        <v>207</v>
      </c>
      <c r="AI13" s="32">
        <f t="shared" si="15"/>
        <v>207</v>
      </c>
      <c r="AJ13" s="32">
        <f t="shared" si="16"/>
        <v>0</v>
      </c>
      <c r="AK13" s="78">
        <f t="shared" si="17"/>
        <v>207</v>
      </c>
      <c r="AL13" s="31">
        <f t="shared" si="18"/>
        <v>0</v>
      </c>
      <c r="AM13" s="31">
        <f t="shared" si="19"/>
        <v>0</v>
      </c>
      <c r="AN13" s="31">
        <f t="shared" si="20"/>
        <v>132</v>
      </c>
      <c r="AO13" s="32">
        <f t="shared" si="21"/>
        <v>132</v>
      </c>
      <c r="AP13" s="32">
        <f t="shared" si="22"/>
        <v>132</v>
      </c>
      <c r="AQ13" s="32">
        <f t="shared" si="23"/>
        <v>0</v>
      </c>
      <c r="AR13" s="78">
        <f t="shared" si="24"/>
        <v>132</v>
      </c>
      <c r="CC13" s="58">
        <f t="shared" si="25"/>
        <v>339</v>
      </c>
    </row>
    <row r="14" spans="1:81" ht="45">
      <c r="A14" s="18">
        <v>11</v>
      </c>
      <c r="B14" s="20" t="s">
        <v>13</v>
      </c>
      <c r="C14" s="59" t="s">
        <v>89</v>
      </c>
      <c r="D14" s="64">
        <v>137</v>
      </c>
      <c r="E14" s="60" t="s">
        <v>58</v>
      </c>
      <c r="F14" s="61" t="s">
        <v>59</v>
      </c>
      <c r="G14" s="11"/>
      <c r="H14" s="11"/>
      <c r="I14" s="11"/>
      <c r="J14" s="6"/>
      <c r="K14" s="6"/>
      <c r="L14" s="6"/>
      <c r="M14" s="6"/>
      <c r="N14" s="6">
        <v>189</v>
      </c>
      <c r="O14" s="13">
        <v>120</v>
      </c>
      <c r="Q14" s="62">
        <f t="shared" si="0"/>
        <v>0</v>
      </c>
      <c r="R14" s="63">
        <f t="shared" si="1"/>
        <v>189</v>
      </c>
      <c r="S14" s="104">
        <f t="shared" si="2"/>
        <v>120</v>
      </c>
      <c r="T14" s="102">
        <f t="shared" si="3"/>
        <v>309</v>
      </c>
      <c r="X14" s="31">
        <f t="shared" si="4"/>
        <v>0</v>
      </c>
      <c r="Y14" s="31">
        <f t="shared" si="5"/>
        <v>0</v>
      </c>
      <c r="Z14" s="31">
        <f t="shared" si="6"/>
        <v>0</v>
      </c>
      <c r="AA14" s="32">
        <f t="shared" si="7"/>
        <v>0</v>
      </c>
      <c r="AB14" s="32">
        <f t="shared" si="8"/>
        <v>0</v>
      </c>
      <c r="AC14" s="32">
        <f t="shared" si="9"/>
        <v>0</v>
      </c>
      <c r="AD14" s="78">
        <f t="shared" si="10"/>
        <v>0</v>
      </c>
      <c r="AE14" s="31">
        <f t="shared" si="11"/>
        <v>0</v>
      </c>
      <c r="AF14" s="31">
        <f t="shared" si="12"/>
        <v>0</v>
      </c>
      <c r="AG14" s="31">
        <f t="shared" si="13"/>
        <v>189</v>
      </c>
      <c r="AH14" s="32">
        <f t="shared" si="14"/>
        <v>189</v>
      </c>
      <c r="AI14" s="32">
        <f t="shared" si="15"/>
        <v>189</v>
      </c>
      <c r="AJ14" s="32">
        <f t="shared" si="16"/>
        <v>0</v>
      </c>
      <c r="AK14" s="78">
        <f t="shared" si="17"/>
        <v>189</v>
      </c>
      <c r="AL14" s="31">
        <f t="shared" si="18"/>
        <v>0</v>
      </c>
      <c r="AM14" s="31">
        <f t="shared" si="19"/>
        <v>0</v>
      </c>
      <c r="AN14" s="31">
        <f t="shared" si="20"/>
        <v>120</v>
      </c>
      <c r="AO14" s="32">
        <f t="shared" si="21"/>
        <v>120</v>
      </c>
      <c r="AP14" s="32">
        <f t="shared" si="22"/>
        <v>120</v>
      </c>
      <c r="AQ14" s="32">
        <f t="shared" si="23"/>
        <v>0</v>
      </c>
      <c r="AR14" s="78">
        <f t="shared" si="24"/>
        <v>120</v>
      </c>
      <c r="CC14" s="58">
        <f t="shared" si="25"/>
        <v>309</v>
      </c>
    </row>
    <row r="15" spans="1:81" ht="45.75" thickBot="1">
      <c r="A15" s="24">
        <v>12</v>
      </c>
      <c r="B15" s="27" t="s">
        <v>13</v>
      </c>
      <c r="C15" s="65" t="s">
        <v>159</v>
      </c>
      <c r="D15" s="66">
        <v>222</v>
      </c>
      <c r="E15" s="67" t="s">
        <v>162</v>
      </c>
      <c r="F15" s="68" t="s">
        <v>160</v>
      </c>
      <c r="G15" s="36"/>
      <c r="H15" s="36"/>
      <c r="I15" s="36"/>
      <c r="J15" s="25"/>
      <c r="K15" s="25"/>
      <c r="L15" s="25"/>
      <c r="M15" s="25">
        <v>144</v>
      </c>
      <c r="N15" s="25"/>
      <c r="O15" s="28"/>
      <c r="Q15" s="69">
        <f t="shared" si="0"/>
        <v>0</v>
      </c>
      <c r="R15" s="70">
        <f t="shared" si="1"/>
        <v>0</v>
      </c>
      <c r="S15" s="105">
        <f t="shared" si="2"/>
        <v>144</v>
      </c>
      <c r="T15" s="103">
        <f t="shared" si="3"/>
        <v>144</v>
      </c>
      <c r="X15" s="31">
        <f t="shared" si="4"/>
        <v>0</v>
      </c>
      <c r="Y15" s="31">
        <f t="shared" si="5"/>
        <v>0</v>
      </c>
      <c r="Z15" s="31">
        <f t="shared" si="6"/>
        <v>0</v>
      </c>
      <c r="AA15" s="32">
        <f t="shared" si="7"/>
        <v>0</v>
      </c>
      <c r="AB15" s="32">
        <f t="shared" si="8"/>
        <v>0</v>
      </c>
      <c r="AC15" s="32">
        <f t="shared" si="9"/>
        <v>0</v>
      </c>
      <c r="AD15" s="78">
        <f t="shared" si="10"/>
        <v>0</v>
      </c>
      <c r="AE15" s="31">
        <f t="shared" si="11"/>
        <v>0</v>
      </c>
      <c r="AF15" s="31">
        <f t="shared" si="12"/>
        <v>0</v>
      </c>
      <c r="AG15" s="31">
        <f t="shared" si="13"/>
        <v>0</v>
      </c>
      <c r="AH15" s="32">
        <f t="shared" si="14"/>
        <v>0</v>
      </c>
      <c r="AI15" s="32">
        <f t="shared" si="15"/>
        <v>0</v>
      </c>
      <c r="AJ15" s="32">
        <f t="shared" si="16"/>
        <v>0</v>
      </c>
      <c r="AK15" s="78">
        <f t="shared" si="17"/>
        <v>0</v>
      </c>
      <c r="AL15" s="31">
        <f t="shared" si="18"/>
        <v>0</v>
      </c>
      <c r="AM15" s="31">
        <f t="shared" si="19"/>
        <v>144</v>
      </c>
      <c r="AN15" s="31">
        <f t="shared" si="20"/>
        <v>0</v>
      </c>
      <c r="AO15" s="32">
        <f t="shared" si="21"/>
        <v>144</v>
      </c>
      <c r="AP15" s="32">
        <f t="shared" si="22"/>
        <v>144</v>
      </c>
      <c r="AQ15" s="32">
        <f t="shared" si="23"/>
        <v>0</v>
      </c>
      <c r="AR15" s="78">
        <f t="shared" si="24"/>
        <v>144</v>
      </c>
      <c r="CC15" s="58">
        <f t="shared" si="25"/>
        <v>144</v>
      </c>
    </row>
    <row r="16" spans="7:15" ht="14.25">
      <c r="G16" s="7"/>
      <c r="H16" s="7"/>
      <c r="I16" s="7"/>
      <c r="J16" s="33"/>
      <c r="K16" s="33"/>
      <c r="L16" s="33"/>
      <c r="M16" s="33"/>
      <c r="N16" s="7"/>
      <c r="O16" s="7"/>
    </row>
    <row r="17" spans="7:15" ht="14.25">
      <c r="G17" s="7"/>
      <c r="H17" s="7"/>
      <c r="I17" s="7"/>
      <c r="J17" s="33"/>
      <c r="K17" s="33"/>
      <c r="L17" s="33"/>
      <c r="M17" s="33"/>
      <c r="N17" s="7"/>
      <c r="O17" s="7"/>
    </row>
  </sheetData>
  <sheetProtection/>
  <mergeCells count="8">
    <mergeCell ref="AL1:AR1"/>
    <mergeCell ref="B1:B3"/>
    <mergeCell ref="C1:C3"/>
    <mergeCell ref="D1:D3"/>
    <mergeCell ref="E1:E3"/>
    <mergeCell ref="F1:F3"/>
    <mergeCell ref="X1:AD1"/>
    <mergeCell ref="AE1:AK1"/>
  </mergeCells>
  <printOptions/>
  <pageMargins left="0.25" right="0.25" top="0.75" bottom="0.75" header="0.3" footer="0.3"/>
  <pageSetup horizontalDpi="600" verticalDpi="600" orientation="landscape" paperSize="9" scale="53" r:id="rId2"/>
  <headerFooter alignWithMargins="0">
    <oddHeader>&amp;C&amp;"-,Tučné"&amp;28ČP VETERÁNI R4</oddHeader>
    <oddFooter>&amp;CLibor Peška 777 27 05 23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1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9" bestFit="1" customWidth="1"/>
    <col min="3" max="3" width="21.421875" style="71" customWidth="1"/>
    <col min="4" max="4" width="5.57421875" style="72" customWidth="1"/>
    <col min="5" max="5" width="20.28125" style="73" bestFit="1" customWidth="1"/>
    <col min="6" max="6" width="3.8515625" style="74" bestFit="1" customWidth="1"/>
    <col min="7" max="9" width="8.7109375" style="8" customWidth="1"/>
    <col min="10" max="13" width="8.421875" style="9" customWidth="1"/>
    <col min="14" max="14" width="8.421875" style="8" customWidth="1"/>
    <col min="15" max="15" width="8.7109375" style="8" customWidth="1"/>
    <col min="16" max="16" width="9.140625" style="53" customWidth="1"/>
    <col min="17" max="17" width="6.57421875" style="10" bestFit="1" customWidth="1"/>
    <col min="18" max="18" width="8.7109375" style="10" customWidth="1"/>
    <col min="19" max="19" width="7.57421875" style="10" bestFit="1" customWidth="1"/>
    <col min="20" max="20" width="5.421875" style="41" bestFit="1" customWidth="1"/>
    <col min="21" max="21" width="8.7109375" style="41" customWidth="1"/>
    <col min="22" max="23" width="9.28125" style="57" customWidth="1"/>
    <col min="24" max="25" width="4.57421875" style="10" bestFit="1" customWidth="1"/>
    <col min="26" max="26" width="4.7109375" style="10" bestFit="1" customWidth="1"/>
    <col min="27" max="27" width="4.421875" style="10" bestFit="1" customWidth="1"/>
    <col min="28" max="29" width="3.57421875" style="10" bestFit="1" customWidth="1"/>
    <col min="30" max="30" width="5.421875" style="79" bestFit="1" customWidth="1"/>
    <col min="31" max="32" width="4.57421875" style="10" bestFit="1" customWidth="1"/>
    <col min="33" max="33" width="4.7109375" style="10" bestFit="1" customWidth="1"/>
    <col min="34" max="34" width="4.421875" style="10" bestFit="1" customWidth="1"/>
    <col min="35" max="36" width="3.57421875" style="10" bestFit="1" customWidth="1"/>
    <col min="37" max="37" width="5.421875" style="79" bestFit="1" customWidth="1"/>
    <col min="38" max="39" width="4.57421875" style="10" bestFit="1" customWidth="1"/>
    <col min="40" max="40" width="4.7109375" style="10" bestFit="1" customWidth="1"/>
    <col min="41" max="41" width="4.421875" style="10" bestFit="1" customWidth="1"/>
    <col min="42" max="43" width="3.57421875" style="10" bestFit="1" customWidth="1"/>
    <col min="44" max="44" width="5.421875" style="79" bestFit="1" customWidth="1"/>
    <col min="45" max="80" width="9.28125" style="57" customWidth="1"/>
    <col min="81" max="81" width="4.8515625" style="57" bestFit="1" customWidth="1"/>
    <col min="82" max="91" width="9.28125" style="57" customWidth="1"/>
    <col min="92" max="151" width="9.28125" style="40" customWidth="1"/>
    <col min="152" max="16384" width="9.140625" style="40" customWidth="1"/>
  </cols>
  <sheetData>
    <row r="1" spans="1:91" s="1" customFormat="1" ht="12.75">
      <c r="A1" s="3" t="s">
        <v>0</v>
      </c>
      <c r="B1" s="121" t="s">
        <v>23</v>
      </c>
      <c r="C1" s="121" t="s">
        <v>22</v>
      </c>
      <c r="D1" s="124" t="s">
        <v>21</v>
      </c>
      <c r="E1" s="121" t="s">
        <v>1</v>
      </c>
      <c r="F1" s="121" t="s">
        <v>14</v>
      </c>
      <c r="G1" s="5" t="s">
        <v>2</v>
      </c>
      <c r="H1" s="5" t="s">
        <v>2</v>
      </c>
      <c r="I1" s="5" t="s">
        <v>66</v>
      </c>
      <c r="J1" s="5" t="s">
        <v>3</v>
      </c>
      <c r="K1" s="5" t="s">
        <v>3</v>
      </c>
      <c r="L1" s="5" t="s">
        <v>65</v>
      </c>
      <c r="M1" s="5" t="s">
        <v>65</v>
      </c>
      <c r="N1" s="5" t="s">
        <v>32</v>
      </c>
      <c r="O1" s="87" t="s">
        <v>32</v>
      </c>
      <c r="P1" s="19"/>
      <c r="Q1" s="43" t="s">
        <v>8</v>
      </c>
      <c r="R1" s="44" t="s">
        <v>9</v>
      </c>
      <c r="S1" s="45" t="s">
        <v>10</v>
      </c>
      <c r="T1" s="81"/>
      <c r="U1" s="12"/>
      <c r="V1" s="19"/>
      <c r="W1" s="19"/>
      <c r="X1" s="120" t="s">
        <v>8</v>
      </c>
      <c r="Y1" s="120"/>
      <c r="Z1" s="120"/>
      <c r="AA1" s="120"/>
      <c r="AB1" s="120"/>
      <c r="AC1" s="120"/>
      <c r="AD1" s="120"/>
      <c r="AE1" s="120" t="s">
        <v>9</v>
      </c>
      <c r="AF1" s="120"/>
      <c r="AG1" s="120"/>
      <c r="AH1" s="120"/>
      <c r="AI1" s="120"/>
      <c r="AJ1" s="120"/>
      <c r="AK1" s="120"/>
      <c r="AL1" s="120" t="s">
        <v>10</v>
      </c>
      <c r="AM1" s="120"/>
      <c r="AN1" s="120"/>
      <c r="AO1" s="120"/>
      <c r="AP1" s="120"/>
      <c r="AQ1" s="120"/>
      <c r="AR1" s="120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spans="1:91" s="1" customFormat="1" ht="12.75">
      <c r="A2" s="4"/>
      <c r="B2" s="122"/>
      <c r="C2" s="123"/>
      <c r="D2" s="125"/>
      <c r="E2" s="123"/>
      <c r="F2" s="123"/>
      <c r="G2" s="2" t="s">
        <v>5</v>
      </c>
      <c r="H2" s="2" t="s">
        <v>5</v>
      </c>
      <c r="I2" s="85" t="s">
        <v>5</v>
      </c>
      <c r="J2" s="2" t="s">
        <v>6</v>
      </c>
      <c r="K2" s="2" t="s">
        <v>7</v>
      </c>
      <c r="L2" s="2" t="s">
        <v>6</v>
      </c>
      <c r="M2" s="2" t="s">
        <v>7</v>
      </c>
      <c r="N2" s="85" t="s">
        <v>6</v>
      </c>
      <c r="O2" s="88" t="s">
        <v>7</v>
      </c>
      <c r="P2" s="19"/>
      <c r="Q2" s="15" t="s">
        <v>11</v>
      </c>
      <c r="R2" s="14" t="s">
        <v>11</v>
      </c>
      <c r="S2" s="21" t="s">
        <v>11</v>
      </c>
      <c r="T2" s="82" t="s">
        <v>11</v>
      </c>
      <c r="U2" s="12"/>
      <c r="V2" s="19"/>
      <c r="W2" s="19"/>
      <c r="X2" s="16" t="s">
        <v>18</v>
      </c>
      <c r="Y2" s="16" t="s">
        <v>18</v>
      </c>
      <c r="Z2" s="86" t="s">
        <v>67</v>
      </c>
      <c r="AA2" s="76" t="s">
        <v>16</v>
      </c>
      <c r="AB2" s="16" t="s">
        <v>15</v>
      </c>
      <c r="AC2" s="16" t="s">
        <v>17</v>
      </c>
      <c r="AD2" s="16" t="s">
        <v>11</v>
      </c>
      <c r="AE2" s="16" t="s">
        <v>19</v>
      </c>
      <c r="AF2" s="16" t="s">
        <v>65</v>
      </c>
      <c r="AG2" s="86" t="s">
        <v>44</v>
      </c>
      <c r="AH2" s="16" t="s">
        <v>16</v>
      </c>
      <c r="AI2" s="16" t="s">
        <v>15</v>
      </c>
      <c r="AJ2" s="16" t="s">
        <v>17</v>
      </c>
      <c r="AK2" s="16" t="s">
        <v>11</v>
      </c>
      <c r="AL2" s="16" t="s">
        <v>19</v>
      </c>
      <c r="AM2" s="16" t="s">
        <v>65</v>
      </c>
      <c r="AN2" s="86" t="s">
        <v>44</v>
      </c>
      <c r="AO2" s="16" t="s">
        <v>16</v>
      </c>
      <c r="AP2" s="16" t="s">
        <v>15</v>
      </c>
      <c r="AQ2" s="16" t="s">
        <v>17</v>
      </c>
      <c r="AR2" s="16" t="s">
        <v>11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s="39" customFormat="1" ht="13.5" thickBot="1">
      <c r="A3" s="30"/>
      <c r="B3" s="122"/>
      <c r="C3" s="123"/>
      <c r="D3" s="125"/>
      <c r="E3" s="123"/>
      <c r="F3" s="123"/>
      <c r="G3" s="29">
        <v>41370</v>
      </c>
      <c r="H3" s="29">
        <v>41370</v>
      </c>
      <c r="I3" s="29">
        <v>41391</v>
      </c>
      <c r="J3" s="106">
        <v>41538</v>
      </c>
      <c r="K3" s="106">
        <v>41539</v>
      </c>
      <c r="L3" s="29">
        <v>41461</v>
      </c>
      <c r="M3" s="29">
        <v>41462</v>
      </c>
      <c r="N3" s="29">
        <v>41503</v>
      </c>
      <c r="O3" s="34">
        <v>41504</v>
      </c>
      <c r="P3" s="46"/>
      <c r="Q3" s="47"/>
      <c r="R3" s="48"/>
      <c r="S3" s="49"/>
      <c r="T3" s="82"/>
      <c r="U3" s="41"/>
      <c r="V3" s="46"/>
      <c r="W3" s="46"/>
      <c r="X3" s="17"/>
      <c r="Y3" s="17"/>
      <c r="Z3" s="17"/>
      <c r="AA3" s="17"/>
      <c r="AB3" s="17"/>
      <c r="AC3" s="17"/>
      <c r="AD3" s="77"/>
      <c r="AE3" s="17"/>
      <c r="AF3" s="17"/>
      <c r="AG3" s="17"/>
      <c r="AH3" s="17"/>
      <c r="AI3" s="17"/>
      <c r="AJ3" s="17"/>
      <c r="AK3" s="77"/>
      <c r="AL3" s="17"/>
      <c r="AM3" s="17"/>
      <c r="AN3" s="17"/>
      <c r="AO3" s="17"/>
      <c r="AP3" s="17"/>
      <c r="AQ3" s="17"/>
      <c r="AR3" s="77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81" ht="56.25">
      <c r="A4" s="22">
        <v>1</v>
      </c>
      <c r="B4" s="108" t="s">
        <v>12</v>
      </c>
      <c r="C4" s="50" t="s">
        <v>249</v>
      </c>
      <c r="D4" s="80" t="s">
        <v>47</v>
      </c>
      <c r="E4" s="51" t="s">
        <v>163</v>
      </c>
      <c r="F4" s="52" t="s">
        <v>164</v>
      </c>
      <c r="G4" s="35">
        <v>400</v>
      </c>
      <c r="H4" s="35">
        <v>400</v>
      </c>
      <c r="I4" s="35">
        <v>400</v>
      </c>
      <c r="J4" s="23"/>
      <c r="K4" s="23"/>
      <c r="L4" s="23">
        <v>300</v>
      </c>
      <c r="M4" s="23">
        <v>200</v>
      </c>
      <c r="N4" s="23">
        <v>300</v>
      </c>
      <c r="O4" s="26">
        <v>200</v>
      </c>
      <c r="Q4" s="54">
        <f aca="true" t="shared" si="0" ref="Q4:Q9">AD4</f>
        <v>800</v>
      </c>
      <c r="R4" s="55">
        <f aca="true" t="shared" si="1" ref="R4:R9">AK4</f>
        <v>600</v>
      </c>
      <c r="S4" s="95">
        <f aca="true" t="shared" si="2" ref="S4:S9">AR4</f>
        <v>400</v>
      </c>
      <c r="T4" s="98">
        <f aca="true" t="shared" si="3" ref="T4:T9">SUM(Q4:S4)</f>
        <v>1800</v>
      </c>
      <c r="X4" s="31">
        <f aca="true" t="shared" si="4" ref="X4:Z9">G4</f>
        <v>400</v>
      </c>
      <c r="Y4" s="31">
        <f t="shared" si="4"/>
        <v>400</v>
      </c>
      <c r="Z4" s="31">
        <f t="shared" si="4"/>
        <v>400</v>
      </c>
      <c r="AA4" s="32">
        <f aca="true" t="shared" si="5" ref="AA4:AA9">SUM(X4:Z4)</f>
        <v>1200</v>
      </c>
      <c r="AB4" s="32">
        <f aca="true" t="shared" si="6" ref="AB4:AB9">LARGE(X4:Z4,1)</f>
        <v>400</v>
      </c>
      <c r="AC4" s="32">
        <f aca="true" t="shared" si="7" ref="AC4:AC9">LARGE(X4:Z4,2)</f>
        <v>400</v>
      </c>
      <c r="AD4" s="78">
        <f aca="true" t="shared" si="8" ref="AD4:AD9">SUM(AB4:AC4)</f>
        <v>800</v>
      </c>
      <c r="AE4" s="31">
        <f aca="true" t="shared" si="9" ref="AE4:AE9">J4</f>
        <v>0</v>
      </c>
      <c r="AF4" s="31">
        <f aca="true" t="shared" si="10" ref="AF4:AF9">L4</f>
        <v>300</v>
      </c>
      <c r="AG4" s="31">
        <f aca="true" t="shared" si="11" ref="AG4:AG9">N4</f>
        <v>300</v>
      </c>
      <c r="AH4" s="32">
        <f aca="true" t="shared" si="12" ref="AH4:AH9">SUM(AE4:AG4)</f>
        <v>600</v>
      </c>
      <c r="AI4" s="32">
        <f aca="true" t="shared" si="13" ref="AI4:AI9">LARGE(AE4:AG4,1)</f>
        <v>300</v>
      </c>
      <c r="AJ4" s="32">
        <f aca="true" t="shared" si="14" ref="AJ4:AJ9">LARGE(AE4:AG4,2)</f>
        <v>300</v>
      </c>
      <c r="AK4" s="78">
        <f aca="true" t="shared" si="15" ref="AK4:AK9">SUM(AI4:AJ4)</f>
        <v>600</v>
      </c>
      <c r="AL4" s="31">
        <f aca="true" t="shared" si="16" ref="AL4:AL9">K4</f>
        <v>0</v>
      </c>
      <c r="AM4" s="31">
        <f aca="true" t="shared" si="17" ref="AM4:AM9">M4</f>
        <v>200</v>
      </c>
      <c r="AN4" s="31">
        <f aca="true" t="shared" si="18" ref="AN4:AN9">O4</f>
        <v>200</v>
      </c>
      <c r="AO4" s="32">
        <f aca="true" t="shared" si="19" ref="AO4:AO9">SUM(AL4:AN4)</f>
        <v>400</v>
      </c>
      <c r="AP4" s="32">
        <f aca="true" t="shared" si="20" ref="AP4:AP9">LARGE(AL4:AN4,1)</f>
        <v>200</v>
      </c>
      <c r="AQ4" s="32">
        <f aca="true" t="shared" si="21" ref="AQ4:AQ9">LARGE(AL4:AN4,2)</f>
        <v>200</v>
      </c>
      <c r="AR4" s="78">
        <f aca="true" t="shared" si="22" ref="AR4:AR9">SUM(AP4:AQ4)</f>
        <v>400</v>
      </c>
      <c r="CC4" s="58">
        <f aca="true" t="shared" si="23" ref="CC4:CC9">T4</f>
        <v>1800</v>
      </c>
    </row>
    <row r="5" spans="1:81" ht="56.25">
      <c r="A5" s="18">
        <v>2</v>
      </c>
      <c r="B5" s="90" t="s">
        <v>12</v>
      </c>
      <c r="C5" s="59" t="s">
        <v>30</v>
      </c>
      <c r="D5" s="64">
        <v>147</v>
      </c>
      <c r="E5" s="60" t="s">
        <v>165</v>
      </c>
      <c r="F5" s="61" t="s">
        <v>166</v>
      </c>
      <c r="G5" s="11">
        <v>352</v>
      </c>
      <c r="H5" s="11">
        <v>352</v>
      </c>
      <c r="I5" s="11">
        <v>352</v>
      </c>
      <c r="J5" s="6">
        <v>300</v>
      </c>
      <c r="K5" s="6">
        <v>200</v>
      </c>
      <c r="L5" s="6">
        <v>264</v>
      </c>
      <c r="M5" s="6">
        <v>176</v>
      </c>
      <c r="N5" s="6">
        <v>264</v>
      </c>
      <c r="O5" s="13">
        <v>176</v>
      </c>
      <c r="Q5" s="62">
        <f t="shared" si="0"/>
        <v>704</v>
      </c>
      <c r="R5" s="63">
        <f t="shared" si="1"/>
        <v>564</v>
      </c>
      <c r="S5" s="96">
        <f t="shared" si="2"/>
        <v>376</v>
      </c>
      <c r="T5" s="99">
        <f t="shared" si="3"/>
        <v>1644</v>
      </c>
      <c r="X5" s="31">
        <f t="shared" si="4"/>
        <v>352</v>
      </c>
      <c r="Y5" s="31">
        <f t="shared" si="4"/>
        <v>352</v>
      </c>
      <c r="Z5" s="31">
        <f t="shared" si="4"/>
        <v>352</v>
      </c>
      <c r="AA5" s="32">
        <f t="shared" si="5"/>
        <v>1056</v>
      </c>
      <c r="AB5" s="32">
        <f t="shared" si="6"/>
        <v>352</v>
      </c>
      <c r="AC5" s="32">
        <f t="shared" si="7"/>
        <v>352</v>
      </c>
      <c r="AD5" s="78">
        <f t="shared" si="8"/>
        <v>704</v>
      </c>
      <c r="AE5" s="31">
        <f t="shared" si="9"/>
        <v>300</v>
      </c>
      <c r="AF5" s="31">
        <f t="shared" si="10"/>
        <v>264</v>
      </c>
      <c r="AG5" s="31">
        <f t="shared" si="11"/>
        <v>264</v>
      </c>
      <c r="AH5" s="32">
        <f t="shared" si="12"/>
        <v>828</v>
      </c>
      <c r="AI5" s="32">
        <f t="shared" si="13"/>
        <v>300</v>
      </c>
      <c r="AJ5" s="32">
        <f t="shared" si="14"/>
        <v>264</v>
      </c>
      <c r="AK5" s="78">
        <f t="shared" si="15"/>
        <v>564</v>
      </c>
      <c r="AL5" s="31">
        <f t="shared" si="16"/>
        <v>200</v>
      </c>
      <c r="AM5" s="31">
        <f t="shared" si="17"/>
        <v>176</v>
      </c>
      <c r="AN5" s="31">
        <f t="shared" si="18"/>
        <v>176</v>
      </c>
      <c r="AO5" s="32">
        <f t="shared" si="19"/>
        <v>552</v>
      </c>
      <c r="AP5" s="32">
        <f t="shared" si="20"/>
        <v>200</v>
      </c>
      <c r="AQ5" s="32">
        <f t="shared" si="21"/>
        <v>176</v>
      </c>
      <c r="AR5" s="78">
        <f t="shared" si="22"/>
        <v>376</v>
      </c>
      <c r="CC5" s="58">
        <f t="shared" si="23"/>
        <v>1644</v>
      </c>
    </row>
    <row r="6" spans="1:81" ht="56.25">
      <c r="A6" s="18">
        <v>3</v>
      </c>
      <c r="B6" s="90" t="s">
        <v>12</v>
      </c>
      <c r="C6" s="59" t="s">
        <v>110</v>
      </c>
      <c r="D6" s="64">
        <v>123</v>
      </c>
      <c r="E6" s="60" t="s">
        <v>209</v>
      </c>
      <c r="F6" s="61" t="s">
        <v>122</v>
      </c>
      <c r="G6" s="11">
        <v>316</v>
      </c>
      <c r="H6" s="11">
        <v>316</v>
      </c>
      <c r="I6" s="11">
        <v>316</v>
      </c>
      <c r="J6" s="6"/>
      <c r="K6" s="6"/>
      <c r="L6" s="6"/>
      <c r="M6" s="6"/>
      <c r="N6" s="6">
        <v>237</v>
      </c>
      <c r="O6" s="13">
        <v>158</v>
      </c>
      <c r="Q6" s="62">
        <f t="shared" si="0"/>
        <v>632</v>
      </c>
      <c r="R6" s="63">
        <f t="shared" si="1"/>
        <v>237</v>
      </c>
      <c r="S6" s="96">
        <f t="shared" si="2"/>
        <v>158</v>
      </c>
      <c r="T6" s="99">
        <f t="shared" si="3"/>
        <v>1027</v>
      </c>
      <c r="X6" s="31">
        <f t="shared" si="4"/>
        <v>316</v>
      </c>
      <c r="Y6" s="31">
        <f t="shared" si="4"/>
        <v>316</v>
      </c>
      <c r="Z6" s="31">
        <f t="shared" si="4"/>
        <v>316</v>
      </c>
      <c r="AA6" s="32">
        <f t="shared" si="5"/>
        <v>948</v>
      </c>
      <c r="AB6" s="32">
        <f t="shared" si="6"/>
        <v>316</v>
      </c>
      <c r="AC6" s="32">
        <f t="shared" si="7"/>
        <v>316</v>
      </c>
      <c r="AD6" s="78">
        <f t="shared" si="8"/>
        <v>632</v>
      </c>
      <c r="AE6" s="31">
        <f t="shared" si="9"/>
        <v>0</v>
      </c>
      <c r="AF6" s="31">
        <f t="shared" si="10"/>
        <v>0</v>
      </c>
      <c r="AG6" s="31">
        <f t="shared" si="11"/>
        <v>237</v>
      </c>
      <c r="AH6" s="32">
        <f t="shared" si="12"/>
        <v>237</v>
      </c>
      <c r="AI6" s="32">
        <f t="shared" si="13"/>
        <v>237</v>
      </c>
      <c r="AJ6" s="32">
        <f t="shared" si="14"/>
        <v>0</v>
      </c>
      <c r="AK6" s="78">
        <f t="shared" si="15"/>
        <v>237</v>
      </c>
      <c r="AL6" s="31">
        <f t="shared" si="16"/>
        <v>0</v>
      </c>
      <c r="AM6" s="31">
        <f t="shared" si="17"/>
        <v>0</v>
      </c>
      <c r="AN6" s="31">
        <f t="shared" si="18"/>
        <v>158</v>
      </c>
      <c r="AO6" s="32">
        <f t="shared" si="19"/>
        <v>158</v>
      </c>
      <c r="AP6" s="32">
        <f t="shared" si="20"/>
        <v>158</v>
      </c>
      <c r="AQ6" s="32">
        <f t="shared" si="21"/>
        <v>0</v>
      </c>
      <c r="AR6" s="78">
        <f t="shared" si="22"/>
        <v>158</v>
      </c>
      <c r="CC6" s="58">
        <f t="shared" si="23"/>
        <v>1027</v>
      </c>
    </row>
    <row r="7" spans="1:81" ht="67.5">
      <c r="A7" s="18">
        <v>3</v>
      </c>
      <c r="B7" s="42" t="s">
        <v>64</v>
      </c>
      <c r="C7" s="59" t="s">
        <v>48</v>
      </c>
      <c r="D7" s="64">
        <v>222</v>
      </c>
      <c r="E7" s="60" t="s">
        <v>167</v>
      </c>
      <c r="F7" s="61" t="s">
        <v>168</v>
      </c>
      <c r="G7" s="11">
        <v>288</v>
      </c>
      <c r="H7" s="11">
        <v>288</v>
      </c>
      <c r="I7" s="11">
        <v>288</v>
      </c>
      <c r="J7" s="38"/>
      <c r="K7" s="38"/>
      <c r="L7" s="37">
        <v>237</v>
      </c>
      <c r="M7" s="37">
        <v>158</v>
      </c>
      <c r="N7" s="6"/>
      <c r="O7" s="13"/>
      <c r="Q7" s="62">
        <f t="shared" si="0"/>
        <v>576</v>
      </c>
      <c r="R7" s="63">
        <f t="shared" si="1"/>
        <v>237</v>
      </c>
      <c r="S7" s="96">
        <f t="shared" si="2"/>
        <v>158</v>
      </c>
      <c r="T7" s="99">
        <f t="shared" si="3"/>
        <v>971</v>
      </c>
      <c r="X7" s="31">
        <f t="shared" si="4"/>
        <v>288</v>
      </c>
      <c r="Y7" s="31">
        <f t="shared" si="4"/>
        <v>288</v>
      </c>
      <c r="Z7" s="31">
        <f t="shared" si="4"/>
        <v>288</v>
      </c>
      <c r="AA7" s="32">
        <f t="shared" si="5"/>
        <v>864</v>
      </c>
      <c r="AB7" s="32">
        <f t="shared" si="6"/>
        <v>288</v>
      </c>
      <c r="AC7" s="32">
        <f t="shared" si="7"/>
        <v>288</v>
      </c>
      <c r="AD7" s="78">
        <f t="shared" si="8"/>
        <v>576</v>
      </c>
      <c r="AE7" s="31">
        <f t="shared" si="9"/>
        <v>0</v>
      </c>
      <c r="AF7" s="31">
        <f t="shared" si="10"/>
        <v>237</v>
      </c>
      <c r="AG7" s="31">
        <f t="shared" si="11"/>
        <v>0</v>
      </c>
      <c r="AH7" s="32">
        <f t="shared" si="12"/>
        <v>237</v>
      </c>
      <c r="AI7" s="32">
        <f t="shared" si="13"/>
        <v>237</v>
      </c>
      <c r="AJ7" s="32">
        <f t="shared" si="14"/>
        <v>0</v>
      </c>
      <c r="AK7" s="78">
        <f t="shared" si="15"/>
        <v>237</v>
      </c>
      <c r="AL7" s="31">
        <f t="shared" si="16"/>
        <v>0</v>
      </c>
      <c r="AM7" s="31">
        <f t="shared" si="17"/>
        <v>158</v>
      </c>
      <c r="AN7" s="31">
        <f t="shared" si="18"/>
        <v>0</v>
      </c>
      <c r="AO7" s="32">
        <f t="shared" si="19"/>
        <v>158</v>
      </c>
      <c r="AP7" s="32">
        <f t="shared" si="20"/>
        <v>158</v>
      </c>
      <c r="AQ7" s="32">
        <f t="shared" si="21"/>
        <v>0</v>
      </c>
      <c r="AR7" s="78">
        <f t="shared" si="22"/>
        <v>158</v>
      </c>
      <c r="CC7" s="58">
        <f t="shared" si="23"/>
        <v>971</v>
      </c>
    </row>
    <row r="8" spans="1:81" ht="45">
      <c r="A8" s="18">
        <v>4</v>
      </c>
      <c r="B8" s="113" t="s">
        <v>13</v>
      </c>
      <c r="C8" s="59" t="s">
        <v>206</v>
      </c>
      <c r="D8" s="64">
        <v>222</v>
      </c>
      <c r="E8" s="60" t="s">
        <v>207</v>
      </c>
      <c r="F8" s="61" t="s">
        <v>208</v>
      </c>
      <c r="G8" s="11"/>
      <c r="H8" s="11"/>
      <c r="I8" s="11"/>
      <c r="J8" s="38">
        <v>237</v>
      </c>
      <c r="K8" s="38">
        <v>158</v>
      </c>
      <c r="L8" s="37"/>
      <c r="M8" s="37"/>
      <c r="N8" s="6">
        <v>216</v>
      </c>
      <c r="O8" s="13">
        <v>144</v>
      </c>
      <c r="Q8" s="62">
        <f t="shared" si="0"/>
        <v>0</v>
      </c>
      <c r="R8" s="63">
        <f t="shared" si="1"/>
        <v>453</v>
      </c>
      <c r="S8" s="96">
        <f t="shared" si="2"/>
        <v>302</v>
      </c>
      <c r="T8" s="99">
        <f t="shared" si="3"/>
        <v>755</v>
      </c>
      <c r="X8" s="31">
        <f t="shared" si="4"/>
        <v>0</v>
      </c>
      <c r="Y8" s="31">
        <f t="shared" si="4"/>
        <v>0</v>
      </c>
      <c r="Z8" s="31">
        <f t="shared" si="4"/>
        <v>0</v>
      </c>
      <c r="AA8" s="32">
        <f t="shared" si="5"/>
        <v>0</v>
      </c>
      <c r="AB8" s="32">
        <f t="shared" si="6"/>
        <v>0</v>
      </c>
      <c r="AC8" s="32">
        <f t="shared" si="7"/>
        <v>0</v>
      </c>
      <c r="AD8" s="78">
        <f t="shared" si="8"/>
        <v>0</v>
      </c>
      <c r="AE8" s="31">
        <f t="shared" si="9"/>
        <v>237</v>
      </c>
      <c r="AF8" s="31">
        <f t="shared" si="10"/>
        <v>0</v>
      </c>
      <c r="AG8" s="31">
        <f t="shared" si="11"/>
        <v>216</v>
      </c>
      <c r="AH8" s="32">
        <f t="shared" si="12"/>
        <v>453</v>
      </c>
      <c r="AI8" s="32">
        <f t="shared" si="13"/>
        <v>237</v>
      </c>
      <c r="AJ8" s="32">
        <f t="shared" si="14"/>
        <v>216</v>
      </c>
      <c r="AK8" s="78">
        <f t="shared" si="15"/>
        <v>453</v>
      </c>
      <c r="AL8" s="31">
        <f t="shared" si="16"/>
        <v>158</v>
      </c>
      <c r="AM8" s="31">
        <f t="shared" si="17"/>
        <v>0</v>
      </c>
      <c r="AN8" s="31">
        <f t="shared" si="18"/>
        <v>144</v>
      </c>
      <c r="AO8" s="32">
        <f t="shared" si="19"/>
        <v>302</v>
      </c>
      <c r="AP8" s="32">
        <f t="shared" si="20"/>
        <v>158</v>
      </c>
      <c r="AQ8" s="32">
        <f t="shared" si="21"/>
        <v>144</v>
      </c>
      <c r="AR8" s="78">
        <f t="shared" si="22"/>
        <v>302</v>
      </c>
      <c r="CC8" s="58">
        <f t="shared" si="23"/>
        <v>755</v>
      </c>
    </row>
    <row r="9" spans="1:81" ht="45.75" thickBot="1">
      <c r="A9" s="24">
        <v>5</v>
      </c>
      <c r="B9" s="114" t="s">
        <v>13</v>
      </c>
      <c r="C9" s="65" t="s">
        <v>290</v>
      </c>
      <c r="D9" s="66">
        <v>123</v>
      </c>
      <c r="E9" s="67" t="s">
        <v>291</v>
      </c>
      <c r="F9" s="68" t="s">
        <v>292</v>
      </c>
      <c r="G9" s="36"/>
      <c r="H9" s="36"/>
      <c r="I9" s="36"/>
      <c r="J9" s="25">
        <v>264</v>
      </c>
      <c r="K9" s="25">
        <v>176</v>
      </c>
      <c r="L9" s="25"/>
      <c r="M9" s="25"/>
      <c r="N9" s="25"/>
      <c r="O9" s="28"/>
      <c r="Q9" s="69">
        <f t="shared" si="0"/>
        <v>0</v>
      </c>
      <c r="R9" s="70">
        <f t="shared" si="1"/>
        <v>264</v>
      </c>
      <c r="S9" s="97">
        <f t="shared" si="2"/>
        <v>176</v>
      </c>
      <c r="T9" s="100">
        <f t="shared" si="3"/>
        <v>440</v>
      </c>
      <c r="X9" s="31">
        <f t="shared" si="4"/>
        <v>0</v>
      </c>
      <c r="Y9" s="31">
        <f t="shared" si="4"/>
        <v>0</v>
      </c>
      <c r="Z9" s="31">
        <f t="shared" si="4"/>
        <v>0</v>
      </c>
      <c r="AA9" s="32">
        <f t="shared" si="5"/>
        <v>0</v>
      </c>
      <c r="AB9" s="32">
        <f t="shared" si="6"/>
        <v>0</v>
      </c>
      <c r="AC9" s="32">
        <f t="shared" si="7"/>
        <v>0</v>
      </c>
      <c r="AD9" s="78">
        <f t="shared" si="8"/>
        <v>0</v>
      </c>
      <c r="AE9" s="31">
        <f t="shared" si="9"/>
        <v>264</v>
      </c>
      <c r="AF9" s="31">
        <f t="shared" si="10"/>
        <v>0</v>
      </c>
      <c r="AG9" s="31">
        <f t="shared" si="11"/>
        <v>0</v>
      </c>
      <c r="AH9" s="32">
        <f t="shared" si="12"/>
        <v>264</v>
      </c>
      <c r="AI9" s="32">
        <f t="shared" si="13"/>
        <v>264</v>
      </c>
      <c r="AJ9" s="32">
        <f t="shared" si="14"/>
        <v>0</v>
      </c>
      <c r="AK9" s="78">
        <f t="shared" si="15"/>
        <v>264</v>
      </c>
      <c r="AL9" s="31">
        <f t="shared" si="16"/>
        <v>176</v>
      </c>
      <c r="AM9" s="31">
        <f t="shared" si="17"/>
        <v>0</v>
      </c>
      <c r="AN9" s="31">
        <f t="shared" si="18"/>
        <v>0</v>
      </c>
      <c r="AO9" s="32">
        <f t="shared" si="19"/>
        <v>176</v>
      </c>
      <c r="AP9" s="32">
        <f t="shared" si="20"/>
        <v>176</v>
      </c>
      <c r="AQ9" s="32">
        <f t="shared" si="21"/>
        <v>0</v>
      </c>
      <c r="AR9" s="78">
        <f t="shared" si="22"/>
        <v>176</v>
      </c>
      <c r="CC9" s="58">
        <f t="shared" si="23"/>
        <v>440</v>
      </c>
    </row>
    <row r="10" spans="7:15" ht="14.25">
      <c r="G10" s="7"/>
      <c r="H10" s="7"/>
      <c r="I10" s="7"/>
      <c r="J10" s="33"/>
      <c r="K10" s="33"/>
      <c r="L10" s="33"/>
      <c r="M10" s="33"/>
      <c r="N10" s="7"/>
      <c r="O10" s="7"/>
    </row>
    <row r="11" spans="7:15" ht="14.25">
      <c r="G11" s="7"/>
      <c r="H11" s="7"/>
      <c r="I11" s="7"/>
      <c r="J11" s="33"/>
      <c r="K11" s="33"/>
      <c r="L11" s="33"/>
      <c r="M11" s="33"/>
      <c r="N11" s="7"/>
      <c r="O11" s="7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CM9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9" bestFit="1" customWidth="1"/>
    <col min="3" max="3" width="21.421875" style="71" customWidth="1"/>
    <col min="4" max="4" width="5.57421875" style="72" customWidth="1"/>
    <col min="5" max="5" width="20.28125" style="73" bestFit="1" customWidth="1"/>
    <col min="6" max="6" width="3.8515625" style="74" bestFit="1" customWidth="1"/>
    <col min="7" max="9" width="8.7109375" style="8" customWidth="1"/>
    <col min="10" max="13" width="8.421875" style="9" customWidth="1"/>
    <col min="14" max="14" width="8.421875" style="8" customWidth="1"/>
    <col min="15" max="15" width="8.7109375" style="8" customWidth="1"/>
    <col min="16" max="16" width="9.140625" style="53" customWidth="1"/>
    <col min="17" max="17" width="6.57421875" style="10" bestFit="1" customWidth="1"/>
    <col min="18" max="18" width="8.7109375" style="10" customWidth="1"/>
    <col min="19" max="19" width="7.57421875" style="10" bestFit="1" customWidth="1"/>
    <col min="20" max="20" width="5.421875" style="41" bestFit="1" customWidth="1"/>
    <col min="21" max="21" width="8.7109375" style="41" customWidth="1"/>
    <col min="22" max="23" width="9.28125" style="57" customWidth="1"/>
    <col min="24" max="25" width="4.57421875" style="10" bestFit="1" customWidth="1"/>
    <col min="26" max="26" width="4.7109375" style="10" bestFit="1" customWidth="1"/>
    <col min="27" max="27" width="4.421875" style="10" bestFit="1" customWidth="1"/>
    <col min="28" max="29" width="3.57421875" style="10" bestFit="1" customWidth="1"/>
    <col min="30" max="30" width="5.421875" style="79" bestFit="1" customWidth="1"/>
    <col min="31" max="32" width="4.57421875" style="10" bestFit="1" customWidth="1"/>
    <col min="33" max="33" width="4.7109375" style="10" bestFit="1" customWidth="1"/>
    <col min="34" max="34" width="4.421875" style="10" bestFit="1" customWidth="1"/>
    <col min="35" max="36" width="3.57421875" style="10" bestFit="1" customWidth="1"/>
    <col min="37" max="37" width="5.421875" style="79" bestFit="1" customWidth="1"/>
    <col min="38" max="39" width="4.57421875" style="10" bestFit="1" customWidth="1"/>
    <col min="40" max="40" width="4.7109375" style="10" bestFit="1" customWidth="1"/>
    <col min="41" max="41" width="4.421875" style="10" bestFit="1" customWidth="1"/>
    <col min="42" max="43" width="3.57421875" style="10" bestFit="1" customWidth="1"/>
    <col min="44" max="44" width="5.421875" style="79" bestFit="1" customWidth="1"/>
    <col min="45" max="80" width="9.28125" style="57" customWidth="1"/>
    <col min="81" max="81" width="4.8515625" style="57" bestFit="1" customWidth="1"/>
    <col min="82" max="91" width="9.28125" style="57" customWidth="1"/>
    <col min="92" max="151" width="9.28125" style="40" customWidth="1"/>
    <col min="152" max="16384" width="9.140625" style="40" customWidth="1"/>
  </cols>
  <sheetData>
    <row r="1" spans="1:91" s="1" customFormat="1" ht="12.75">
      <c r="A1" s="3" t="s">
        <v>0</v>
      </c>
      <c r="B1" s="121" t="s">
        <v>23</v>
      </c>
      <c r="C1" s="121" t="s">
        <v>22</v>
      </c>
      <c r="D1" s="124" t="s">
        <v>21</v>
      </c>
      <c r="E1" s="121" t="s">
        <v>1</v>
      </c>
      <c r="F1" s="121" t="s">
        <v>14</v>
      </c>
      <c r="G1" s="5" t="s">
        <v>2</v>
      </c>
      <c r="H1" s="5" t="s">
        <v>2</v>
      </c>
      <c r="I1" s="5" t="s">
        <v>66</v>
      </c>
      <c r="J1" s="5" t="s">
        <v>3</v>
      </c>
      <c r="K1" s="5" t="s">
        <v>3</v>
      </c>
      <c r="L1" s="5" t="s">
        <v>65</v>
      </c>
      <c r="M1" s="5" t="s">
        <v>65</v>
      </c>
      <c r="N1" s="5" t="s">
        <v>32</v>
      </c>
      <c r="O1" s="87" t="s">
        <v>32</v>
      </c>
      <c r="P1" s="19"/>
      <c r="Q1" s="43" t="s">
        <v>8</v>
      </c>
      <c r="R1" s="44" t="s">
        <v>9</v>
      </c>
      <c r="S1" s="45" t="s">
        <v>10</v>
      </c>
      <c r="T1" s="81"/>
      <c r="U1" s="12"/>
      <c r="V1" s="19"/>
      <c r="W1" s="19"/>
      <c r="X1" s="120" t="s">
        <v>8</v>
      </c>
      <c r="Y1" s="120"/>
      <c r="Z1" s="120"/>
      <c r="AA1" s="120"/>
      <c r="AB1" s="120"/>
      <c r="AC1" s="120"/>
      <c r="AD1" s="120"/>
      <c r="AE1" s="120" t="s">
        <v>9</v>
      </c>
      <c r="AF1" s="120"/>
      <c r="AG1" s="120"/>
      <c r="AH1" s="120"/>
      <c r="AI1" s="120"/>
      <c r="AJ1" s="120"/>
      <c r="AK1" s="120"/>
      <c r="AL1" s="120" t="s">
        <v>10</v>
      </c>
      <c r="AM1" s="120"/>
      <c r="AN1" s="120"/>
      <c r="AO1" s="120"/>
      <c r="AP1" s="120"/>
      <c r="AQ1" s="120"/>
      <c r="AR1" s="120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spans="1:91" s="1" customFormat="1" ht="12.75">
      <c r="A2" s="4"/>
      <c r="B2" s="122"/>
      <c r="C2" s="123"/>
      <c r="D2" s="125"/>
      <c r="E2" s="123"/>
      <c r="F2" s="123"/>
      <c r="G2" s="2" t="s">
        <v>5</v>
      </c>
      <c r="H2" s="2" t="s">
        <v>5</v>
      </c>
      <c r="I2" s="85" t="s">
        <v>5</v>
      </c>
      <c r="J2" s="2" t="s">
        <v>6</v>
      </c>
      <c r="K2" s="2" t="s">
        <v>7</v>
      </c>
      <c r="L2" s="2" t="s">
        <v>6</v>
      </c>
      <c r="M2" s="2" t="s">
        <v>7</v>
      </c>
      <c r="N2" s="85" t="s">
        <v>6</v>
      </c>
      <c r="O2" s="88" t="s">
        <v>7</v>
      </c>
      <c r="P2" s="19"/>
      <c r="Q2" s="15" t="s">
        <v>11</v>
      </c>
      <c r="R2" s="14" t="s">
        <v>11</v>
      </c>
      <c r="S2" s="21" t="s">
        <v>11</v>
      </c>
      <c r="T2" s="82" t="s">
        <v>11</v>
      </c>
      <c r="U2" s="12"/>
      <c r="V2" s="19"/>
      <c r="W2" s="19"/>
      <c r="X2" s="16" t="s">
        <v>18</v>
      </c>
      <c r="Y2" s="16" t="s">
        <v>18</v>
      </c>
      <c r="Z2" s="86" t="s">
        <v>67</v>
      </c>
      <c r="AA2" s="76" t="s">
        <v>16</v>
      </c>
      <c r="AB2" s="16" t="s">
        <v>15</v>
      </c>
      <c r="AC2" s="16" t="s">
        <v>17</v>
      </c>
      <c r="AD2" s="16" t="s">
        <v>11</v>
      </c>
      <c r="AE2" s="16" t="s">
        <v>19</v>
      </c>
      <c r="AF2" s="16" t="s">
        <v>65</v>
      </c>
      <c r="AG2" s="86" t="s">
        <v>44</v>
      </c>
      <c r="AH2" s="16" t="s">
        <v>16</v>
      </c>
      <c r="AI2" s="16" t="s">
        <v>15</v>
      </c>
      <c r="AJ2" s="16" t="s">
        <v>17</v>
      </c>
      <c r="AK2" s="16" t="s">
        <v>11</v>
      </c>
      <c r="AL2" s="16" t="s">
        <v>19</v>
      </c>
      <c r="AM2" s="16" t="s">
        <v>65</v>
      </c>
      <c r="AN2" s="86" t="s">
        <v>44</v>
      </c>
      <c r="AO2" s="16" t="s">
        <v>16</v>
      </c>
      <c r="AP2" s="16" t="s">
        <v>15</v>
      </c>
      <c r="AQ2" s="16" t="s">
        <v>17</v>
      </c>
      <c r="AR2" s="16" t="s">
        <v>11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s="39" customFormat="1" ht="13.5" thickBot="1">
      <c r="A3" s="30"/>
      <c r="B3" s="122"/>
      <c r="C3" s="123"/>
      <c r="D3" s="125"/>
      <c r="E3" s="123"/>
      <c r="F3" s="123"/>
      <c r="G3" s="29">
        <v>41370</v>
      </c>
      <c r="H3" s="29">
        <v>41370</v>
      </c>
      <c r="I3" s="29">
        <v>41391</v>
      </c>
      <c r="J3" s="106">
        <v>41538</v>
      </c>
      <c r="K3" s="106">
        <v>41539</v>
      </c>
      <c r="L3" s="29">
        <v>41461</v>
      </c>
      <c r="M3" s="29">
        <v>41462</v>
      </c>
      <c r="N3" s="29">
        <v>41503</v>
      </c>
      <c r="O3" s="34">
        <v>41504</v>
      </c>
      <c r="P3" s="46"/>
      <c r="Q3" s="47"/>
      <c r="R3" s="48"/>
      <c r="S3" s="49"/>
      <c r="T3" s="94"/>
      <c r="U3" s="41"/>
      <c r="V3" s="46"/>
      <c r="W3" s="46"/>
      <c r="X3" s="17"/>
      <c r="Y3" s="17"/>
      <c r="Z3" s="17"/>
      <c r="AA3" s="17"/>
      <c r="AB3" s="17"/>
      <c r="AC3" s="17"/>
      <c r="AD3" s="77"/>
      <c r="AE3" s="17"/>
      <c r="AF3" s="17"/>
      <c r="AG3" s="17"/>
      <c r="AH3" s="17"/>
      <c r="AI3" s="17"/>
      <c r="AJ3" s="17"/>
      <c r="AK3" s="77"/>
      <c r="AL3" s="17"/>
      <c r="AM3" s="17"/>
      <c r="AN3" s="17"/>
      <c r="AO3" s="17"/>
      <c r="AP3" s="17"/>
      <c r="AQ3" s="17"/>
      <c r="AR3" s="77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81" ht="56.25">
      <c r="A4" s="22">
        <v>1</v>
      </c>
      <c r="B4" s="89" t="s">
        <v>12</v>
      </c>
      <c r="C4" s="50" t="s">
        <v>50</v>
      </c>
      <c r="D4" s="80">
        <v>123</v>
      </c>
      <c r="E4" s="51" t="s">
        <v>123</v>
      </c>
      <c r="F4" s="52" t="s">
        <v>124</v>
      </c>
      <c r="G4" s="35">
        <v>400</v>
      </c>
      <c r="H4" s="35">
        <v>400</v>
      </c>
      <c r="I4" s="35">
        <v>400</v>
      </c>
      <c r="J4" s="23">
        <v>300</v>
      </c>
      <c r="K4" s="23">
        <v>200</v>
      </c>
      <c r="L4" s="23">
        <v>300</v>
      </c>
      <c r="M4" s="23">
        <v>200</v>
      </c>
      <c r="N4" s="23">
        <v>300</v>
      </c>
      <c r="O4" s="26">
        <v>200</v>
      </c>
      <c r="Q4" s="54">
        <f>AD4</f>
        <v>800</v>
      </c>
      <c r="R4" s="55">
        <f>AK4</f>
        <v>600</v>
      </c>
      <c r="S4" s="95">
        <f>AR4</f>
        <v>400</v>
      </c>
      <c r="T4" s="101">
        <f>SUM(Q4:S4)</f>
        <v>1800</v>
      </c>
      <c r="X4" s="31">
        <f aca="true" t="shared" si="0" ref="X4:Z7">G4</f>
        <v>400</v>
      </c>
      <c r="Y4" s="31">
        <f t="shared" si="0"/>
        <v>400</v>
      </c>
      <c r="Z4" s="31">
        <f t="shared" si="0"/>
        <v>400</v>
      </c>
      <c r="AA4" s="32">
        <f>SUM(X4:Z4)</f>
        <v>1200</v>
      </c>
      <c r="AB4" s="32">
        <f>LARGE(X4:Z4,1)</f>
        <v>400</v>
      </c>
      <c r="AC4" s="32">
        <f>LARGE(X4:Z4,2)</f>
        <v>400</v>
      </c>
      <c r="AD4" s="78">
        <f>SUM(AB4:AC4)</f>
        <v>800</v>
      </c>
      <c r="AE4" s="31">
        <f>J4</f>
        <v>300</v>
      </c>
      <c r="AF4" s="31">
        <f>L4</f>
        <v>300</v>
      </c>
      <c r="AG4" s="31">
        <f>N4</f>
        <v>300</v>
      </c>
      <c r="AH4" s="32">
        <f>SUM(AE4:AG4)</f>
        <v>900</v>
      </c>
      <c r="AI4" s="32">
        <f>LARGE(AE4:AG4,1)</f>
        <v>300</v>
      </c>
      <c r="AJ4" s="32">
        <f>LARGE(AE4:AG4,2)</f>
        <v>300</v>
      </c>
      <c r="AK4" s="78">
        <f>SUM(AI4:AJ4)</f>
        <v>600</v>
      </c>
      <c r="AL4" s="31">
        <f>K4</f>
        <v>200</v>
      </c>
      <c r="AM4" s="31">
        <f>M4</f>
        <v>200</v>
      </c>
      <c r="AN4" s="31">
        <f>O4</f>
        <v>200</v>
      </c>
      <c r="AO4" s="32">
        <f>SUM(AL4:AN4)</f>
        <v>600</v>
      </c>
      <c r="AP4" s="32">
        <f>LARGE(AL4:AN4,1)</f>
        <v>200</v>
      </c>
      <c r="AQ4" s="32">
        <f>LARGE(AL4:AN4,2)</f>
        <v>200</v>
      </c>
      <c r="AR4" s="78">
        <f>SUM(AP4:AQ4)</f>
        <v>400</v>
      </c>
      <c r="CC4" s="58">
        <f>T4</f>
        <v>1800</v>
      </c>
    </row>
    <row r="5" spans="1:81" ht="45">
      <c r="A5" s="18">
        <v>2</v>
      </c>
      <c r="B5" s="20" t="s">
        <v>13</v>
      </c>
      <c r="C5" s="59" t="s">
        <v>52</v>
      </c>
      <c r="D5" s="64">
        <v>222</v>
      </c>
      <c r="E5" s="60" t="s">
        <v>108</v>
      </c>
      <c r="F5" s="61" t="s">
        <v>109</v>
      </c>
      <c r="G5" s="11">
        <v>352</v>
      </c>
      <c r="H5" s="11">
        <v>352</v>
      </c>
      <c r="I5" s="11">
        <v>352</v>
      </c>
      <c r="J5" s="6">
        <v>264</v>
      </c>
      <c r="K5" s="6">
        <v>176</v>
      </c>
      <c r="L5" s="6">
        <v>264</v>
      </c>
      <c r="M5" s="6">
        <v>176</v>
      </c>
      <c r="N5" s="6">
        <v>264</v>
      </c>
      <c r="O5" s="13">
        <v>176</v>
      </c>
      <c r="Q5" s="62">
        <f>AD5</f>
        <v>704</v>
      </c>
      <c r="R5" s="63">
        <f>AK5</f>
        <v>528</v>
      </c>
      <c r="S5" s="96">
        <f>AR5</f>
        <v>352</v>
      </c>
      <c r="T5" s="99">
        <f>SUM(Q5:S5)</f>
        <v>1584</v>
      </c>
      <c r="X5" s="31">
        <f t="shared" si="0"/>
        <v>352</v>
      </c>
      <c r="Y5" s="31">
        <f t="shared" si="0"/>
        <v>352</v>
      </c>
      <c r="Z5" s="31">
        <f t="shared" si="0"/>
        <v>352</v>
      </c>
      <c r="AA5" s="32">
        <f>SUM(X5:Z5)</f>
        <v>1056</v>
      </c>
      <c r="AB5" s="32">
        <f>LARGE(X5:Z5,1)</f>
        <v>352</v>
      </c>
      <c r="AC5" s="32">
        <f>LARGE(X5:Z5,2)</f>
        <v>352</v>
      </c>
      <c r="AD5" s="78">
        <f>SUM(AB5:AC5)</f>
        <v>704</v>
      </c>
      <c r="AE5" s="31">
        <f>J5</f>
        <v>264</v>
      </c>
      <c r="AF5" s="31">
        <f>L5</f>
        <v>264</v>
      </c>
      <c r="AG5" s="31">
        <f>N5</f>
        <v>264</v>
      </c>
      <c r="AH5" s="32">
        <f>SUM(AE5:AG5)</f>
        <v>792</v>
      </c>
      <c r="AI5" s="32">
        <f>LARGE(AE5:AG5,1)</f>
        <v>264</v>
      </c>
      <c r="AJ5" s="32">
        <f>LARGE(AE5:AG5,2)</f>
        <v>264</v>
      </c>
      <c r="AK5" s="78">
        <f>SUM(AI5:AJ5)</f>
        <v>528</v>
      </c>
      <c r="AL5" s="31">
        <f>K5</f>
        <v>176</v>
      </c>
      <c r="AM5" s="31">
        <f>M5</f>
        <v>176</v>
      </c>
      <c r="AN5" s="31">
        <f>O5</f>
        <v>176</v>
      </c>
      <c r="AO5" s="32">
        <f>SUM(AL5:AN5)</f>
        <v>528</v>
      </c>
      <c r="AP5" s="32">
        <f>LARGE(AL5:AN5,1)</f>
        <v>176</v>
      </c>
      <c r="AQ5" s="32">
        <f>LARGE(AL5:AN5,2)</f>
        <v>176</v>
      </c>
      <c r="AR5" s="78">
        <f>SUM(AP5:AQ5)</f>
        <v>352</v>
      </c>
      <c r="CC5" s="58">
        <f>T5</f>
        <v>1584</v>
      </c>
    </row>
    <row r="6" spans="1:81" ht="67.5">
      <c r="A6" s="18">
        <v>2</v>
      </c>
      <c r="B6" s="42" t="s">
        <v>64</v>
      </c>
      <c r="C6" s="59" t="s">
        <v>55</v>
      </c>
      <c r="D6" s="64">
        <v>123</v>
      </c>
      <c r="E6" s="60" t="s">
        <v>204</v>
      </c>
      <c r="F6" s="61" t="s">
        <v>205</v>
      </c>
      <c r="G6" s="11">
        <v>316</v>
      </c>
      <c r="H6" s="11">
        <v>316</v>
      </c>
      <c r="I6" s="11"/>
      <c r="J6" s="6"/>
      <c r="K6" s="6"/>
      <c r="L6" s="6"/>
      <c r="M6" s="6"/>
      <c r="N6" s="6">
        <v>237</v>
      </c>
      <c r="O6" s="13">
        <v>158</v>
      </c>
      <c r="Q6" s="62">
        <f>AD6</f>
        <v>632</v>
      </c>
      <c r="R6" s="63">
        <f>AK6</f>
        <v>237</v>
      </c>
      <c r="S6" s="96">
        <f>AR6</f>
        <v>158</v>
      </c>
      <c r="T6" s="99">
        <f>SUM(Q6:S6)</f>
        <v>1027</v>
      </c>
      <c r="X6" s="31">
        <f t="shared" si="0"/>
        <v>316</v>
      </c>
      <c r="Y6" s="31">
        <f t="shared" si="0"/>
        <v>316</v>
      </c>
      <c r="Z6" s="31">
        <f t="shared" si="0"/>
        <v>0</v>
      </c>
      <c r="AA6" s="32">
        <f>SUM(X6:Z6)</f>
        <v>632</v>
      </c>
      <c r="AB6" s="32">
        <f>LARGE(X6:Z6,1)</f>
        <v>316</v>
      </c>
      <c r="AC6" s="32">
        <f>LARGE(X6:Z6,2)</f>
        <v>316</v>
      </c>
      <c r="AD6" s="78">
        <f>SUM(AB6:AC6)</f>
        <v>632</v>
      </c>
      <c r="AE6" s="31">
        <f>J6</f>
        <v>0</v>
      </c>
      <c r="AF6" s="31">
        <f>L6</f>
        <v>0</v>
      </c>
      <c r="AG6" s="31">
        <f>N6</f>
        <v>237</v>
      </c>
      <c r="AH6" s="32">
        <f>SUM(AE6:AG6)</f>
        <v>237</v>
      </c>
      <c r="AI6" s="32">
        <f>LARGE(AE6:AG6,1)</f>
        <v>237</v>
      </c>
      <c r="AJ6" s="32">
        <f>LARGE(AE6:AG6,2)</f>
        <v>0</v>
      </c>
      <c r="AK6" s="78">
        <f>SUM(AI6:AJ6)</f>
        <v>237</v>
      </c>
      <c r="AL6" s="31">
        <f>K6</f>
        <v>0</v>
      </c>
      <c r="AM6" s="31">
        <f>M6</f>
        <v>0</v>
      </c>
      <c r="AN6" s="31">
        <f>O6</f>
        <v>158</v>
      </c>
      <c r="AO6" s="32">
        <f>SUM(AL6:AN6)</f>
        <v>158</v>
      </c>
      <c r="AP6" s="32">
        <f>LARGE(AL6:AN6,1)</f>
        <v>158</v>
      </c>
      <c r="AQ6" s="32">
        <f>LARGE(AL6:AN6,2)</f>
        <v>0</v>
      </c>
      <c r="AR6" s="78">
        <f>SUM(AP6:AQ6)</f>
        <v>158</v>
      </c>
      <c r="CC6" s="58">
        <f>T6</f>
        <v>1027</v>
      </c>
    </row>
    <row r="7" spans="1:81" ht="45.75" thickBot="1">
      <c r="A7" s="24">
        <v>3</v>
      </c>
      <c r="B7" s="27" t="s">
        <v>13</v>
      </c>
      <c r="C7" s="65" t="s">
        <v>169</v>
      </c>
      <c r="D7" s="66">
        <v>222</v>
      </c>
      <c r="E7" s="67" t="s">
        <v>171</v>
      </c>
      <c r="F7" s="68" t="s">
        <v>170</v>
      </c>
      <c r="G7" s="36"/>
      <c r="H7" s="36"/>
      <c r="I7" s="36"/>
      <c r="J7" s="25"/>
      <c r="K7" s="25"/>
      <c r="L7" s="25">
        <v>237</v>
      </c>
      <c r="M7" s="25">
        <v>158</v>
      </c>
      <c r="N7" s="25"/>
      <c r="O7" s="28"/>
      <c r="Q7" s="69">
        <f>AD7</f>
        <v>0</v>
      </c>
      <c r="R7" s="70">
        <f>AK7</f>
        <v>237</v>
      </c>
      <c r="S7" s="97">
        <f>AR7</f>
        <v>158</v>
      </c>
      <c r="T7" s="100">
        <f>SUM(Q7:S7)</f>
        <v>395</v>
      </c>
      <c r="X7" s="31">
        <f t="shared" si="0"/>
        <v>0</v>
      </c>
      <c r="Y7" s="31">
        <f t="shared" si="0"/>
        <v>0</v>
      </c>
      <c r="Z7" s="31">
        <f t="shared" si="0"/>
        <v>0</v>
      </c>
      <c r="AA7" s="32">
        <f>SUM(X7:Z7)</f>
        <v>0</v>
      </c>
      <c r="AB7" s="32">
        <f>LARGE(X7:Z7,1)</f>
        <v>0</v>
      </c>
      <c r="AC7" s="32">
        <f>LARGE(X7:Z7,2)</f>
        <v>0</v>
      </c>
      <c r="AD7" s="78">
        <f>SUM(AB7:AC7)</f>
        <v>0</v>
      </c>
      <c r="AE7" s="31">
        <f>J7</f>
        <v>0</v>
      </c>
      <c r="AF7" s="31">
        <f>L7</f>
        <v>237</v>
      </c>
      <c r="AG7" s="31">
        <f>N7</f>
        <v>0</v>
      </c>
      <c r="AH7" s="32">
        <f>SUM(AE7:AG7)</f>
        <v>237</v>
      </c>
      <c r="AI7" s="32">
        <f>LARGE(AE7:AG7,1)</f>
        <v>237</v>
      </c>
      <c r="AJ7" s="32">
        <f>LARGE(AE7:AG7,2)</f>
        <v>0</v>
      </c>
      <c r="AK7" s="78">
        <f>SUM(AI7:AJ7)</f>
        <v>237</v>
      </c>
      <c r="AL7" s="31">
        <f>K7</f>
        <v>0</v>
      </c>
      <c r="AM7" s="31">
        <f>M7</f>
        <v>158</v>
      </c>
      <c r="AN7" s="31">
        <f>O7</f>
        <v>0</v>
      </c>
      <c r="AO7" s="32">
        <f>SUM(AL7:AN7)</f>
        <v>158</v>
      </c>
      <c r="AP7" s="32">
        <f>LARGE(AL7:AN7,1)</f>
        <v>158</v>
      </c>
      <c r="AQ7" s="32">
        <f>LARGE(AL7:AN7,2)</f>
        <v>0</v>
      </c>
      <c r="AR7" s="78">
        <f>SUM(AP7:AQ7)</f>
        <v>158</v>
      </c>
      <c r="CC7" s="58">
        <f>T7</f>
        <v>395</v>
      </c>
    </row>
    <row r="8" spans="7:15" ht="14.25">
      <c r="G8" s="7"/>
      <c r="H8" s="7"/>
      <c r="I8" s="7"/>
      <c r="J8" s="33"/>
      <c r="K8" s="33"/>
      <c r="L8" s="33"/>
      <c r="M8" s="33"/>
      <c r="N8" s="7"/>
      <c r="O8" s="7"/>
    </row>
    <row r="9" spans="7:15" ht="14.25">
      <c r="G9" s="7"/>
      <c r="H9" s="7"/>
      <c r="I9" s="7"/>
      <c r="J9" s="33"/>
      <c r="K9" s="33"/>
      <c r="L9" s="33"/>
      <c r="M9" s="33"/>
      <c r="N9" s="7"/>
      <c r="O9" s="7"/>
    </row>
  </sheetData>
  <sheetProtection/>
  <mergeCells count="8">
    <mergeCell ref="AL1:AR1"/>
    <mergeCell ref="B1:B3"/>
    <mergeCell ref="D1:D3"/>
    <mergeCell ref="E1:E3"/>
    <mergeCell ref="C1:C3"/>
    <mergeCell ref="F1:F3"/>
    <mergeCell ref="X1:AD1"/>
    <mergeCell ref="AE1:AK1"/>
  </mergeCells>
  <printOptions/>
  <pageMargins left="0.25" right="0.25" top="0.75" bottom="0.75" header="0.3" footer="0.3"/>
  <pageSetup horizontalDpi="600" verticalDpi="600" orientation="landscape" paperSize="9" scale="67" r:id="rId2"/>
  <headerFooter>
    <oddHeader>&amp;C&amp;"-,Tučné"&amp;28ČP JUNIOŘI R4</oddHeader>
    <oddFooter>&amp;CLibor Peška 777 27 05 23</oddFooter>
  </headerFooter>
  <colBreaks count="1" manualBreakCount="1">
    <brk id="23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9" bestFit="1" customWidth="1"/>
    <col min="3" max="3" width="21.421875" style="71" customWidth="1"/>
    <col min="4" max="4" width="5.57421875" style="72" customWidth="1"/>
    <col min="5" max="5" width="20.28125" style="73" bestFit="1" customWidth="1"/>
    <col min="6" max="6" width="3.8515625" style="74" bestFit="1" customWidth="1"/>
    <col min="7" max="9" width="8.7109375" style="8" customWidth="1"/>
    <col min="10" max="13" width="8.421875" style="9" customWidth="1"/>
    <col min="14" max="14" width="8.421875" style="8" customWidth="1"/>
    <col min="15" max="15" width="8.7109375" style="8" customWidth="1"/>
    <col min="16" max="16" width="9.140625" style="53" customWidth="1"/>
    <col min="17" max="17" width="6.57421875" style="10" bestFit="1" customWidth="1"/>
    <col min="18" max="18" width="8.7109375" style="10" customWidth="1"/>
    <col min="19" max="19" width="7.57421875" style="10" bestFit="1" customWidth="1"/>
    <col min="20" max="20" width="5.421875" style="41" bestFit="1" customWidth="1"/>
    <col min="21" max="21" width="8.7109375" style="41" customWidth="1"/>
    <col min="22" max="23" width="9.28125" style="57" customWidth="1"/>
    <col min="24" max="25" width="4.57421875" style="10" bestFit="1" customWidth="1"/>
    <col min="26" max="26" width="4.7109375" style="10" bestFit="1" customWidth="1"/>
    <col min="27" max="27" width="4.421875" style="10" bestFit="1" customWidth="1"/>
    <col min="28" max="29" width="3.57421875" style="10" bestFit="1" customWidth="1"/>
    <col min="30" max="30" width="5.421875" style="79" bestFit="1" customWidth="1"/>
    <col min="31" max="32" width="4.57421875" style="10" bestFit="1" customWidth="1"/>
    <col min="33" max="33" width="4.7109375" style="10" bestFit="1" customWidth="1"/>
    <col min="34" max="34" width="4.421875" style="10" bestFit="1" customWidth="1"/>
    <col min="35" max="36" width="3.57421875" style="10" bestFit="1" customWidth="1"/>
    <col min="37" max="37" width="5.421875" style="79" bestFit="1" customWidth="1"/>
    <col min="38" max="39" width="4.57421875" style="10" bestFit="1" customWidth="1"/>
    <col min="40" max="40" width="4.7109375" style="10" bestFit="1" customWidth="1"/>
    <col min="41" max="41" width="4.421875" style="10" bestFit="1" customWidth="1"/>
    <col min="42" max="43" width="3.57421875" style="10" bestFit="1" customWidth="1"/>
    <col min="44" max="44" width="5.421875" style="79" bestFit="1" customWidth="1"/>
    <col min="45" max="80" width="9.28125" style="57" customWidth="1"/>
    <col min="81" max="81" width="4.8515625" style="57" bestFit="1" customWidth="1"/>
    <col min="82" max="91" width="9.28125" style="57" customWidth="1"/>
    <col min="92" max="151" width="9.28125" style="40" customWidth="1"/>
    <col min="152" max="16384" width="9.140625" style="40" customWidth="1"/>
  </cols>
  <sheetData>
    <row r="1" spans="1:91" s="1" customFormat="1" ht="12.75">
      <c r="A1" s="3" t="s">
        <v>0</v>
      </c>
      <c r="B1" s="121" t="s">
        <v>23</v>
      </c>
      <c r="C1" s="121" t="s">
        <v>22</v>
      </c>
      <c r="D1" s="124" t="s">
        <v>21</v>
      </c>
      <c r="E1" s="121" t="s">
        <v>1</v>
      </c>
      <c r="F1" s="121" t="s">
        <v>14</v>
      </c>
      <c r="G1" s="5" t="s">
        <v>2</v>
      </c>
      <c r="H1" s="5" t="s">
        <v>2</v>
      </c>
      <c r="I1" s="5" t="s">
        <v>66</v>
      </c>
      <c r="J1" s="5" t="s">
        <v>3</v>
      </c>
      <c r="K1" s="5" t="s">
        <v>3</v>
      </c>
      <c r="L1" s="5" t="s">
        <v>65</v>
      </c>
      <c r="M1" s="5" t="s">
        <v>65</v>
      </c>
      <c r="N1" s="5" t="s">
        <v>32</v>
      </c>
      <c r="O1" s="87" t="s">
        <v>32</v>
      </c>
      <c r="P1" s="19"/>
      <c r="Q1" s="43" t="s">
        <v>8</v>
      </c>
      <c r="R1" s="44" t="s">
        <v>9</v>
      </c>
      <c r="S1" s="45" t="s">
        <v>10</v>
      </c>
      <c r="T1" s="81"/>
      <c r="U1" s="12"/>
      <c r="V1" s="19"/>
      <c r="W1" s="19"/>
      <c r="X1" s="120" t="s">
        <v>8</v>
      </c>
      <c r="Y1" s="120"/>
      <c r="Z1" s="120"/>
      <c r="AA1" s="120"/>
      <c r="AB1" s="120"/>
      <c r="AC1" s="120"/>
      <c r="AD1" s="120"/>
      <c r="AE1" s="120" t="s">
        <v>9</v>
      </c>
      <c r="AF1" s="120"/>
      <c r="AG1" s="120"/>
      <c r="AH1" s="120"/>
      <c r="AI1" s="120"/>
      <c r="AJ1" s="120"/>
      <c r="AK1" s="120"/>
      <c r="AL1" s="120" t="s">
        <v>10</v>
      </c>
      <c r="AM1" s="120"/>
      <c r="AN1" s="120"/>
      <c r="AO1" s="120"/>
      <c r="AP1" s="120"/>
      <c r="AQ1" s="120"/>
      <c r="AR1" s="120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spans="1:91" s="1" customFormat="1" ht="12.75">
      <c r="A2" s="4"/>
      <c r="B2" s="122"/>
      <c r="C2" s="123"/>
      <c r="D2" s="125"/>
      <c r="E2" s="123"/>
      <c r="F2" s="123"/>
      <c r="G2" s="2" t="s">
        <v>5</v>
      </c>
      <c r="H2" s="2" t="s">
        <v>5</v>
      </c>
      <c r="I2" s="85" t="s">
        <v>5</v>
      </c>
      <c r="J2" s="2" t="s">
        <v>6</v>
      </c>
      <c r="K2" s="2" t="s">
        <v>7</v>
      </c>
      <c r="L2" s="2" t="s">
        <v>6</v>
      </c>
      <c r="M2" s="2" t="s">
        <v>7</v>
      </c>
      <c r="N2" s="85" t="s">
        <v>6</v>
      </c>
      <c r="O2" s="88" t="s">
        <v>7</v>
      </c>
      <c r="P2" s="19"/>
      <c r="Q2" s="15" t="s">
        <v>11</v>
      </c>
      <c r="R2" s="14" t="s">
        <v>11</v>
      </c>
      <c r="S2" s="21" t="s">
        <v>11</v>
      </c>
      <c r="T2" s="82" t="s">
        <v>11</v>
      </c>
      <c r="U2" s="12"/>
      <c r="V2" s="19"/>
      <c r="W2" s="19"/>
      <c r="X2" s="16" t="s">
        <v>18</v>
      </c>
      <c r="Y2" s="16" t="s">
        <v>18</v>
      </c>
      <c r="Z2" s="86" t="s">
        <v>67</v>
      </c>
      <c r="AA2" s="76" t="s">
        <v>16</v>
      </c>
      <c r="AB2" s="16" t="s">
        <v>15</v>
      </c>
      <c r="AC2" s="16" t="s">
        <v>17</v>
      </c>
      <c r="AD2" s="16" t="s">
        <v>11</v>
      </c>
      <c r="AE2" s="16" t="s">
        <v>19</v>
      </c>
      <c r="AF2" s="16" t="s">
        <v>65</v>
      </c>
      <c r="AG2" s="86" t="s">
        <v>44</v>
      </c>
      <c r="AH2" s="16" t="s">
        <v>16</v>
      </c>
      <c r="AI2" s="16" t="s">
        <v>15</v>
      </c>
      <c r="AJ2" s="16" t="s">
        <v>17</v>
      </c>
      <c r="AK2" s="16" t="s">
        <v>11</v>
      </c>
      <c r="AL2" s="16" t="s">
        <v>19</v>
      </c>
      <c r="AM2" s="16" t="s">
        <v>65</v>
      </c>
      <c r="AN2" s="86" t="s">
        <v>44</v>
      </c>
      <c r="AO2" s="16" t="s">
        <v>16</v>
      </c>
      <c r="AP2" s="16" t="s">
        <v>15</v>
      </c>
      <c r="AQ2" s="16" t="s">
        <v>17</v>
      </c>
      <c r="AR2" s="16" t="s">
        <v>11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s="39" customFormat="1" ht="13.5" thickBot="1">
      <c r="A3" s="30"/>
      <c r="B3" s="122"/>
      <c r="C3" s="123"/>
      <c r="D3" s="125"/>
      <c r="E3" s="123"/>
      <c r="F3" s="123"/>
      <c r="G3" s="29">
        <v>41370</v>
      </c>
      <c r="H3" s="29">
        <v>41370</v>
      </c>
      <c r="I3" s="29">
        <v>41391</v>
      </c>
      <c r="J3" s="106">
        <v>41538</v>
      </c>
      <c r="K3" s="106">
        <v>41539</v>
      </c>
      <c r="L3" s="29">
        <v>41461</v>
      </c>
      <c r="M3" s="29">
        <v>41462</v>
      </c>
      <c r="N3" s="29">
        <v>41503</v>
      </c>
      <c r="O3" s="34">
        <v>41504</v>
      </c>
      <c r="P3" s="46"/>
      <c r="Q3" s="91"/>
      <c r="R3" s="92"/>
      <c r="S3" s="93"/>
      <c r="T3" s="94"/>
      <c r="U3" s="41"/>
      <c r="V3" s="46"/>
      <c r="W3" s="46"/>
      <c r="X3" s="17"/>
      <c r="Y3" s="17"/>
      <c r="Z3" s="17"/>
      <c r="AA3" s="17"/>
      <c r="AB3" s="17"/>
      <c r="AC3" s="17"/>
      <c r="AD3" s="77"/>
      <c r="AE3" s="17"/>
      <c r="AF3" s="17"/>
      <c r="AG3" s="17"/>
      <c r="AH3" s="17"/>
      <c r="AI3" s="17"/>
      <c r="AJ3" s="17"/>
      <c r="AK3" s="77"/>
      <c r="AL3" s="17"/>
      <c r="AM3" s="17"/>
      <c r="AN3" s="17"/>
      <c r="AO3" s="17"/>
      <c r="AP3" s="17"/>
      <c r="AQ3" s="17"/>
      <c r="AR3" s="77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81" ht="45">
      <c r="A4" s="22">
        <v>1</v>
      </c>
      <c r="B4" s="112" t="s">
        <v>13</v>
      </c>
      <c r="C4" s="50" t="s">
        <v>49</v>
      </c>
      <c r="D4" s="80">
        <v>178</v>
      </c>
      <c r="E4" s="51" t="s">
        <v>106</v>
      </c>
      <c r="F4" s="52" t="s">
        <v>107</v>
      </c>
      <c r="G4" s="35">
        <v>400</v>
      </c>
      <c r="H4" s="35">
        <v>400</v>
      </c>
      <c r="I4" s="35">
        <v>400</v>
      </c>
      <c r="J4" s="23">
        <v>300</v>
      </c>
      <c r="K4" s="23"/>
      <c r="L4" s="23"/>
      <c r="M4" s="23"/>
      <c r="N4" s="23">
        <v>300</v>
      </c>
      <c r="O4" s="26">
        <v>200</v>
      </c>
      <c r="Q4" s="54">
        <f>AD4</f>
        <v>800</v>
      </c>
      <c r="R4" s="55">
        <f>AK4</f>
        <v>600</v>
      </c>
      <c r="S4" s="95">
        <f>AR4</f>
        <v>200</v>
      </c>
      <c r="T4" s="98">
        <f>SUM(Q4:S4)</f>
        <v>1600</v>
      </c>
      <c r="X4" s="31">
        <f>G4</f>
        <v>400</v>
      </c>
      <c r="Y4" s="31">
        <f>H4</f>
        <v>400</v>
      </c>
      <c r="Z4" s="31">
        <f>I4</f>
        <v>400</v>
      </c>
      <c r="AA4" s="32">
        <f>SUM(X4:Z4)</f>
        <v>1200</v>
      </c>
      <c r="AB4" s="32">
        <f>LARGE(X4:Z4,1)</f>
        <v>400</v>
      </c>
      <c r="AC4" s="32">
        <f>LARGE(X4:Z4,2)</f>
        <v>400</v>
      </c>
      <c r="AD4" s="78">
        <f>SUM(AB4:AC4)</f>
        <v>800</v>
      </c>
      <c r="AE4" s="31">
        <f>J4</f>
        <v>300</v>
      </c>
      <c r="AF4" s="31">
        <f>L4</f>
        <v>0</v>
      </c>
      <c r="AG4" s="31">
        <f>N4</f>
        <v>300</v>
      </c>
      <c r="AH4" s="32">
        <f>SUM(AE4:AG4)</f>
        <v>600</v>
      </c>
      <c r="AI4" s="32">
        <f>LARGE(AE4:AG4,1)</f>
        <v>300</v>
      </c>
      <c r="AJ4" s="32">
        <f>LARGE(AE4:AG4,2)</f>
        <v>300</v>
      </c>
      <c r="AK4" s="78">
        <f>SUM(AI4:AJ4)</f>
        <v>600</v>
      </c>
      <c r="AL4" s="31">
        <f>K4</f>
        <v>0</v>
      </c>
      <c r="AM4" s="31">
        <f>M4</f>
        <v>0</v>
      </c>
      <c r="AN4" s="31">
        <f>O4</f>
        <v>200</v>
      </c>
      <c r="AO4" s="32">
        <f>SUM(AL4:AN4)</f>
        <v>200</v>
      </c>
      <c r="AP4" s="32">
        <f>LARGE(AL4:AN4,1)</f>
        <v>200</v>
      </c>
      <c r="AQ4" s="32">
        <f>LARGE(AL4:AN4,2)</f>
        <v>0</v>
      </c>
      <c r="AR4" s="78">
        <f>SUM(AP4:AQ4)</f>
        <v>200</v>
      </c>
      <c r="CC4" s="58">
        <f>T4</f>
        <v>1600</v>
      </c>
    </row>
    <row r="5" spans="1:81" ht="45">
      <c r="A5" s="18">
        <v>2</v>
      </c>
      <c r="B5" s="113" t="s">
        <v>13</v>
      </c>
      <c r="C5" s="59" t="s">
        <v>198</v>
      </c>
      <c r="D5" s="64">
        <v>178</v>
      </c>
      <c r="E5" s="60" t="s">
        <v>200</v>
      </c>
      <c r="F5" s="61" t="s">
        <v>201</v>
      </c>
      <c r="G5" s="11"/>
      <c r="H5" s="11"/>
      <c r="I5" s="11"/>
      <c r="J5" s="6"/>
      <c r="K5" s="6"/>
      <c r="L5" s="6"/>
      <c r="M5" s="6"/>
      <c r="N5" s="6">
        <v>264</v>
      </c>
      <c r="O5" s="13">
        <v>176</v>
      </c>
      <c r="Q5" s="62"/>
      <c r="R5" s="63"/>
      <c r="S5" s="96"/>
      <c r="T5" s="99"/>
      <c r="X5" s="31"/>
      <c r="Y5" s="31"/>
      <c r="Z5" s="31"/>
      <c r="AA5" s="32"/>
      <c r="AB5" s="32"/>
      <c r="AC5" s="32"/>
      <c r="AD5" s="78"/>
      <c r="AE5" s="31"/>
      <c r="AF5" s="31"/>
      <c r="AG5" s="31"/>
      <c r="AH5" s="32"/>
      <c r="AI5" s="32"/>
      <c r="AJ5" s="32"/>
      <c r="AK5" s="78"/>
      <c r="AL5" s="31"/>
      <c r="AM5" s="31"/>
      <c r="AN5" s="31"/>
      <c r="AO5" s="32"/>
      <c r="AP5" s="32"/>
      <c r="AQ5" s="32"/>
      <c r="AR5" s="78"/>
      <c r="CC5" s="58"/>
    </row>
    <row r="6" spans="1:81" ht="45.75" thickBot="1">
      <c r="A6" s="24">
        <v>3</v>
      </c>
      <c r="B6" s="114" t="s">
        <v>13</v>
      </c>
      <c r="C6" s="65" t="s">
        <v>199</v>
      </c>
      <c r="D6" s="66">
        <v>223</v>
      </c>
      <c r="E6" s="67" t="s">
        <v>202</v>
      </c>
      <c r="F6" s="68" t="s">
        <v>203</v>
      </c>
      <c r="G6" s="36"/>
      <c r="H6" s="36"/>
      <c r="I6" s="36"/>
      <c r="J6" s="25"/>
      <c r="K6" s="25"/>
      <c r="L6" s="25"/>
      <c r="M6" s="25"/>
      <c r="N6" s="25">
        <v>237</v>
      </c>
      <c r="O6" s="28">
        <v>158</v>
      </c>
      <c r="Q6" s="69"/>
      <c r="R6" s="70"/>
      <c r="S6" s="97"/>
      <c r="T6" s="100"/>
      <c r="X6" s="31"/>
      <c r="Y6" s="31"/>
      <c r="Z6" s="31"/>
      <c r="AA6" s="32"/>
      <c r="AB6" s="32"/>
      <c r="AC6" s="32"/>
      <c r="AD6" s="78"/>
      <c r="AE6" s="31"/>
      <c r="AF6" s="31"/>
      <c r="AG6" s="31"/>
      <c r="AH6" s="32"/>
      <c r="AI6" s="32"/>
      <c r="AJ6" s="32"/>
      <c r="AK6" s="78"/>
      <c r="AL6" s="31"/>
      <c r="AM6" s="31"/>
      <c r="AN6" s="31"/>
      <c r="AO6" s="32"/>
      <c r="AP6" s="32"/>
      <c r="AQ6" s="32"/>
      <c r="AR6" s="78"/>
      <c r="CC6" s="58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/>
  <pageMargins left="0.7" right="0.7" top="0.787401575" bottom="0.7874015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19" bestFit="1" customWidth="1"/>
    <col min="3" max="3" width="21.421875" style="71" customWidth="1"/>
    <col min="4" max="4" width="5.57421875" style="72" customWidth="1"/>
    <col min="5" max="5" width="20.28125" style="73" bestFit="1" customWidth="1"/>
    <col min="6" max="6" width="3.8515625" style="74" bestFit="1" customWidth="1"/>
    <col min="7" max="9" width="8.7109375" style="8" customWidth="1"/>
    <col min="10" max="13" width="8.421875" style="9" customWidth="1"/>
    <col min="14" max="14" width="8.421875" style="8" customWidth="1"/>
    <col min="15" max="15" width="8.7109375" style="8" customWidth="1"/>
    <col min="16" max="16" width="9.140625" style="53" customWidth="1"/>
    <col min="17" max="17" width="6.57421875" style="10" bestFit="1" customWidth="1"/>
    <col min="18" max="18" width="8.7109375" style="10" customWidth="1"/>
    <col min="19" max="19" width="7.57421875" style="10" bestFit="1" customWidth="1"/>
    <col min="20" max="20" width="5.421875" style="41" bestFit="1" customWidth="1"/>
    <col min="21" max="21" width="8.7109375" style="41" customWidth="1"/>
    <col min="22" max="23" width="9.28125" style="57" customWidth="1"/>
    <col min="24" max="25" width="4.57421875" style="10" bestFit="1" customWidth="1"/>
    <col min="26" max="26" width="4.7109375" style="10" bestFit="1" customWidth="1"/>
    <col min="27" max="27" width="4.421875" style="10" bestFit="1" customWidth="1"/>
    <col min="28" max="29" width="3.57421875" style="10" bestFit="1" customWidth="1"/>
    <col min="30" max="30" width="5.421875" style="79" bestFit="1" customWidth="1"/>
    <col min="31" max="32" width="4.57421875" style="10" bestFit="1" customWidth="1"/>
    <col min="33" max="33" width="4.7109375" style="10" bestFit="1" customWidth="1"/>
    <col min="34" max="34" width="4.421875" style="10" bestFit="1" customWidth="1"/>
    <col min="35" max="36" width="3.57421875" style="10" bestFit="1" customWidth="1"/>
    <col min="37" max="37" width="5.421875" style="79" bestFit="1" customWidth="1"/>
    <col min="38" max="39" width="4.57421875" style="10" bestFit="1" customWidth="1"/>
    <col min="40" max="40" width="4.7109375" style="10" bestFit="1" customWidth="1"/>
    <col min="41" max="41" width="4.421875" style="10" bestFit="1" customWidth="1"/>
    <col min="42" max="43" width="3.57421875" style="10" bestFit="1" customWidth="1"/>
    <col min="44" max="44" width="5.421875" style="79" bestFit="1" customWidth="1"/>
    <col min="45" max="80" width="9.28125" style="57" customWidth="1"/>
    <col min="81" max="81" width="4.8515625" style="57" bestFit="1" customWidth="1"/>
    <col min="82" max="91" width="9.28125" style="57" customWidth="1"/>
    <col min="92" max="151" width="9.28125" style="40" customWidth="1"/>
    <col min="152" max="16384" width="9.140625" style="40" customWidth="1"/>
  </cols>
  <sheetData>
    <row r="1" spans="1:91" s="1" customFormat="1" ht="12.75">
      <c r="A1" s="3" t="s">
        <v>0</v>
      </c>
      <c r="B1" s="121" t="s">
        <v>23</v>
      </c>
      <c r="C1" s="121" t="s">
        <v>22</v>
      </c>
      <c r="D1" s="124" t="s">
        <v>21</v>
      </c>
      <c r="E1" s="121" t="s">
        <v>1</v>
      </c>
      <c r="F1" s="121" t="s">
        <v>14</v>
      </c>
      <c r="G1" s="5" t="s">
        <v>2</v>
      </c>
      <c r="H1" s="5" t="s">
        <v>2</v>
      </c>
      <c r="I1" s="5" t="s">
        <v>66</v>
      </c>
      <c r="J1" s="5" t="s">
        <v>3</v>
      </c>
      <c r="K1" s="5" t="s">
        <v>3</v>
      </c>
      <c r="L1" s="5" t="s">
        <v>65</v>
      </c>
      <c r="M1" s="5" t="s">
        <v>65</v>
      </c>
      <c r="N1" s="5" t="s">
        <v>32</v>
      </c>
      <c r="O1" s="87" t="s">
        <v>32</v>
      </c>
      <c r="P1" s="19"/>
      <c r="Q1" s="43" t="s">
        <v>8</v>
      </c>
      <c r="R1" s="44" t="s">
        <v>9</v>
      </c>
      <c r="S1" s="45" t="s">
        <v>10</v>
      </c>
      <c r="T1" s="81"/>
      <c r="U1" s="12"/>
      <c r="V1" s="19"/>
      <c r="W1" s="19"/>
      <c r="X1" s="120" t="s">
        <v>8</v>
      </c>
      <c r="Y1" s="120"/>
      <c r="Z1" s="120"/>
      <c r="AA1" s="120"/>
      <c r="AB1" s="120"/>
      <c r="AC1" s="120"/>
      <c r="AD1" s="120"/>
      <c r="AE1" s="120" t="s">
        <v>9</v>
      </c>
      <c r="AF1" s="120"/>
      <c r="AG1" s="120"/>
      <c r="AH1" s="120"/>
      <c r="AI1" s="120"/>
      <c r="AJ1" s="120"/>
      <c r="AK1" s="120"/>
      <c r="AL1" s="120" t="s">
        <v>10</v>
      </c>
      <c r="AM1" s="120"/>
      <c r="AN1" s="120"/>
      <c r="AO1" s="120"/>
      <c r="AP1" s="120"/>
      <c r="AQ1" s="120"/>
      <c r="AR1" s="120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spans="1:91" s="1" customFormat="1" ht="12.75">
      <c r="A2" s="4"/>
      <c r="B2" s="122"/>
      <c r="C2" s="123"/>
      <c r="D2" s="125"/>
      <c r="E2" s="123"/>
      <c r="F2" s="123"/>
      <c r="G2" s="2" t="s">
        <v>5</v>
      </c>
      <c r="H2" s="2" t="s">
        <v>5</v>
      </c>
      <c r="I2" s="85" t="s">
        <v>5</v>
      </c>
      <c r="J2" s="2" t="s">
        <v>6</v>
      </c>
      <c r="K2" s="2" t="s">
        <v>7</v>
      </c>
      <c r="L2" s="2" t="s">
        <v>6</v>
      </c>
      <c r="M2" s="2" t="s">
        <v>7</v>
      </c>
      <c r="N2" s="85" t="s">
        <v>6</v>
      </c>
      <c r="O2" s="88" t="s">
        <v>7</v>
      </c>
      <c r="P2" s="19"/>
      <c r="Q2" s="15" t="s">
        <v>11</v>
      </c>
      <c r="R2" s="14" t="s">
        <v>11</v>
      </c>
      <c r="S2" s="21" t="s">
        <v>11</v>
      </c>
      <c r="T2" s="82" t="s">
        <v>11</v>
      </c>
      <c r="U2" s="12"/>
      <c r="V2" s="19"/>
      <c r="W2" s="19"/>
      <c r="X2" s="16" t="s">
        <v>18</v>
      </c>
      <c r="Y2" s="16" t="s">
        <v>18</v>
      </c>
      <c r="Z2" s="86" t="s">
        <v>67</v>
      </c>
      <c r="AA2" s="76" t="s">
        <v>16</v>
      </c>
      <c r="AB2" s="16" t="s">
        <v>15</v>
      </c>
      <c r="AC2" s="16" t="s">
        <v>17</v>
      </c>
      <c r="AD2" s="16" t="s">
        <v>11</v>
      </c>
      <c r="AE2" s="16" t="s">
        <v>19</v>
      </c>
      <c r="AF2" s="16" t="s">
        <v>65</v>
      </c>
      <c r="AG2" s="86" t="s">
        <v>44</v>
      </c>
      <c r="AH2" s="16" t="s">
        <v>16</v>
      </c>
      <c r="AI2" s="16" t="s">
        <v>15</v>
      </c>
      <c r="AJ2" s="16" t="s">
        <v>17</v>
      </c>
      <c r="AK2" s="16" t="s">
        <v>11</v>
      </c>
      <c r="AL2" s="16" t="s">
        <v>19</v>
      </c>
      <c r="AM2" s="16" t="s">
        <v>65</v>
      </c>
      <c r="AN2" s="86" t="s">
        <v>44</v>
      </c>
      <c r="AO2" s="16" t="s">
        <v>16</v>
      </c>
      <c r="AP2" s="16" t="s">
        <v>15</v>
      </c>
      <c r="AQ2" s="16" t="s">
        <v>17</v>
      </c>
      <c r="AR2" s="16" t="s">
        <v>11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s="39" customFormat="1" ht="13.5" thickBot="1">
      <c r="A3" s="30"/>
      <c r="B3" s="122"/>
      <c r="C3" s="123"/>
      <c r="D3" s="125"/>
      <c r="E3" s="123"/>
      <c r="F3" s="123"/>
      <c r="G3" s="29">
        <v>41370</v>
      </c>
      <c r="H3" s="29">
        <v>41370</v>
      </c>
      <c r="I3" s="29">
        <v>41391</v>
      </c>
      <c r="J3" s="106">
        <v>41538</v>
      </c>
      <c r="K3" s="106">
        <v>41539</v>
      </c>
      <c r="L3" s="29">
        <v>41461</v>
      </c>
      <c r="M3" s="29">
        <v>41462</v>
      </c>
      <c r="N3" s="29">
        <v>41503</v>
      </c>
      <c r="O3" s="34">
        <v>41504</v>
      </c>
      <c r="P3" s="46"/>
      <c r="Q3" s="47"/>
      <c r="R3" s="48"/>
      <c r="S3" s="49"/>
      <c r="T3" s="82"/>
      <c r="U3" s="41"/>
      <c r="V3" s="46"/>
      <c r="W3" s="46"/>
      <c r="X3" s="17"/>
      <c r="Y3" s="17"/>
      <c r="Z3" s="17"/>
      <c r="AA3" s="17"/>
      <c r="AB3" s="17"/>
      <c r="AC3" s="17"/>
      <c r="AD3" s="77"/>
      <c r="AE3" s="17"/>
      <c r="AF3" s="17"/>
      <c r="AG3" s="17"/>
      <c r="AH3" s="17"/>
      <c r="AI3" s="17"/>
      <c r="AJ3" s="17"/>
      <c r="AK3" s="77"/>
      <c r="AL3" s="17"/>
      <c r="AM3" s="17"/>
      <c r="AN3" s="17"/>
      <c r="AO3" s="17"/>
      <c r="AP3" s="17"/>
      <c r="AQ3" s="17"/>
      <c r="AR3" s="77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81" ht="45">
      <c r="A4" s="22">
        <v>1</v>
      </c>
      <c r="B4" s="84" t="s">
        <v>13</v>
      </c>
      <c r="C4" s="50" t="s">
        <v>51</v>
      </c>
      <c r="D4" s="80">
        <v>109</v>
      </c>
      <c r="E4" s="51" t="s">
        <v>197</v>
      </c>
      <c r="F4" s="52" t="s">
        <v>111</v>
      </c>
      <c r="G4" s="35">
        <v>400</v>
      </c>
      <c r="H4" s="35">
        <v>400</v>
      </c>
      <c r="I4" s="35">
        <v>400</v>
      </c>
      <c r="J4" s="23">
        <v>300</v>
      </c>
      <c r="K4" s="23">
        <v>200</v>
      </c>
      <c r="L4" s="23">
        <v>300</v>
      </c>
      <c r="M4" s="23">
        <v>200</v>
      </c>
      <c r="N4" s="23">
        <v>300</v>
      </c>
      <c r="O4" s="26">
        <v>200</v>
      </c>
      <c r="Q4" s="54">
        <f>AD4</f>
        <v>800</v>
      </c>
      <c r="R4" s="55">
        <f>AK4</f>
        <v>600</v>
      </c>
      <c r="S4" s="55">
        <f>AR4</f>
        <v>400</v>
      </c>
      <c r="T4" s="109">
        <f>SUM(Q4:S4)</f>
        <v>1800</v>
      </c>
      <c r="X4" s="31">
        <f aca="true" t="shared" si="0" ref="X4:Z6">G4</f>
        <v>400</v>
      </c>
      <c r="Y4" s="31">
        <f t="shared" si="0"/>
        <v>400</v>
      </c>
      <c r="Z4" s="31">
        <f t="shared" si="0"/>
        <v>400</v>
      </c>
      <c r="AA4" s="32">
        <f>SUM(X4:Z4)</f>
        <v>1200</v>
      </c>
      <c r="AB4" s="32">
        <f>LARGE(X4:Z4,1)</f>
        <v>400</v>
      </c>
      <c r="AC4" s="32">
        <f>LARGE(X4:Z4,2)</f>
        <v>400</v>
      </c>
      <c r="AD4" s="78">
        <f>SUM(AB4:AC4)</f>
        <v>800</v>
      </c>
      <c r="AE4" s="31">
        <f>J4</f>
        <v>300</v>
      </c>
      <c r="AF4" s="31">
        <f>L4</f>
        <v>300</v>
      </c>
      <c r="AG4" s="31">
        <f>N4</f>
        <v>300</v>
      </c>
      <c r="AH4" s="32">
        <f>SUM(AE4:AG4)</f>
        <v>900</v>
      </c>
      <c r="AI4" s="32">
        <f>LARGE(AE4:AG4,1)</f>
        <v>300</v>
      </c>
      <c r="AJ4" s="32">
        <f>LARGE(AE4:AG4,2)</f>
        <v>300</v>
      </c>
      <c r="AK4" s="78">
        <f>SUM(AI4:AJ4)</f>
        <v>600</v>
      </c>
      <c r="AL4" s="31">
        <f>K4</f>
        <v>200</v>
      </c>
      <c r="AM4" s="31">
        <f>M4</f>
        <v>200</v>
      </c>
      <c r="AN4" s="31">
        <f>O4</f>
        <v>200</v>
      </c>
      <c r="AO4" s="32">
        <f>SUM(AL4:AN4)</f>
        <v>600</v>
      </c>
      <c r="AP4" s="32">
        <f>LARGE(AL4:AN4,1)</f>
        <v>200</v>
      </c>
      <c r="AQ4" s="32">
        <f>LARGE(AL4:AN4,2)</f>
        <v>200</v>
      </c>
      <c r="AR4" s="78">
        <f>SUM(AP4:AQ4)</f>
        <v>400</v>
      </c>
      <c r="CC4" s="58">
        <f>T4</f>
        <v>1800</v>
      </c>
    </row>
    <row r="5" spans="1:81" ht="45">
      <c r="A5" s="18">
        <v>2</v>
      </c>
      <c r="B5" s="20" t="s">
        <v>13</v>
      </c>
      <c r="C5" s="59" t="s">
        <v>49</v>
      </c>
      <c r="D5" s="64">
        <v>178</v>
      </c>
      <c r="E5" s="60" t="s">
        <v>172</v>
      </c>
      <c r="F5" s="61" t="s">
        <v>173</v>
      </c>
      <c r="G5" s="11"/>
      <c r="H5" s="11"/>
      <c r="I5" s="11"/>
      <c r="J5" s="6"/>
      <c r="K5" s="6">
        <v>176</v>
      </c>
      <c r="L5" s="6">
        <v>264</v>
      </c>
      <c r="M5" s="6">
        <v>176</v>
      </c>
      <c r="N5" s="6"/>
      <c r="O5" s="13"/>
      <c r="Q5" s="62">
        <f>AD5</f>
        <v>0</v>
      </c>
      <c r="R5" s="63">
        <f>AK5</f>
        <v>264</v>
      </c>
      <c r="S5" s="63">
        <f>AR5</f>
        <v>352</v>
      </c>
      <c r="T5" s="110">
        <f>SUM(Q5:S5)</f>
        <v>616</v>
      </c>
      <c r="X5" s="31">
        <f t="shared" si="0"/>
        <v>0</v>
      </c>
      <c r="Y5" s="31">
        <f t="shared" si="0"/>
        <v>0</v>
      </c>
      <c r="Z5" s="31">
        <f t="shared" si="0"/>
        <v>0</v>
      </c>
      <c r="AA5" s="32">
        <f>SUM(X5:Z5)</f>
        <v>0</v>
      </c>
      <c r="AB5" s="32">
        <f>LARGE(X5:Z5,1)</f>
        <v>0</v>
      </c>
      <c r="AC5" s="32">
        <f>LARGE(X5:Z5,2)</f>
        <v>0</v>
      </c>
      <c r="AD5" s="78">
        <f>SUM(AB5:AC5)</f>
        <v>0</v>
      </c>
      <c r="AE5" s="31">
        <f>J5</f>
        <v>0</v>
      </c>
      <c r="AF5" s="31">
        <f>L5</f>
        <v>264</v>
      </c>
      <c r="AG5" s="31">
        <f>N5</f>
        <v>0</v>
      </c>
      <c r="AH5" s="32">
        <f>SUM(AE5:AG5)</f>
        <v>264</v>
      </c>
      <c r="AI5" s="32">
        <f>LARGE(AE5:AG5,1)</f>
        <v>264</v>
      </c>
      <c r="AJ5" s="32">
        <f>LARGE(AE5:AG5,2)</f>
        <v>0</v>
      </c>
      <c r="AK5" s="78">
        <f>SUM(AI5:AJ5)</f>
        <v>264</v>
      </c>
      <c r="AL5" s="31">
        <f>K5</f>
        <v>176</v>
      </c>
      <c r="AM5" s="31">
        <f>M5</f>
        <v>176</v>
      </c>
      <c r="AN5" s="31">
        <f>O5</f>
        <v>0</v>
      </c>
      <c r="AO5" s="32">
        <f>SUM(AL5:AN5)</f>
        <v>352</v>
      </c>
      <c r="AP5" s="32">
        <f>LARGE(AL5:AN5,1)</f>
        <v>176</v>
      </c>
      <c r="AQ5" s="32">
        <f>LARGE(AL5:AN5,2)</f>
        <v>176</v>
      </c>
      <c r="AR5" s="78">
        <f>SUM(AP5:AQ5)</f>
        <v>352</v>
      </c>
      <c r="CC5" s="58">
        <f>T5</f>
        <v>616</v>
      </c>
    </row>
    <row r="6" spans="1:81" ht="57" thickBot="1">
      <c r="A6" s="24">
        <v>3</v>
      </c>
      <c r="B6" s="27" t="s">
        <v>13</v>
      </c>
      <c r="C6" s="65" t="s">
        <v>174</v>
      </c>
      <c r="D6" s="66" t="s">
        <v>175</v>
      </c>
      <c r="E6" s="67" t="s">
        <v>177</v>
      </c>
      <c r="F6" s="68" t="s">
        <v>176</v>
      </c>
      <c r="G6" s="36"/>
      <c r="H6" s="36"/>
      <c r="I6" s="36"/>
      <c r="J6" s="25"/>
      <c r="K6" s="25"/>
      <c r="L6" s="25">
        <v>237</v>
      </c>
      <c r="M6" s="25"/>
      <c r="N6" s="25"/>
      <c r="O6" s="28"/>
      <c r="Q6" s="69">
        <f>AD6</f>
        <v>0</v>
      </c>
      <c r="R6" s="70">
        <f>AK6</f>
        <v>237</v>
      </c>
      <c r="S6" s="70">
        <f>AR6</f>
        <v>0</v>
      </c>
      <c r="T6" s="111">
        <f>SUM(Q6:S6)</f>
        <v>237</v>
      </c>
      <c r="X6" s="31">
        <f t="shared" si="0"/>
        <v>0</v>
      </c>
      <c r="Y6" s="31">
        <f t="shared" si="0"/>
        <v>0</v>
      </c>
      <c r="Z6" s="31">
        <f t="shared" si="0"/>
        <v>0</v>
      </c>
      <c r="AA6" s="32">
        <f>SUM(X6:Z6)</f>
        <v>0</v>
      </c>
      <c r="AB6" s="32">
        <f>LARGE(X6:Z6,1)</f>
        <v>0</v>
      </c>
      <c r="AC6" s="32">
        <f>LARGE(X6:Z6,2)</f>
        <v>0</v>
      </c>
      <c r="AD6" s="78">
        <f>SUM(AB6:AC6)</f>
        <v>0</v>
      </c>
      <c r="AE6" s="31">
        <f>J6</f>
        <v>0</v>
      </c>
      <c r="AF6" s="31">
        <f>L6</f>
        <v>237</v>
      </c>
      <c r="AG6" s="31">
        <f>N6</f>
        <v>0</v>
      </c>
      <c r="AH6" s="32">
        <f>SUM(AE6:AG6)</f>
        <v>237</v>
      </c>
      <c r="AI6" s="32">
        <f>LARGE(AE6:AG6,1)</f>
        <v>237</v>
      </c>
      <c r="AJ6" s="32">
        <f>LARGE(AE6:AG6,2)</f>
        <v>0</v>
      </c>
      <c r="AK6" s="78">
        <f>SUM(AI6:AJ6)</f>
        <v>237</v>
      </c>
      <c r="AL6" s="31">
        <f>K6</f>
        <v>0</v>
      </c>
      <c r="AM6" s="31">
        <f>M6</f>
        <v>0</v>
      </c>
      <c r="AN6" s="31">
        <f>O6</f>
        <v>0</v>
      </c>
      <c r="AO6" s="32">
        <f>SUM(AL6:AN6)</f>
        <v>0</v>
      </c>
      <c r="AP6" s="32">
        <f>LARGE(AL6:AN6,1)</f>
        <v>0</v>
      </c>
      <c r="AQ6" s="32">
        <f>LARGE(AL6:AN6,2)</f>
        <v>0</v>
      </c>
      <c r="AR6" s="78">
        <f>SUM(AP6:AQ6)</f>
        <v>0</v>
      </c>
      <c r="CC6" s="58">
        <f>T6</f>
        <v>237</v>
      </c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2013-09-22T19:08:35Z</cp:lastPrinted>
  <dcterms:created xsi:type="dcterms:W3CDTF">1999-05-11T19:05:06Z</dcterms:created>
  <dcterms:modified xsi:type="dcterms:W3CDTF">2013-11-06T09:12:53Z</dcterms:modified>
  <cp:category/>
  <cp:version/>
  <cp:contentType/>
  <cp:contentStatus/>
</cp:coreProperties>
</file>