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9720" windowHeight="7320" activeTab="0"/>
  </bookViews>
  <sheets>
    <sheet name="NOMINACE MEJ 2014" sheetId="1" r:id="rId1"/>
  </sheets>
  <definedNames/>
  <calcPr fullCalcOnLoad="1"/>
</workbook>
</file>

<file path=xl/sharedStrings.xml><?xml version="1.0" encoding="utf-8"?>
<sst xmlns="http://schemas.openxmlformats.org/spreadsheetml/2006/main" count="208" uniqueCount="87">
  <si>
    <t>C1 muži</t>
  </si>
  <si>
    <t>body</t>
  </si>
  <si>
    <t>CELKEM</t>
  </si>
  <si>
    <t>K1 ženy</t>
  </si>
  <si>
    <t>C2 muži</t>
  </si>
  <si>
    <t>K1 muži</t>
  </si>
  <si>
    <t>Rok</t>
  </si>
  <si>
    <t>narození</t>
  </si>
  <si>
    <t>USK</t>
  </si>
  <si>
    <t>Opava</t>
  </si>
  <si>
    <t>Kralupy</t>
  </si>
  <si>
    <t>Dle nominačních kritérii se započítávají tři nejlepší výsledky z pěti uved. nom. závodů</t>
  </si>
  <si>
    <t>Nominace</t>
  </si>
  <si>
    <t>Kon.BODY</t>
  </si>
  <si>
    <t>KK Brno</t>
  </si>
  <si>
    <t>C1 ženy</t>
  </si>
  <si>
    <t>Matula Roman</t>
  </si>
  <si>
    <t>Matulková Jana</t>
  </si>
  <si>
    <t>Foltysová Sabina</t>
  </si>
  <si>
    <t>KVS HK</t>
  </si>
  <si>
    <t>Troja</t>
  </si>
  <si>
    <t>Č.Vrbné</t>
  </si>
  <si>
    <t>Č. Vrbné</t>
  </si>
  <si>
    <t>Heger Tomáš</t>
  </si>
  <si>
    <t>Větrovský Jan</t>
  </si>
  <si>
    <t>Chaloupka Václav</t>
  </si>
  <si>
    <t>Olomouc</t>
  </si>
  <si>
    <t>Lerch Adam</t>
  </si>
  <si>
    <t>Klášterec</t>
  </si>
  <si>
    <t>Hilgertová Amálie</t>
  </si>
  <si>
    <t>Fišerová Tereza</t>
  </si>
  <si>
    <t>Roudnice</t>
  </si>
  <si>
    <t>Koblencová Anna</t>
  </si>
  <si>
    <t>Satková Martina</t>
  </si>
  <si>
    <t>Příjmení a jméno</t>
  </si>
  <si>
    <t>Oddíl</t>
  </si>
  <si>
    <t>Bonifikace</t>
  </si>
  <si>
    <t>Košárková Barbora</t>
  </si>
  <si>
    <t>Čekalová Barbora</t>
  </si>
  <si>
    <t>Šodek Petr</t>
  </si>
  <si>
    <t>SKVS ČB</t>
  </si>
  <si>
    <t>Maikranz Alexandr</t>
  </si>
  <si>
    <t>Ostrava</t>
  </si>
  <si>
    <t>Štětka Matěj</t>
  </si>
  <si>
    <t>Větrovský Jan - Matějka Tomáš</t>
  </si>
  <si>
    <t>97-97</t>
  </si>
  <si>
    <t>Mrázek Jan - Rousek Tomáš</t>
  </si>
  <si>
    <t>98-97</t>
  </si>
  <si>
    <t>98-98</t>
  </si>
  <si>
    <t>99-99</t>
  </si>
  <si>
    <t xml:space="preserve">               Bodují pouze ročníky 1996  - 1999</t>
  </si>
  <si>
    <t>Lhota Matyáš</t>
  </si>
  <si>
    <t>Příhoda Matouš</t>
  </si>
  <si>
    <t>Hricová Klára</t>
  </si>
  <si>
    <t>Dušková Kateřina</t>
  </si>
  <si>
    <t>Novotný Jan</t>
  </si>
  <si>
    <t>Matějka Michael</t>
  </si>
  <si>
    <t>Petřík Matouš</t>
  </si>
  <si>
    <t>Dukla</t>
  </si>
  <si>
    <t>Rousek Tomáš</t>
  </si>
  <si>
    <t>Mrázková Mária</t>
  </si>
  <si>
    <t xml:space="preserve">Zapletal Vojta </t>
  </si>
  <si>
    <t>Předběžně 3 lodě v kategorii (dle výkonnosti) - předpoklad čístečné finanční spoluúčasti</t>
  </si>
  <si>
    <t>Veltrusy</t>
  </si>
  <si>
    <t>za 2013</t>
  </si>
  <si>
    <t xml:space="preserve">Kuna Václav </t>
  </si>
  <si>
    <t xml:space="preserve"> MEJ</t>
  </si>
  <si>
    <t>Žížala Josef</t>
  </si>
  <si>
    <t>Šupolík Pavel</t>
  </si>
  <si>
    <t>Červenka Ondřej</t>
  </si>
  <si>
    <t>Hubertus</t>
  </si>
  <si>
    <t>Kořínek Vilém</t>
  </si>
  <si>
    <t>Kuna Václav - _Cepek Matěj</t>
  </si>
  <si>
    <t>Cepek Matěj</t>
  </si>
  <si>
    <t>Oslifová Hana</t>
  </si>
  <si>
    <t>Kašpar Albert- Mrůzek Vojta</t>
  </si>
  <si>
    <t>Lhota Matyáš - Kořínek Vilém</t>
  </si>
  <si>
    <t>Kraus Filip</t>
  </si>
  <si>
    <t>Plzeň</t>
  </si>
  <si>
    <t>Balarin Lukáš</t>
  </si>
  <si>
    <t>Paloudová Anežka</t>
  </si>
  <si>
    <t>Č. Kruml.</t>
  </si>
  <si>
    <t>Benátky</t>
  </si>
  <si>
    <t>o</t>
  </si>
  <si>
    <t>Č.Krumlov</t>
  </si>
  <si>
    <t>N</t>
  </si>
  <si>
    <t xml:space="preserve">Nominace MEJ 2014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</si>
</sst>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i/>
      <sz val="12"/>
      <color indexed="12"/>
      <name val="Arial CE"/>
      <family val="0"/>
    </font>
    <font>
      <b/>
      <sz val="16"/>
      <color indexed="12"/>
      <name val="Arial CE"/>
      <family val="2"/>
    </font>
    <font>
      <sz val="12"/>
      <color indexed="48"/>
      <name val="Arial CE"/>
      <family val="0"/>
    </font>
    <font>
      <sz val="16"/>
      <name val="Arial CE"/>
      <family val="2"/>
    </font>
    <font>
      <sz val="12"/>
      <color indexed="12"/>
      <name val="Arial CE"/>
      <family val="0"/>
    </font>
    <font>
      <b/>
      <sz val="12"/>
      <color indexed="12"/>
      <name val="Arial CE"/>
      <family val="0"/>
    </font>
    <font>
      <b/>
      <sz val="18"/>
      <name val="Arial CE"/>
      <family val="2"/>
    </font>
    <font>
      <sz val="10"/>
      <color indexed="10"/>
      <name val="Arial CE"/>
      <family val="0"/>
    </font>
    <font>
      <b/>
      <sz val="16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b/>
      <sz val="12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b/>
      <i/>
      <sz val="12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33" borderId="22" xfId="0" applyFon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6" xfId="0" applyFont="1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8" fillId="0" borderId="3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33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10" fillId="0" borderId="15" xfId="0" applyNumberFormat="1" applyFont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33" borderId="3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8" fillId="0" borderId="41" xfId="0" applyFont="1" applyFill="1" applyBorder="1" applyAlignment="1">
      <alignment/>
    </xf>
    <xf numFmtId="0" fontId="8" fillId="0" borderId="34" xfId="0" applyFont="1" applyBorder="1" applyAlignment="1">
      <alignment/>
    </xf>
    <xf numFmtId="0" fontId="8" fillId="0" borderId="41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2" borderId="4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0" borderId="48" xfId="0" applyFont="1" applyBorder="1" applyAlignment="1">
      <alignment/>
    </xf>
    <xf numFmtId="0" fontId="9" fillId="0" borderId="48" xfId="0" applyFont="1" applyBorder="1" applyAlignment="1">
      <alignment/>
    </xf>
    <xf numFmtId="0" fontId="11" fillId="35" borderId="4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4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50" xfId="0" applyFont="1" applyBorder="1" applyAlignment="1">
      <alignment/>
    </xf>
    <xf numFmtId="0" fontId="8" fillId="0" borderId="15" xfId="0" applyFont="1" applyBorder="1" applyAlignment="1">
      <alignment/>
    </xf>
    <xf numFmtId="0" fontId="14" fillId="0" borderId="41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8" fillId="35" borderId="51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10" fillId="0" borderId="54" xfId="0" applyFont="1" applyBorder="1" applyAlignment="1">
      <alignment horizontal="center"/>
    </xf>
    <xf numFmtId="0" fontId="8" fillId="35" borderId="34" xfId="0" applyFont="1" applyFill="1" applyBorder="1" applyAlignment="1">
      <alignment/>
    </xf>
    <xf numFmtId="0" fontId="23" fillId="0" borderId="0" xfId="0" applyFont="1" applyAlignment="1">
      <alignment/>
    </xf>
    <xf numFmtId="0" fontId="8" fillId="35" borderId="30" xfId="0" applyFont="1" applyFill="1" applyBorder="1" applyAlignment="1">
      <alignment/>
    </xf>
    <xf numFmtId="0" fontId="10" fillId="4" borderId="29" xfId="0" applyFont="1" applyFill="1" applyBorder="1" applyAlignment="1">
      <alignment horizontal="center"/>
    </xf>
    <xf numFmtId="0" fontId="8" fillId="35" borderId="50" xfId="0" applyFont="1" applyFill="1" applyBorder="1" applyAlignment="1">
      <alignment/>
    </xf>
    <xf numFmtId="0" fontId="24" fillId="0" borderId="37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29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85" zoomScaleNormal="85" zoomScaleSheetLayoutView="75" zoomScalePageLayoutView="0" workbookViewId="0" topLeftCell="A8">
      <pane ySplit="285" topLeftCell="A48" activePane="bottomLeft" state="split"/>
      <selection pane="topLeft" activeCell="N8" sqref="N1:N16384"/>
      <selection pane="bottomLeft" activeCell="Q3" sqref="Q3"/>
    </sheetView>
  </sheetViews>
  <sheetFormatPr defaultColWidth="9.00390625" defaultRowHeight="12.75"/>
  <cols>
    <col min="1" max="1" width="34.125" style="0" customWidth="1"/>
    <col min="2" max="2" width="11.75390625" style="0" customWidth="1"/>
    <col min="3" max="4" width="10.125" style="1" customWidth="1"/>
    <col min="5" max="5" width="7.25390625" style="4" customWidth="1"/>
    <col min="6" max="6" width="9.125" style="1" customWidth="1"/>
    <col min="7" max="7" width="10.00390625" style="1" customWidth="1"/>
    <col min="8" max="8" width="10.25390625" style="1" customWidth="1"/>
    <col min="9" max="9" width="9.875" style="0" customWidth="1"/>
    <col min="10" max="10" width="12.00390625" style="48" customWidth="1"/>
    <col min="11" max="11" width="20.125" style="0" bestFit="1" customWidth="1"/>
    <col min="12" max="12" width="5.75390625" style="0" hidden="1" customWidth="1"/>
    <col min="13" max="13" width="5.625" style="0" hidden="1" customWidth="1"/>
    <col min="14" max="14" width="9.125" style="128" customWidth="1"/>
  </cols>
  <sheetData>
    <row r="1" spans="1:14" s="74" customFormat="1" ht="27" customHeight="1">
      <c r="A1" s="133" t="s">
        <v>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N1" s="128"/>
    </row>
    <row r="2" spans="1:11" ht="20.25">
      <c r="A2" s="134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">
      <c r="A3" s="136" t="s">
        <v>11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3.25">
      <c r="A4" s="91"/>
      <c r="B4" s="94" t="s">
        <v>50</v>
      </c>
      <c r="C4" s="93"/>
      <c r="D4" s="93"/>
      <c r="E4" s="1"/>
      <c r="I4" s="1"/>
      <c r="J4" s="4"/>
      <c r="K4" s="1"/>
    </row>
    <row r="5" spans="1:4" ht="21" thickBot="1">
      <c r="A5" s="61" t="s">
        <v>0</v>
      </c>
      <c r="B5" s="5"/>
      <c r="C5" s="27"/>
      <c r="D5" s="27"/>
    </row>
    <row r="6" spans="1:11" ht="15.75">
      <c r="A6" s="140" t="s">
        <v>34</v>
      </c>
      <c r="B6" s="138" t="s">
        <v>35</v>
      </c>
      <c r="C6" s="25" t="s">
        <v>6</v>
      </c>
      <c r="D6" s="83" t="s">
        <v>36</v>
      </c>
      <c r="E6" s="31" t="s">
        <v>20</v>
      </c>
      <c r="F6" s="31" t="s">
        <v>21</v>
      </c>
      <c r="G6" s="31" t="s">
        <v>22</v>
      </c>
      <c r="H6" s="31" t="s">
        <v>63</v>
      </c>
      <c r="I6" s="36" t="s">
        <v>63</v>
      </c>
      <c r="J6" s="49" t="s">
        <v>13</v>
      </c>
      <c r="K6" s="37" t="s">
        <v>12</v>
      </c>
    </row>
    <row r="7" spans="1:13" ht="16.5" thickBot="1">
      <c r="A7" s="141"/>
      <c r="B7" s="139"/>
      <c r="C7" s="103" t="s">
        <v>7</v>
      </c>
      <c r="D7" s="109" t="s">
        <v>64</v>
      </c>
      <c r="E7" s="6" t="s">
        <v>1</v>
      </c>
      <c r="F7" s="6" t="s">
        <v>1</v>
      </c>
      <c r="G7" s="6" t="s">
        <v>1</v>
      </c>
      <c r="H7" s="6" t="s">
        <v>1</v>
      </c>
      <c r="I7" s="12">
        <v>0</v>
      </c>
      <c r="J7" s="50" t="s">
        <v>2</v>
      </c>
      <c r="K7" s="54" t="s">
        <v>66</v>
      </c>
      <c r="L7">
        <f aca="true" t="shared" si="0" ref="L7:L18">MIN(E8,F8,G8,H8,I8)</f>
        <v>6</v>
      </c>
      <c r="M7">
        <f aca="true" t="shared" si="1" ref="M7:M18">SMALL(E8:I8,2)</f>
        <v>6</v>
      </c>
    </row>
    <row r="8" spans="1:13" ht="15.75">
      <c r="A8" s="112" t="s">
        <v>25</v>
      </c>
      <c r="B8" s="34" t="s">
        <v>26</v>
      </c>
      <c r="C8" s="66">
        <v>98</v>
      </c>
      <c r="D8" s="104">
        <v>0</v>
      </c>
      <c r="E8" s="55">
        <v>6</v>
      </c>
      <c r="F8" s="21">
        <v>9</v>
      </c>
      <c r="G8" s="21">
        <v>9</v>
      </c>
      <c r="H8" s="21">
        <v>6</v>
      </c>
      <c r="I8" s="13">
        <v>9</v>
      </c>
      <c r="J8" s="51">
        <f>SUM(E8:I8)-L7-M7</f>
        <v>27</v>
      </c>
      <c r="K8" s="79">
        <v>1</v>
      </c>
      <c r="L8">
        <f t="shared" si="0"/>
        <v>3</v>
      </c>
      <c r="M8">
        <f t="shared" si="1"/>
        <v>4</v>
      </c>
    </row>
    <row r="9" spans="1:14" s="7" customFormat="1" ht="15.75">
      <c r="A9" s="113" t="s">
        <v>51</v>
      </c>
      <c r="B9" s="14" t="s">
        <v>8</v>
      </c>
      <c r="C9" s="65">
        <v>99</v>
      </c>
      <c r="D9" s="105">
        <v>0</v>
      </c>
      <c r="E9" s="19">
        <v>7</v>
      </c>
      <c r="F9" s="22">
        <v>4</v>
      </c>
      <c r="G9" s="22">
        <v>3</v>
      </c>
      <c r="H9" s="22">
        <v>9</v>
      </c>
      <c r="I9" s="15">
        <v>7</v>
      </c>
      <c r="J9" s="51">
        <f>SUM(E9:I9)-L8-M8</f>
        <v>23</v>
      </c>
      <c r="K9" s="80">
        <v>2</v>
      </c>
      <c r="L9">
        <f t="shared" si="0"/>
        <v>2</v>
      </c>
      <c r="M9">
        <f t="shared" si="1"/>
        <v>5</v>
      </c>
      <c r="N9" s="128"/>
    </row>
    <row r="10" spans="1:14" ht="15.75">
      <c r="A10" s="114" t="s">
        <v>23</v>
      </c>
      <c r="B10" s="35" t="s">
        <v>19</v>
      </c>
      <c r="C10" s="64">
        <v>98</v>
      </c>
      <c r="D10" s="105">
        <v>0</v>
      </c>
      <c r="E10" s="19">
        <v>9</v>
      </c>
      <c r="F10" s="22">
        <v>6</v>
      </c>
      <c r="G10" s="22">
        <v>2</v>
      </c>
      <c r="H10" s="22">
        <v>5</v>
      </c>
      <c r="I10" s="15">
        <v>6</v>
      </c>
      <c r="J10" s="51">
        <f>SUM(E10:I10)-L9-M9</f>
        <v>21</v>
      </c>
      <c r="K10" s="80">
        <v>3</v>
      </c>
      <c r="L10">
        <f>MIN(E12,F12,G12,H12,I12)</f>
        <v>3</v>
      </c>
      <c r="M10">
        <f>SMALL(E12:I12,2)</f>
        <v>4</v>
      </c>
      <c r="N10" s="129"/>
    </row>
    <row r="11" spans="1:14" s="7" customFormat="1" ht="15.75">
      <c r="A11" s="114" t="s">
        <v>16</v>
      </c>
      <c r="B11" s="32" t="s">
        <v>31</v>
      </c>
      <c r="C11" s="65">
        <v>96</v>
      </c>
      <c r="D11" s="105">
        <v>0</v>
      </c>
      <c r="E11" s="19">
        <v>5</v>
      </c>
      <c r="F11" s="22">
        <v>1</v>
      </c>
      <c r="G11" s="22">
        <v>5</v>
      </c>
      <c r="H11" s="22">
        <v>7</v>
      </c>
      <c r="I11" s="15">
        <v>4</v>
      </c>
      <c r="J11" s="51">
        <f>SUM(E11:I11)-L12-M12</f>
        <v>17</v>
      </c>
      <c r="K11" s="53"/>
      <c r="L11">
        <f>MIN(E13,F13,G13,H13,I13)</f>
        <v>2</v>
      </c>
      <c r="M11">
        <f>SMALL(E13:I13,2)</f>
        <v>2</v>
      </c>
      <c r="N11" s="129"/>
    </row>
    <row r="12" spans="1:14" s="9" customFormat="1" ht="15.75">
      <c r="A12" s="114" t="s">
        <v>24</v>
      </c>
      <c r="B12" s="32" t="s">
        <v>8</v>
      </c>
      <c r="C12" s="65">
        <v>97</v>
      </c>
      <c r="D12" s="105">
        <v>0</v>
      </c>
      <c r="E12" s="19">
        <v>4</v>
      </c>
      <c r="F12" s="22">
        <v>7</v>
      </c>
      <c r="G12" s="22">
        <v>6</v>
      </c>
      <c r="H12" s="22">
        <v>4</v>
      </c>
      <c r="I12" s="15">
        <v>3</v>
      </c>
      <c r="J12" s="51">
        <f>SUM(E12:I12)-L10-M10</f>
        <v>17</v>
      </c>
      <c r="K12" s="81" t="s">
        <v>85</v>
      </c>
      <c r="L12">
        <f>MIN(E11,F11,G11,H11,I11)</f>
        <v>1</v>
      </c>
      <c r="M12">
        <f>SMALL(E11:I11,2)</f>
        <v>4</v>
      </c>
      <c r="N12" s="129"/>
    </row>
    <row r="13" spans="1:14" s="8" customFormat="1" ht="15.75">
      <c r="A13" s="114" t="s">
        <v>52</v>
      </c>
      <c r="B13" s="32" t="s">
        <v>8</v>
      </c>
      <c r="C13" s="65">
        <v>98</v>
      </c>
      <c r="D13" s="105">
        <v>0</v>
      </c>
      <c r="E13" s="19">
        <v>3</v>
      </c>
      <c r="F13" s="22">
        <v>5</v>
      </c>
      <c r="G13" s="22">
        <v>7</v>
      </c>
      <c r="H13" s="22">
        <v>2</v>
      </c>
      <c r="I13" s="15">
        <v>2</v>
      </c>
      <c r="J13" s="51">
        <f>SUM(E13:I13)-L11-M11</f>
        <v>15</v>
      </c>
      <c r="K13" s="57"/>
      <c r="L13">
        <f t="shared" si="0"/>
        <v>0</v>
      </c>
      <c r="M13">
        <f t="shared" si="1"/>
        <v>2</v>
      </c>
      <c r="N13" s="128"/>
    </row>
    <row r="14" spans="1:14" s="8" customFormat="1" ht="15.75">
      <c r="A14" s="20" t="s">
        <v>27</v>
      </c>
      <c r="B14" s="32" t="s">
        <v>28</v>
      </c>
      <c r="C14" s="65">
        <v>98</v>
      </c>
      <c r="D14" s="105">
        <v>0</v>
      </c>
      <c r="E14" s="19">
        <v>2</v>
      </c>
      <c r="F14" s="22">
        <v>0</v>
      </c>
      <c r="G14" s="22">
        <v>4</v>
      </c>
      <c r="H14" s="22">
        <v>3</v>
      </c>
      <c r="I14" s="15">
        <v>5</v>
      </c>
      <c r="J14" s="51">
        <f aca="true" t="shared" si="2" ref="J14:J19">SUM(E14:I14)-L13-M13</f>
        <v>12</v>
      </c>
      <c r="K14" s="47"/>
      <c r="L14">
        <f t="shared" si="0"/>
        <v>0</v>
      </c>
      <c r="M14">
        <f t="shared" si="1"/>
        <v>0</v>
      </c>
      <c r="N14" s="129"/>
    </row>
    <row r="15" spans="1:14" s="8" customFormat="1" ht="15.75">
      <c r="A15" s="114" t="s">
        <v>65</v>
      </c>
      <c r="B15" s="32" t="s">
        <v>40</v>
      </c>
      <c r="C15" s="65">
        <v>98</v>
      </c>
      <c r="D15" s="105">
        <v>0</v>
      </c>
      <c r="E15" s="19">
        <v>1</v>
      </c>
      <c r="F15" s="22">
        <v>3</v>
      </c>
      <c r="G15" s="22">
        <v>0</v>
      </c>
      <c r="H15" s="22">
        <v>0</v>
      </c>
      <c r="I15" s="15">
        <v>0</v>
      </c>
      <c r="J15" s="51">
        <f t="shared" si="2"/>
        <v>4</v>
      </c>
      <c r="K15" s="57"/>
      <c r="L15">
        <f t="shared" si="0"/>
        <v>0</v>
      </c>
      <c r="M15">
        <f t="shared" si="1"/>
        <v>0</v>
      </c>
      <c r="N15" s="129"/>
    </row>
    <row r="16" spans="1:14" s="8" customFormat="1" ht="15.75">
      <c r="A16" s="114" t="s">
        <v>73</v>
      </c>
      <c r="B16" s="32" t="s">
        <v>40</v>
      </c>
      <c r="C16" s="65">
        <v>98</v>
      </c>
      <c r="D16" s="105">
        <v>0</v>
      </c>
      <c r="E16" s="19">
        <v>0</v>
      </c>
      <c r="F16" s="22">
        <v>2</v>
      </c>
      <c r="G16" s="22">
        <v>0</v>
      </c>
      <c r="H16" s="22">
        <v>0</v>
      </c>
      <c r="I16" s="15">
        <v>1</v>
      </c>
      <c r="J16" s="51">
        <f t="shared" si="2"/>
        <v>3</v>
      </c>
      <c r="K16" s="57"/>
      <c r="L16">
        <f t="shared" si="0"/>
        <v>0</v>
      </c>
      <c r="M16">
        <f t="shared" si="1"/>
        <v>0</v>
      </c>
      <c r="N16" s="129"/>
    </row>
    <row r="17" spans="1:14" s="8" customFormat="1" ht="15.75">
      <c r="A17" s="18" t="s">
        <v>55</v>
      </c>
      <c r="B17" s="32" t="s">
        <v>26</v>
      </c>
      <c r="C17" s="65">
        <v>98</v>
      </c>
      <c r="D17" s="105">
        <v>0</v>
      </c>
      <c r="E17" s="19">
        <v>0</v>
      </c>
      <c r="F17" s="22">
        <v>0</v>
      </c>
      <c r="G17" s="22">
        <v>1</v>
      </c>
      <c r="H17" s="22">
        <v>1</v>
      </c>
      <c r="I17" s="15">
        <v>0</v>
      </c>
      <c r="J17" s="51">
        <f t="shared" si="2"/>
        <v>2</v>
      </c>
      <c r="K17" s="57"/>
      <c r="L17"/>
      <c r="M17"/>
      <c r="N17" s="129"/>
    </row>
    <row r="18" spans="1:14" s="8" customFormat="1" ht="15.75">
      <c r="A18" s="18"/>
      <c r="B18" s="32"/>
      <c r="C18" s="65"/>
      <c r="D18" s="105">
        <v>0</v>
      </c>
      <c r="E18" s="19">
        <v>0</v>
      </c>
      <c r="F18" s="22">
        <v>0</v>
      </c>
      <c r="G18" s="22">
        <v>0</v>
      </c>
      <c r="H18" s="22">
        <v>0</v>
      </c>
      <c r="I18" s="15">
        <v>0</v>
      </c>
      <c r="J18" s="51">
        <f t="shared" si="2"/>
        <v>0</v>
      </c>
      <c r="K18" s="57"/>
      <c r="L18">
        <f t="shared" si="0"/>
        <v>0</v>
      </c>
      <c r="M18">
        <f t="shared" si="1"/>
        <v>0</v>
      </c>
      <c r="N18" s="129"/>
    </row>
    <row r="19" spans="1:11" ht="16.5" hidden="1" thickBot="1">
      <c r="A19" s="23"/>
      <c r="B19" s="33"/>
      <c r="C19" s="68"/>
      <c r="D19" s="102"/>
      <c r="E19" s="30">
        <v>0</v>
      </c>
      <c r="F19" s="24">
        <v>0</v>
      </c>
      <c r="G19" s="24">
        <v>0</v>
      </c>
      <c r="H19" s="24">
        <v>0</v>
      </c>
      <c r="I19" s="29">
        <v>0</v>
      </c>
      <c r="J19" s="51">
        <f t="shared" si="2"/>
        <v>0</v>
      </c>
      <c r="K19" s="17"/>
    </row>
    <row r="20" ht="15.75" hidden="1">
      <c r="G20" s="44"/>
    </row>
    <row r="21" spans="1:7" ht="32.25" customHeight="1">
      <c r="A21" s="3"/>
      <c r="B21" s="3"/>
      <c r="C21" s="26"/>
      <c r="D21" s="26"/>
      <c r="G21" s="44"/>
    </row>
    <row r="22" spans="1:14" ht="21" thickBot="1">
      <c r="A22" s="62" t="s">
        <v>3</v>
      </c>
      <c r="B22" s="10"/>
      <c r="C22" s="28"/>
      <c r="D22" s="28"/>
      <c r="G22" s="45"/>
      <c r="N22" s="130"/>
    </row>
    <row r="23" spans="1:11" ht="15.75">
      <c r="A23" s="140" t="s">
        <v>34</v>
      </c>
      <c r="B23" s="138" t="s">
        <v>35</v>
      </c>
      <c r="C23" s="25" t="s">
        <v>6</v>
      </c>
      <c r="D23" s="83" t="s">
        <v>36</v>
      </c>
      <c r="E23" s="31" t="s">
        <v>20</v>
      </c>
      <c r="F23" s="31" t="s">
        <v>21</v>
      </c>
      <c r="G23" s="31" t="s">
        <v>22</v>
      </c>
      <c r="H23" s="31" t="s">
        <v>63</v>
      </c>
      <c r="I23" s="36" t="s">
        <v>63</v>
      </c>
      <c r="J23" s="49" t="s">
        <v>13</v>
      </c>
      <c r="K23" s="37" t="s">
        <v>12</v>
      </c>
    </row>
    <row r="24" spans="1:13" ht="16.5" thickBot="1">
      <c r="A24" s="141"/>
      <c r="B24" s="139"/>
      <c r="C24" s="103" t="s">
        <v>7</v>
      </c>
      <c r="D24" s="109" t="s">
        <v>64</v>
      </c>
      <c r="E24" s="6" t="s">
        <v>1</v>
      </c>
      <c r="F24" s="6" t="s">
        <v>1</v>
      </c>
      <c r="G24" s="6" t="s">
        <v>1</v>
      </c>
      <c r="H24" s="6" t="s">
        <v>1</v>
      </c>
      <c r="I24" s="12" t="s">
        <v>1</v>
      </c>
      <c r="J24" s="50" t="s">
        <v>2</v>
      </c>
      <c r="K24" s="54" t="s">
        <v>66</v>
      </c>
      <c r="L24">
        <f>MIN(E25,F25,G25,H25,I25)</f>
        <v>7</v>
      </c>
      <c r="M24">
        <f>SMALL(E25:I25,2)</f>
        <v>7</v>
      </c>
    </row>
    <row r="25" spans="1:13" ht="15.75">
      <c r="A25" s="113" t="s">
        <v>30</v>
      </c>
      <c r="B25" s="14" t="s">
        <v>31</v>
      </c>
      <c r="C25" s="65">
        <v>98</v>
      </c>
      <c r="D25" s="105">
        <v>0</v>
      </c>
      <c r="E25" s="19">
        <v>9</v>
      </c>
      <c r="F25" s="19">
        <v>7</v>
      </c>
      <c r="G25" s="19">
        <v>9</v>
      </c>
      <c r="H25" s="19">
        <v>7</v>
      </c>
      <c r="I25" s="60">
        <v>7</v>
      </c>
      <c r="J25" s="51">
        <f aca="true" t="shared" si="3" ref="J25:J34">SUM(E25:I25)-L24-M24</f>
        <v>25</v>
      </c>
      <c r="K25" s="79">
        <v>1</v>
      </c>
      <c r="L25">
        <f aca="true" t="shared" si="4" ref="L25:L34">MIN(E26,F26,G26,H26,I26)</f>
        <v>5</v>
      </c>
      <c r="M25">
        <f aca="true" t="shared" si="5" ref="M25:M34">SMALL(E26:I26,2)</f>
        <v>6</v>
      </c>
    </row>
    <row r="26" spans="1:14" ht="15.75">
      <c r="A26" s="18" t="s">
        <v>18</v>
      </c>
      <c r="B26" s="32" t="s">
        <v>9</v>
      </c>
      <c r="C26" s="65">
        <v>96</v>
      </c>
      <c r="D26" s="105">
        <v>0</v>
      </c>
      <c r="E26" s="19">
        <v>7</v>
      </c>
      <c r="F26" s="19">
        <v>9</v>
      </c>
      <c r="G26" s="19">
        <v>5</v>
      </c>
      <c r="H26" s="19">
        <v>6</v>
      </c>
      <c r="I26" s="60">
        <v>9</v>
      </c>
      <c r="J26" s="51">
        <f t="shared" si="3"/>
        <v>25</v>
      </c>
      <c r="K26" s="80">
        <v>2</v>
      </c>
      <c r="L26">
        <f t="shared" si="4"/>
        <v>6</v>
      </c>
      <c r="M26">
        <f t="shared" si="5"/>
        <v>6</v>
      </c>
      <c r="N26" s="129"/>
    </row>
    <row r="27" spans="1:14" s="8" customFormat="1" ht="15.75">
      <c r="A27" s="114" t="s">
        <v>29</v>
      </c>
      <c r="B27" s="32" t="s">
        <v>8</v>
      </c>
      <c r="C27" s="65">
        <v>97</v>
      </c>
      <c r="D27" s="105">
        <v>0</v>
      </c>
      <c r="E27" s="19">
        <v>6</v>
      </c>
      <c r="F27" s="19">
        <v>6</v>
      </c>
      <c r="G27" s="19">
        <v>7</v>
      </c>
      <c r="H27" s="19">
        <v>9</v>
      </c>
      <c r="I27" s="60">
        <v>6</v>
      </c>
      <c r="J27" s="51">
        <f t="shared" si="3"/>
        <v>22</v>
      </c>
      <c r="K27" s="80">
        <v>3</v>
      </c>
      <c r="L27">
        <f t="shared" si="4"/>
        <v>3</v>
      </c>
      <c r="M27">
        <f t="shared" si="5"/>
        <v>4</v>
      </c>
      <c r="N27" s="128"/>
    </row>
    <row r="28" spans="1:13" ht="15.75">
      <c r="A28" s="59" t="s">
        <v>33</v>
      </c>
      <c r="B28" s="59" t="s">
        <v>14</v>
      </c>
      <c r="C28" s="67">
        <v>98</v>
      </c>
      <c r="D28" s="105">
        <v>0</v>
      </c>
      <c r="E28" s="19">
        <v>4</v>
      </c>
      <c r="F28" s="19">
        <v>4</v>
      </c>
      <c r="G28" s="19">
        <v>6</v>
      </c>
      <c r="H28" s="19">
        <v>5</v>
      </c>
      <c r="I28" s="60">
        <v>3</v>
      </c>
      <c r="J28" s="86">
        <f t="shared" si="3"/>
        <v>15</v>
      </c>
      <c r="K28" s="81" t="s">
        <v>85</v>
      </c>
      <c r="L28">
        <f t="shared" si="4"/>
        <v>2</v>
      </c>
      <c r="M28">
        <f t="shared" si="5"/>
        <v>3</v>
      </c>
    </row>
    <row r="29" spans="1:14" s="11" customFormat="1" ht="15.75">
      <c r="A29" s="70" t="s">
        <v>60</v>
      </c>
      <c r="B29" s="71" t="s">
        <v>9</v>
      </c>
      <c r="C29" s="72">
        <v>96</v>
      </c>
      <c r="D29" s="105">
        <v>0</v>
      </c>
      <c r="E29" s="19">
        <v>3</v>
      </c>
      <c r="F29" s="19">
        <v>5</v>
      </c>
      <c r="G29" s="19">
        <v>4</v>
      </c>
      <c r="H29" s="19">
        <v>2</v>
      </c>
      <c r="I29" s="60">
        <v>5</v>
      </c>
      <c r="J29" s="51">
        <f t="shared" si="3"/>
        <v>14</v>
      </c>
      <c r="K29" s="90"/>
      <c r="L29">
        <f t="shared" si="4"/>
        <v>0</v>
      </c>
      <c r="M29">
        <f t="shared" si="5"/>
        <v>3</v>
      </c>
      <c r="N29" s="131"/>
    </row>
    <row r="30" spans="1:14" ht="15.75">
      <c r="A30" s="18" t="s">
        <v>32</v>
      </c>
      <c r="B30" s="32" t="s">
        <v>10</v>
      </c>
      <c r="C30" s="65">
        <v>97</v>
      </c>
      <c r="D30" s="105">
        <v>0</v>
      </c>
      <c r="E30" s="19">
        <v>5</v>
      </c>
      <c r="F30" s="19">
        <v>3</v>
      </c>
      <c r="G30" s="19">
        <v>0</v>
      </c>
      <c r="H30" s="19">
        <v>4</v>
      </c>
      <c r="I30" s="60">
        <v>4</v>
      </c>
      <c r="J30" s="51">
        <f t="shared" si="3"/>
        <v>13</v>
      </c>
      <c r="K30" s="57"/>
      <c r="L30">
        <f t="shared" si="4"/>
        <v>0</v>
      </c>
      <c r="M30">
        <f t="shared" si="5"/>
        <v>2</v>
      </c>
      <c r="N30" s="129"/>
    </row>
    <row r="31" spans="1:14" s="7" customFormat="1" ht="15.75">
      <c r="A31" s="18" t="s">
        <v>54</v>
      </c>
      <c r="B31" s="32" t="s">
        <v>8</v>
      </c>
      <c r="C31" s="65">
        <v>98</v>
      </c>
      <c r="D31" s="105">
        <v>0</v>
      </c>
      <c r="E31" s="19">
        <v>2</v>
      </c>
      <c r="F31" s="19">
        <v>2</v>
      </c>
      <c r="G31" s="19">
        <v>3</v>
      </c>
      <c r="H31" s="19">
        <v>3</v>
      </c>
      <c r="I31" s="60">
        <v>0</v>
      </c>
      <c r="J31" s="51">
        <f t="shared" si="3"/>
        <v>8</v>
      </c>
      <c r="K31" s="57"/>
      <c r="L31">
        <f t="shared" si="4"/>
        <v>1</v>
      </c>
      <c r="M31">
        <f t="shared" si="5"/>
        <v>1</v>
      </c>
      <c r="N31" s="128"/>
    </row>
    <row r="32" spans="1:14" s="7" customFormat="1" ht="15.75">
      <c r="A32" s="18" t="s">
        <v>53</v>
      </c>
      <c r="B32" s="32" t="s">
        <v>26</v>
      </c>
      <c r="C32" s="65">
        <v>99</v>
      </c>
      <c r="D32" s="105">
        <v>0</v>
      </c>
      <c r="E32" s="19">
        <v>1</v>
      </c>
      <c r="F32" s="19">
        <v>1</v>
      </c>
      <c r="G32" s="19">
        <v>2</v>
      </c>
      <c r="H32" s="19">
        <v>1</v>
      </c>
      <c r="I32" s="60">
        <v>2</v>
      </c>
      <c r="J32" s="51">
        <f t="shared" si="3"/>
        <v>5</v>
      </c>
      <c r="K32" s="57"/>
      <c r="L32">
        <f>MIN(E33,F33,G33,H33,I33)</f>
        <v>0</v>
      </c>
      <c r="M32">
        <f>SMALL(E33:I33,2)</f>
        <v>0</v>
      </c>
      <c r="N32" s="128"/>
    </row>
    <row r="33" spans="1:14" s="8" customFormat="1" ht="15.75">
      <c r="A33" s="18" t="s">
        <v>74</v>
      </c>
      <c r="B33" s="32" t="s">
        <v>42</v>
      </c>
      <c r="C33" s="65">
        <v>97</v>
      </c>
      <c r="D33" s="105">
        <v>0</v>
      </c>
      <c r="E33" s="19">
        <v>0</v>
      </c>
      <c r="F33" s="19">
        <v>0</v>
      </c>
      <c r="G33" s="19">
        <v>1</v>
      </c>
      <c r="H33" s="19">
        <v>0</v>
      </c>
      <c r="I33" s="60">
        <v>0</v>
      </c>
      <c r="J33" s="51">
        <f t="shared" si="3"/>
        <v>1</v>
      </c>
      <c r="K33" s="57"/>
      <c r="L33">
        <f t="shared" si="4"/>
        <v>0</v>
      </c>
      <c r="M33">
        <f t="shared" si="5"/>
        <v>0</v>
      </c>
      <c r="N33" s="129"/>
    </row>
    <row r="34" spans="1:14" s="2" customFormat="1" ht="15.75" customHeight="1">
      <c r="A34" s="18" t="s">
        <v>80</v>
      </c>
      <c r="B34" s="32" t="s">
        <v>84</v>
      </c>
      <c r="C34" s="65">
        <v>99</v>
      </c>
      <c r="D34" s="105">
        <v>0</v>
      </c>
      <c r="E34" s="19">
        <v>0</v>
      </c>
      <c r="F34" s="19">
        <v>0</v>
      </c>
      <c r="G34" s="19">
        <v>0</v>
      </c>
      <c r="H34" s="19">
        <v>0</v>
      </c>
      <c r="I34" s="60">
        <v>1</v>
      </c>
      <c r="J34" s="51">
        <f t="shared" si="3"/>
        <v>1</v>
      </c>
      <c r="K34" s="57"/>
      <c r="L34">
        <f t="shared" si="4"/>
        <v>0</v>
      </c>
      <c r="M34">
        <f t="shared" si="5"/>
        <v>0</v>
      </c>
      <c r="N34" s="129"/>
    </row>
    <row r="35" spans="1:11" ht="16.5" hidden="1" thickBot="1">
      <c r="A35" s="23"/>
      <c r="B35" s="33"/>
      <c r="C35" s="68"/>
      <c r="D35" s="102"/>
      <c r="E35" s="19">
        <v>0</v>
      </c>
      <c r="F35" s="19">
        <v>0</v>
      </c>
      <c r="G35" s="19">
        <v>0</v>
      </c>
      <c r="H35" s="19">
        <v>0</v>
      </c>
      <c r="I35" s="60">
        <v>0</v>
      </c>
      <c r="J35" s="77">
        <v>0</v>
      </c>
      <c r="K35" s="17"/>
    </row>
    <row r="36" ht="15.75" hidden="1">
      <c r="K36" s="39">
        <v>14</v>
      </c>
    </row>
    <row r="37" spans="1:11" ht="27.75" customHeight="1">
      <c r="A37" s="3"/>
      <c r="B37" s="3"/>
      <c r="C37" s="26"/>
      <c r="D37" s="26"/>
      <c r="K37" s="116"/>
    </row>
    <row r="38" spans="1:4" ht="21" thickBot="1">
      <c r="A38" s="61" t="s">
        <v>4</v>
      </c>
      <c r="B38" s="5"/>
      <c r="C38" s="27"/>
      <c r="D38" s="27"/>
    </row>
    <row r="39" spans="1:11" ht="15.75">
      <c r="A39" s="140" t="s">
        <v>34</v>
      </c>
      <c r="B39" s="138" t="s">
        <v>35</v>
      </c>
      <c r="C39" s="25" t="s">
        <v>6</v>
      </c>
      <c r="D39" s="83" t="s">
        <v>36</v>
      </c>
      <c r="E39" s="31" t="s">
        <v>20</v>
      </c>
      <c r="F39" s="31" t="s">
        <v>21</v>
      </c>
      <c r="G39" s="31" t="s">
        <v>22</v>
      </c>
      <c r="H39" s="31" t="s">
        <v>63</v>
      </c>
      <c r="I39" s="36" t="s">
        <v>63</v>
      </c>
      <c r="J39" s="49" t="s">
        <v>13</v>
      </c>
      <c r="K39" s="37" t="s">
        <v>12</v>
      </c>
    </row>
    <row r="40" spans="1:13" ht="16.5" thickBot="1">
      <c r="A40" s="141"/>
      <c r="B40" s="139"/>
      <c r="C40" s="103" t="s">
        <v>7</v>
      </c>
      <c r="D40" s="109" t="s">
        <v>64</v>
      </c>
      <c r="E40" s="6" t="s">
        <v>1</v>
      </c>
      <c r="F40" s="6" t="s">
        <v>1</v>
      </c>
      <c r="G40" s="6" t="s">
        <v>1</v>
      </c>
      <c r="H40" s="6" t="s">
        <v>1</v>
      </c>
      <c r="I40" s="12" t="s">
        <v>1</v>
      </c>
      <c r="J40" s="50" t="s">
        <v>2</v>
      </c>
      <c r="K40" s="54" t="s">
        <v>66</v>
      </c>
      <c r="L40">
        <f>MIN(E41,F41,G41,H41,I41)</f>
        <v>6</v>
      </c>
      <c r="M40">
        <f>SMALL(E41:I41,2)</f>
        <v>9</v>
      </c>
    </row>
    <row r="41" spans="1:14" s="7" customFormat="1" ht="15.75">
      <c r="A41" s="114" t="s">
        <v>44</v>
      </c>
      <c r="B41" s="35" t="s">
        <v>8</v>
      </c>
      <c r="C41" s="64" t="s">
        <v>45</v>
      </c>
      <c r="D41" s="105">
        <v>3</v>
      </c>
      <c r="E41" s="55">
        <v>6</v>
      </c>
      <c r="F41" s="21">
        <v>9</v>
      </c>
      <c r="G41" s="21">
        <v>9</v>
      </c>
      <c r="H41" s="56">
        <v>9</v>
      </c>
      <c r="I41" s="13">
        <v>9</v>
      </c>
      <c r="J41" s="101">
        <v>27</v>
      </c>
      <c r="K41" s="79">
        <v>1</v>
      </c>
      <c r="L41">
        <f aca="true" t="shared" si="6" ref="L41:L46">MIN(E42,F42,G42,H42,I42)</f>
        <v>5</v>
      </c>
      <c r="M41">
        <f aca="true" t="shared" si="7" ref="M41:M46">SMALL(E42:I42,2)</f>
        <v>6</v>
      </c>
      <c r="N41" s="129"/>
    </row>
    <row r="42" spans="1:14" s="7" customFormat="1" ht="15.75">
      <c r="A42" s="18" t="s">
        <v>75</v>
      </c>
      <c r="B42" s="99" t="s">
        <v>9</v>
      </c>
      <c r="C42" s="65" t="s">
        <v>48</v>
      </c>
      <c r="D42" s="108">
        <v>0</v>
      </c>
      <c r="E42" s="19">
        <v>7</v>
      </c>
      <c r="F42" s="19">
        <v>6</v>
      </c>
      <c r="G42" s="19">
        <v>7</v>
      </c>
      <c r="H42" s="19">
        <v>7</v>
      </c>
      <c r="I42" s="60">
        <v>5</v>
      </c>
      <c r="J42" s="51">
        <f>SUM(E42:I42)-L41-M41</f>
        <v>21</v>
      </c>
      <c r="K42" s="80">
        <v>2</v>
      </c>
      <c r="L42">
        <f t="shared" si="6"/>
        <v>5</v>
      </c>
      <c r="M42">
        <f t="shared" si="7"/>
        <v>5</v>
      </c>
      <c r="N42" s="129"/>
    </row>
    <row r="43" spans="1:14" s="7" customFormat="1" ht="15.75">
      <c r="A43" s="117" t="s">
        <v>46</v>
      </c>
      <c r="B43" s="69" t="s">
        <v>9</v>
      </c>
      <c r="C43" s="100" t="s">
        <v>47</v>
      </c>
      <c r="D43" s="105">
        <v>0</v>
      </c>
      <c r="E43" s="19">
        <v>9</v>
      </c>
      <c r="F43" s="19">
        <v>5</v>
      </c>
      <c r="G43" s="19">
        <v>5</v>
      </c>
      <c r="H43" s="19">
        <v>6</v>
      </c>
      <c r="I43" s="60">
        <v>6</v>
      </c>
      <c r="J43" s="51">
        <f>SUM(E43:I43)-L42-M42</f>
        <v>21</v>
      </c>
      <c r="K43" s="80">
        <v>3</v>
      </c>
      <c r="L43">
        <f t="shared" si="6"/>
        <v>5</v>
      </c>
      <c r="M43">
        <f t="shared" si="7"/>
        <v>5</v>
      </c>
      <c r="N43" s="129"/>
    </row>
    <row r="44" spans="1:14" s="7" customFormat="1" ht="15.75">
      <c r="A44" s="70" t="s">
        <v>76</v>
      </c>
      <c r="B44" s="71" t="s">
        <v>8</v>
      </c>
      <c r="C44" s="72" t="s">
        <v>49</v>
      </c>
      <c r="D44" s="108">
        <v>0</v>
      </c>
      <c r="E44" s="19">
        <v>5</v>
      </c>
      <c r="F44" s="19">
        <v>7</v>
      </c>
      <c r="G44" s="19">
        <v>6</v>
      </c>
      <c r="H44" s="19">
        <v>5</v>
      </c>
      <c r="I44" s="60">
        <v>7</v>
      </c>
      <c r="J44" s="51">
        <f>SUM(E44:I44)-L43-M43</f>
        <v>20</v>
      </c>
      <c r="K44" s="81" t="s">
        <v>85</v>
      </c>
      <c r="L44">
        <f t="shared" si="6"/>
        <v>0</v>
      </c>
      <c r="M44">
        <f t="shared" si="7"/>
        <v>4</v>
      </c>
      <c r="N44" s="129"/>
    </row>
    <row r="45" spans="1:14" s="7" customFormat="1" ht="15.75">
      <c r="A45" s="117" t="s">
        <v>72</v>
      </c>
      <c r="B45" s="69" t="s">
        <v>40</v>
      </c>
      <c r="C45" s="100" t="s">
        <v>48</v>
      </c>
      <c r="D45" s="108">
        <v>0</v>
      </c>
      <c r="E45" s="19">
        <v>0</v>
      </c>
      <c r="F45" s="19">
        <v>4</v>
      </c>
      <c r="G45" s="19">
        <v>4</v>
      </c>
      <c r="H45" s="19">
        <v>4</v>
      </c>
      <c r="I45" s="60">
        <v>4</v>
      </c>
      <c r="J45" s="86">
        <f>SUM(E45:I45)-L44-M44</f>
        <v>12</v>
      </c>
      <c r="K45" s="81"/>
      <c r="L45">
        <f t="shared" si="6"/>
        <v>0</v>
      </c>
      <c r="M45">
        <f t="shared" si="7"/>
        <v>0</v>
      </c>
      <c r="N45" s="129"/>
    </row>
    <row r="46" spans="1:14" s="7" customFormat="1" ht="15.75">
      <c r="A46" s="20"/>
      <c r="B46" s="75"/>
      <c r="C46" s="64"/>
      <c r="D46" s="108">
        <v>0</v>
      </c>
      <c r="E46" s="19">
        <v>0</v>
      </c>
      <c r="F46" s="19">
        <v>0</v>
      </c>
      <c r="G46" s="19">
        <v>0</v>
      </c>
      <c r="H46" s="19">
        <v>0</v>
      </c>
      <c r="I46" s="60">
        <v>0</v>
      </c>
      <c r="J46" s="51">
        <f>SUM(E46:I46)-L45-M45</f>
        <v>0</v>
      </c>
      <c r="K46" s="57"/>
      <c r="L46">
        <f t="shared" si="6"/>
        <v>0</v>
      </c>
      <c r="M46">
        <f t="shared" si="7"/>
        <v>0</v>
      </c>
      <c r="N46" s="129"/>
    </row>
    <row r="47" spans="1:11" ht="17.25" customHeight="1" thickBot="1">
      <c r="A47" s="23"/>
      <c r="B47" s="33"/>
      <c r="C47" s="68"/>
      <c r="D47" s="102"/>
      <c r="E47" s="24">
        <v>0</v>
      </c>
      <c r="F47" s="22">
        <v>0</v>
      </c>
      <c r="G47" s="22">
        <v>0</v>
      </c>
      <c r="H47" s="22">
        <v>0</v>
      </c>
      <c r="I47" s="19">
        <v>0</v>
      </c>
      <c r="J47" s="73"/>
      <c r="K47" s="76"/>
    </row>
    <row r="48" spans="1:11" ht="39.75" customHeight="1" thickBot="1">
      <c r="A48" s="63" t="s">
        <v>5</v>
      </c>
      <c r="B48" s="40"/>
      <c r="C48" s="41"/>
      <c r="D48" s="41"/>
      <c r="E48" s="43"/>
      <c r="F48" s="43"/>
      <c r="G48" s="43"/>
      <c r="H48" s="43"/>
      <c r="I48" s="43"/>
      <c r="J48" s="52"/>
      <c r="K48" s="42"/>
    </row>
    <row r="49" spans="1:11" ht="15.75">
      <c r="A49" s="140" t="s">
        <v>34</v>
      </c>
      <c r="B49" s="138" t="s">
        <v>35</v>
      </c>
      <c r="C49" s="25" t="s">
        <v>6</v>
      </c>
      <c r="D49" s="83" t="s">
        <v>36</v>
      </c>
      <c r="E49" s="31" t="s">
        <v>20</v>
      </c>
      <c r="F49" s="31" t="s">
        <v>21</v>
      </c>
      <c r="G49" s="31" t="s">
        <v>22</v>
      </c>
      <c r="H49" s="31" t="s">
        <v>63</v>
      </c>
      <c r="I49" s="36" t="s">
        <v>63</v>
      </c>
      <c r="J49" s="49" t="s">
        <v>13</v>
      </c>
      <c r="K49" s="37" t="s">
        <v>12</v>
      </c>
    </row>
    <row r="50" spans="1:14" s="8" customFormat="1" ht="16.5" thickBot="1">
      <c r="A50" s="141"/>
      <c r="B50" s="142"/>
      <c r="C50" s="103" t="s">
        <v>7</v>
      </c>
      <c r="D50" s="109" t="s">
        <v>64</v>
      </c>
      <c r="E50" s="6" t="s">
        <v>1</v>
      </c>
      <c r="F50" s="6" t="s">
        <v>1</v>
      </c>
      <c r="G50" s="6" t="s">
        <v>1</v>
      </c>
      <c r="H50" s="6" t="s">
        <v>1</v>
      </c>
      <c r="I50" s="12" t="s">
        <v>1</v>
      </c>
      <c r="J50" s="50" t="s">
        <v>2</v>
      </c>
      <c r="K50" s="54" t="s">
        <v>66</v>
      </c>
      <c r="L50">
        <f aca="true" t="shared" si="8" ref="L50:L63">MIN(E51,F51,G51,H51,I51)</f>
        <v>4</v>
      </c>
      <c r="M50">
        <f aca="true" t="shared" si="9" ref="M50:M63">SMALL(E51:I51,2)</f>
        <v>5</v>
      </c>
      <c r="N50" s="128"/>
    </row>
    <row r="51" spans="1:14" ht="15.75">
      <c r="A51" s="112" t="s">
        <v>56</v>
      </c>
      <c r="B51" s="34" t="s">
        <v>8</v>
      </c>
      <c r="C51" s="66">
        <v>97</v>
      </c>
      <c r="D51" s="125">
        <v>0</v>
      </c>
      <c r="E51" s="21">
        <v>7</v>
      </c>
      <c r="F51" s="21">
        <v>4</v>
      </c>
      <c r="G51" s="21">
        <v>9</v>
      </c>
      <c r="H51" s="21">
        <v>6</v>
      </c>
      <c r="I51" s="55">
        <v>5</v>
      </c>
      <c r="J51" s="120">
        <f aca="true" t="shared" si="10" ref="J51:J64">SUM(E51:I51)-L50-M50</f>
        <v>22</v>
      </c>
      <c r="K51" s="79">
        <v>1</v>
      </c>
      <c r="L51">
        <f t="shared" si="8"/>
        <v>2</v>
      </c>
      <c r="M51">
        <f t="shared" si="9"/>
        <v>3</v>
      </c>
      <c r="N51" s="129"/>
    </row>
    <row r="52" spans="1:14" s="7" customFormat="1" ht="15.75">
      <c r="A52" s="114" t="s">
        <v>57</v>
      </c>
      <c r="B52" s="32" t="s">
        <v>8</v>
      </c>
      <c r="C52" s="65">
        <v>97</v>
      </c>
      <c r="D52" s="105">
        <v>0</v>
      </c>
      <c r="E52" s="22">
        <v>4</v>
      </c>
      <c r="F52" s="22">
        <v>9</v>
      </c>
      <c r="G52" s="22">
        <v>2</v>
      </c>
      <c r="H52" s="22">
        <v>9</v>
      </c>
      <c r="I52" s="19">
        <v>3</v>
      </c>
      <c r="J52" s="51">
        <f t="shared" si="10"/>
        <v>22</v>
      </c>
      <c r="K52" s="80">
        <v>2</v>
      </c>
      <c r="L52">
        <f t="shared" si="8"/>
        <v>0</v>
      </c>
      <c r="M52">
        <f t="shared" si="9"/>
        <v>3</v>
      </c>
      <c r="N52" s="129"/>
    </row>
    <row r="53" spans="1:14" ht="15.75">
      <c r="A53" s="114" t="s">
        <v>59</v>
      </c>
      <c r="B53" s="32" t="s">
        <v>9</v>
      </c>
      <c r="C53" s="65">
        <v>97</v>
      </c>
      <c r="D53" s="108">
        <v>0</v>
      </c>
      <c r="E53" s="22">
        <v>3</v>
      </c>
      <c r="F53" s="22">
        <v>7</v>
      </c>
      <c r="G53" s="22">
        <v>7</v>
      </c>
      <c r="H53" s="22">
        <v>0</v>
      </c>
      <c r="I53" s="19">
        <v>7</v>
      </c>
      <c r="J53" s="51">
        <f t="shared" si="10"/>
        <v>21</v>
      </c>
      <c r="K53" s="80">
        <v>3</v>
      </c>
      <c r="L53">
        <f>MIN(E54,F54,G54,H54,I54)</f>
        <v>0</v>
      </c>
      <c r="M53">
        <f>SMALL(E54:I54,2)</f>
        <v>5</v>
      </c>
      <c r="N53" s="129"/>
    </row>
    <row r="54" spans="1:14" s="7" customFormat="1" ht="15.75">
      <c r="A54" s="119" t="s">
        <v>68</v>
      </c>
      <c r="B54" s="123" t="s">
        <v>10</v>
      </c>
      <c r="C54" s="67">
        <v>97</v>
      </c>
      <c r="D54" s="127">
        <v>0</v>
      </c>
      <c r="E54" s="22">
        <v>0</v>
      </c>
      <c r="F54" s="22">
        <v>6</v>
      </c>
      <c r="G54" s="22">
        <v>6</v>
      </c>
      <c r="H54" s="22">
        <v>5</v>
      </c>
      <c r="I54" s="19">
        <v>9</v>
      </c>
      <c r="J54" s="86">
        <f t="shared" si="10"/>
        <v>21</v>
      </c>
      <c r="K54" s="81" t="s">
        <v>85</v>
      </c>
      <c r="L54">
        <f t="shared" si="8"/>
        <v>0</v>
      </c>
      <c r="M54">
        <f t="shared" si="9"/>
        <v>2</v>
      </c>
      <c r="N54" s="129"/>
    </row>
    <row r="55" spans="1:14" s="7" customFormat="1" ht="15.75">
      <c r="A55" s="114" t="s">
        <v>39</v>
      </c>
      <c r="B55" s="32" t="s">
        <v>8</v>
      </c>
      <c r="C55" s="65">
        <v>98</v>
      </c>
      <c r="D55" s="108">
        <v>0</v>
      </c>
      <c r="E55" s="22">
        <v>9</v>
      </c>
      <c r="F55" s="22">
        <v>2</v>
      </c>
      <c r="G55" s="22">
        <v>0</v>
      </c>
      <c r="H55" s="22">
        <v>7</v>
      </c>
      <c r="I55" s="19">
        <v>4</v>
      </c>
      <c r="J55" s="51">
        <f t="shared" si="10"/>
        <v>20</v>
      </c>
      <c r="K55" s="81"/>
      <c r="L55">
        <f t="shared" si="8"/>
        <v>0</v>
      </c>
      <c r="M55">
        <f t="shared" si="9"/>
        <v>2</v>
      </c>
      <c r="N55" s="129"/>
    </row>
    <row r="56" spans="1:14" s="7" customFormat="1" ht="15.75">
      <c r="A56" s="114" t="s">
        <v>41</v>
      </c>
      <c r="B56" s="32" t="s">
        <v>42</v>
      </c>
      <c r="C56" s="65">
        <v>97</v>
      </c>
      <c r="D56" s="108">
        <v>0</v>
      </c>
      <c r="E56" s="22">
        <v>2</v>
      </c>
      <c r="F56" s="22">
        <v>5</v>
      </c>
      <c r="G56" s="22">
        <v>0</v>
      </c>
      <c r="H56" s="22">
        <v>4</v>
      </c>
      <c r="I56" s="19">
        <v>6</v>
      </c>
      <c r="J56" s="51">
        <f t="shared" si="10"/>
        <v>15</v>
      </c>
      <c r="K56" s="57"/>
      <c r="L56">
        <f t="shared" si="8"/>
        <v>0</v>
      </c>
      <c r="M56">
        <f t="shared" si="9"/>
        <v>2</v>
      </c>
      <c r="N56" s="129"/>
    </row>
    <row r="57" spans="1:14" s="7" customFormat="1" ht="15.75">
      <c r="A57" s="114" t="s">
        <v>67</v>
      </c>
      <c r="B57" s="35" t="s">
        <v>8</v>
      </c>
      <c r="C57" s="64">
        <v>99</v>
      </c>
      <c r="D57" s="108">
        <v>0</v>
      </c>
      <c r="E57" s="22">
        <v>5</v>
      </c>
      <c r="F57" s="22">
        <v>0</v>
      </c>
      <c r="G57" s="22">
        <v>3</v>
      </c>
      <c r="H57" s="22">
        <v>3</v>
      </c>
      <c r="I57" s="19">
        <v>2</v>
      </c>
      <c r="J57" s="51">
        <f t="shared" si="10"/>
        <v>11</v>
      </c>
      <c r="K57" s="47"/>
      <c r="L57">
        <f>MIN(E58,F58,G58,H58,I58)</f>
        <v>0</v>
      </c>
      <c r="M57">
        <f>SMALL(E58:I58,2)</f>
        <v>0</v>
      </c>
      <c r="N57" s="129"/>
    </row>
    <row r="58" spans="1:14" s="7" customFormat="1" ht="15.75">
      <c r="A58" s="114" t="s">
        <v>43</v>
      </c>
      <c r="B58" s="32" t="s">
        <v>40</v>
      </c>
      <c r="C58" s="65">
        <v>96</v>
      </c>
      <c r="D58" s="108">
        <v>0</v>
      </c>
      <c r="E58" s="22">
        <v>6</v>
      </c>
      <c r="F58" s="22">
        <v>0</v>
      </c>
      <c r="G58" s="22">
        <v>0</v>
      </c>
      <c r="H58" s="22">
        <v>2</v>
      </c>
      <c r="I58" s="19">
        <v>0</v>
      </c>
      <c r="J58" s="51">
        <f t="shared" si="10"/>
        <v>8</v>
      </c>
      <c r="K58" s="57"/>
      <c r="L58">
        <f t="shared" si="8"/>
        <v>0</v>
      </c>
      <c r="M58">
        <f t="shared" si="9"/>
        <v>0</v>
      </c>
      <c r="N58" s="128"/>
    </row>
    <row r="59" spans="1:14" s="7" customFormat="1" ht="15.75">
      <c r="A59" s="114" t="s">
        <v>69</v>
      </c>
      <c r="B59" s="32" t="s">
        <v>70</v>
      </c>
      <c r="C59" s="110">
        <v>96</v>
      </c>
      <c r="D59" s="108">
        <v>0</v>
      </c>
      <c r="E59" s="22">
        <v>0</v>
      </c>
      <c r="F59" s="22">
        <v>3</v>
      </c>
      <c r="G59" s="22">
        <v>4</v>
      </c>
      <c r="H59" s="22">
        <v>0</v>
      </c>
      <c r="I59" s="19">
        <v>0</v>
      </c>
      <c r="J59" s="51">
        <f t="shared" si="10"/>
        <v>7</v>
      </c>
      <c r="K59" s="57"/>
      <c r="L59">
        <f t="shared" si="8"/>
        <v>0</v>
      </c>
      <c r="M59">
        <f t="shared" si="9"/>
        <v>0</v>
      </c>
      <c r="N59" s="129"/>
    </row>
    <row r="60" spans="1:14" s="7" customFormat="1" ht="15.75">
      <c r="A60" s="114" t="s">
        <v>77</v>
      </c>
      <c r="B60" s="32" t="s">
        <v>78</v>
      </c>
      <c r="C60" s="65">
        <v>97</v>
      </c>
      <c r="D60" s="108">
        <v>0</v>
      </c>
      <c r="E60" s="22">
        <v>0</v>
      </c>
      <c r="F60" s="22">
        <v>0</v>
      </c>
      <c r="G60" s="22">
        <v>5</v>
      </c>
      <c r="H60" s="22">
        <v>0</v>
      </c>
      <c r="I60" s="19">
        <v>0</v>
      </c>
      <c r="J60" s="51">
        <f t="shared" si="10"/>
        <v>5</v>
      </c>
      <c r="K60" s="16"/>
      <c r="L60">
        <f>MIN(E61,F61,G61,H61,I61)</f>
        <v>0</v>
      </c>
      <c r="M60">
        <f>SMALL(E61:I61,2)</f>
        <v>0</v>
      </c>
      <c r="N60" s="129"/>
    </row>
    <row r="61" spans="1:14" s="7" customFormat="1" ht="15.75">
      <c r="A61" s="114" t="s">
        <v>79</v>
      </c>
      <c r="B61" s="32" t="s">
        <v>9</v>
      </c>
      <c r="C61" s="65">
        <v>98</v>
      </c>
      <c r="D61" s="108">
        <v>0</v>
      </c>
      <c r="E61" s="22">
        <v>0</v>
      </c>
      <c r="F61" s="22">
        <v>0</v>
      </c>
      <c r="G61" s="22">
        <v>1</v>
      </c>
      <c r="H61" s="22">
        <v>1</v>
      </c>
      <c r="I61" s="19">
        <v>0</v>
      </c>
      <c r="J61" s="51">
        <f t="shared" si="10"/>
        <v>2</v>
      </c>
      <c r="K61" s="92"/>
      <c r="L61">
        <f t="shared" si="8"/>
        <v>0</v>
      </c>
      <c r="M61">
        <f t="shared" si="9"/>
        <v>0</v>
      </c>
      <c r="N61" s="129"/>
    </row>
    <row r="62" spans="1:14" s="7" customFormat="1" ht="15.75">
      <c r="A62" s="114" t="s">
        <v>61</v>
      </c>
      <c r="B62" s="32" t="s">
        <v>58</v>
      </c>
      <c r="C62" s="65">
        <v>98</v>
      </c>
      <c r="D62" s="108">
        <v>0</v>
      </c>
      <c r="E62" s="22">
        <v>1</v>
      </c>
      <c r="F62" s="22">
        <v>0</v>
      </c>
      <c r="G62" s="22">
        <v>0</v>
      </c>
      <c r="H62" s="22">
        <v>0</v>
      </c>
      <c r="I62" s="19">
        <v>0</v>
      </c>
      <c r="J62" s="51">
        <f t="shared" si="10"/>
        <v>1</v>
      </c>
      <c r="K62" s="78"/>
      <c r="L62">
        <f t="shared" si="8"/>
        <v>0</v>
      </c>
      <c r="M62">
        <f t="shared" si="9"/>
        <v>0</v>
      </c>
      <c r="N62" s="129"/>
    </row>
    <row r="63" spans="1:14" s="7" customFormat="1" ht="15.75">
      <c r="A63" s="117" t="s">
        <v>71</v>
      </c>
      <c r="B63" s="71" t="s">
        <v>8</v>
      </c>
      <c r="C63" s="126">
        <v>99</v>
      </c>
      <c r="D63" s="108">
        <v>0</v>
      </c>
      <c r="E63" s="22">
        <v>0</v>
      </c>
      <c r="F63" s="22">
        <v>1</v>
      </c>
      <c r="G63" s="22">
        <v>0</v>
      </c>
      <c r="H63" s="22">
        <v>0</v>
      </c>
      <c r="I63" s="19">
        <v>0</v>
      </c>
      <c r="J63" s="51">
        <f t="shared" si="10"/>
        <v>1</v>
      </c>
      <c r="K63" s="78"/>
      <c r="L63">
        <f t="shared" si="8"/>
        <v>0</v>
      </c>
      <c r="M63">
        <f t="shared" si="9"/>
        <v>0</v>
      </c>
      <c r="N63" s="129"/>
    </row>
    <row r="64" spans="1:11" ht="13.5" customHeight="1" thickBot="1">
      <c r="A64" s="23" t="s">
        <v>83</v>
      </c>
      <c r="B64" s="33" t="s">
        <v>82</v>
      </c>
      <c r="C64" s="68">
        <v>99</v>
      </c>
      <c r="D64" s="102"/>
      <c r="E64" s="24">
        <v>0</v>
      </c>
      <c r="F64" s="24">
        <v>0</v>
      </c>
      <c r="G64" s="24">
        <v>0</v>
      </c>
      <c r="H64" s="24">
        <v>0</v>
      </c>
      <c r="I64" s="30">
        <v>1</v>
      </c>
      <c r="J64" s="77">
        <f t="shared" si="10"/>
        <v>1</v>
      </c>
      <c r="K64" s="46"/>
    </row>
    <row r="65" spans="1:7" ht="33" customHeight="1" thickBot="1">
      <c r="A65" s="62" t="s">
        <v>15</v>
      </c>
      <c r="B65" s="10"/>
      <c r="C65" s="28"/>
      <c r="D65" s="28"/>
      <c r="G65" s="45"/>
    </row>
    <row r="66" spans="1:11" ht="15.75">
      <c r="A66" s="140" t="s">
        <v>34</v>
      </c>
      <c r="B66" s="138" t="s">
        <v>35</v>
      </c>
      <c r="C66" s="25" t="s">
        <v>6</v>
      </c>
      <c r="D66" s="83" t="s">
        <v>36</v>
      </c>
      <c r="E66" s="31" t="s">
        <v>20</v>
      </c>
      <c r="F66" s="31" t="s">
        <v>21</v>
      </c>
      <c r="G66" s="31" t="s">
        <v>22</v>
      </c>
      <c r="H66" s="31" t="s">
        <v>63</v>
      </c>
      <c r="I66" s="36" t="s">
        <v>63</v>
      </c>
      <c r="J66" s="49" t="s">
        <v>13</v>
      </c>
      <c r="K66" s="37" t="s">
        <v>12</v>
      </c>
    </row>
    <row r="67" spans="1:13" ht="16.5" thickBot="1">
      <c r="A67" s="141"/>
      <c r="B67" s="139"/>
      <c r="C67" s="103" t="s">
        <v>7</v>
      </c>
      <c r="D67" s="84" t="s">
        <v>64</v>
      </c>
      <c r="E67" s="6" t="s">
        <v>1</v>
      </c>
      <c r="F67" s="6" t="s">
        <v>1</v>
      </c>
      <c r="G67" s="6" t="s">
        <v>1</v>
      </c>
      <c r="H67" s="6" t="s">
        <v>1</v>
      </c>
      <c r="I67" s="12" t="s">
        <v>1</v>
      </c>
      <c r="J67" s="50" t="s">
        <v>2</v>
      </c>
      <c r="K67" s="54" t="s">
        <v>66</v>
      </c>
      <c r="L67">
        <f aca="true" t="shared" si="11" ref="L67:L75">MIN(E68,F68,G68,H68,I68)</f>
        <v>6</v>
      </c>
      <c r="M67">
        <f aca="true" t="shared" si="12" ref="M67:M75">SMALL(E68:I68,2)</f>
        <v>6</v>
      </c>
    </row>
    <row r="68" spans="1:13" ht="15.75">
      <c r="A68" s="115" t="s">
        <v>33</v>
      </c>
      <c r="B68" s="58" t="s">
        <v>14</v>
      </c>
      <c r="C68" s="66">
        <v>98</v>
      </c>
      <c r="D68" s="122">
        <v>3</v>
      </c>
      <c r="E68" s="55">
        <v>6</v>
      </c>
      <c r="F68" s="21">
        <v>9</v>
      </c>
      <c r="G68" s="21">
        <v>9</v>
      </c>
      <c r="H68" s="56">
        <v>6</v>
      </c>
      <c r="I68" s="13">
        <v>7</v>
      </c>
      <c r="J68" s="51">
        <v>27</v>
      </c>
      <c r="K68" s="79">
        <v>1</v>
      </c>
      <c r="L68">
        <f t="shared" si="11"/>
        <v>6</v>
      </c>
      <c r="M68">
        <f t="shared" si="12"/>
        <v>7</v>
      </c>
    </row>
    <row r="69" spans="1:13" ht="15.75">
      <c r="A69" s="113" t="s">
        <v>32</v>
      </c>
      <c r="B69" s="38" t="s">
        <v>10</v>
      </c>
      <c r="C69" s="65">
        <v>97</v>
      </c>
      <c r="D69" s="124">
        <v>3</v>
      </c>
      <c r="E69" s="19">
        <v>7</v>
      </c>
      <c r="F69" s="22">
        <v>7</v>
      </c>
      <c r="G69" s="22">
        <v>6</v>
      </c>
      <c r="H69" s="87">
        <v>9</v>
      </c>
      <c r="I69" s="15">
        <v>9</v>
      </c>
      <c r="J69" s="51">
        <v>26</v>
      </c>
      <c r="K69" s="80">
        <v>2</v>
      </c>
      <c r="L69">
        <f t="shared" si="11"/>
        <v>0</v>
      </c>
      <c r="M69">
        <f t="shared" si="12"/>
        <v>6</v>
      </c>
    </row>
    <row r="70" spans="1:13" ht="15.75">
      <c r="A70" s="121" t="s">
        <v>17</v>
      </c>
      <c r="B70" s="98" t="s">
        <v>40</v>
      </c>
      <c r="C70" s="72">
        <v>96</v>
      </c>
      <c r="D70" s="106">
        <v>0</v>
      </c>
      <c r="E70" s="19">
        <v>9</v>
      </c>
      <c r="F70" s="22">
        <v>0</v>
      </c>
      <c r="G70" s="22">
        <v>7</v>
      </c>
      <c r="H70" s="87">
        <v>7</v>
      </c>
      <c r="I70" s="15">
        <v>6</v>
      </c>
      <c r="J70" s="73">
        <f aca="true" t="shared" si="13" ref="J70:J76">SUM(E70:I70)-L69-M69</f>
        <v>23</v>
      </c>
      <c r="K70" s="80">
        <v>3</v>
      </c>
      <c r="L70">
        <f>MIN(E72,F72,G72,H72,I72)</f>
        <v>4</v>
      </c>
      <c r="M70">
        <f>SMALL(E72:I72,2)</f>
        <v>4</v>
      </c>
    </row>
    <row r="71" spans="1:13" ht="15.75">
      <c r="A71" s="121" t="s">
        <v>38</v>
      </c>
      <c r="B71" s="98" t="s">
        <v>28</v>
      </c>
      <c r="C71" s="72">
        <v>98</v>
      </c>
      <c r="D71" s="106">
        <v>0</v>
      </c>
      <c r="E71" s="19">
        <v>0</v>
      </c>
      <c r="F71" s="22">
        <v>5</v>
      </c>
      <c r="G71" s="22">
        <v>5</v>
      </c>
      <c r="H71" s="87">
        <v>5</v>
      </c>
      <c r="I71" s="15">
        <v>5</v>
      </c>
      <c r="J71" s="73">
        <f>SUM(E71:I71)-L72-M72</f>
        <v>15</v>
      </c>
      <c r="K71" s="132" t="s">
        <v>85</v>
      </c>
      <c r="L71">
        <f>MIN(E73,F73,G73,H73,I73)</f>
        <v>0</v>
      </c>
      <c r="M71">
        <f>SMALL(E73:I73,2)</f>
        <v>0</v>
      </c>
    </row>
    <row r="72" spans="1:13" ht="15.75">
      <c r="A72" s="121" t="s">
        <v>37</v>
      </c>
      <c r="B72" s="98" t="s">
        <v>9</v>
      </c>
      <c r="C72" s="72">
        <v>96</v>
      </c>
      <c r="D72" s="106">
        <v>0</v>
      </c>
      <c r="E72" s="19">
        <v>5</v>
      </c>
      <c r="F72" s="22">
        <v>6</v>
      </c>
      <c r="G72" s="22">
        <v>4</v>
      </c>
      <c r="H72" s="87">
        <v>4</v>
      </c>
      <c r="I72" s="15">
        <v>4</v>
      </c>
      <c r="J72" s="73">
        <f>SUM(E72:I72)-L70-M70</f>
        <v>15</v>
      </c>
      <c r="K72" s="111"/>
      <c r="L72">
        <f>MIN(E71,F71,G71,H71,I71)</f>
        <v>0</v>
      </c>
      <c r="M72">
        <f>SMALL(E71:I71,2)</f>
        <v>5</v>
      </c>
    </row>
    <row r="73" spans="1:13" ht="15.75">
      <c r="A73" s="18" t="s">
        <v>80</v>
      </c>
      <c r="B73" s="32" t="s">
        <v>81</v>
      </c>
      <c r="C73" s="65">
        <v>99</v>
      </c>
      <c r="D73" s="105">
        <v>0</v>
      </c>
      <c r="E73" s="19">
        <v>0</v>
      </c>
      <c r="F73" s="22">
        <v>0</v>
      </c>
      <c r="G73" s="22">
        <v>0</v>
      </c>
      <c r="H73" s="87">
        <v>3</v>
      </c>
      <c r="I73" s="15">
        <v>3</v>
      </c>
      <c r="J73" s="73">
        <f>SUM(E73:I73)-L71-M71</f>
        <v>6</v>
      </c>
      <c r="K73" s="81"/>
      <c r="L73">
        <f t="shared" si="11"/>
        <v>0</v>
      </c>
      <c r="M73">
        <f t="shared" si="12"/>
        <v>0</v>
      </c>
    </row>
    <row r="74" spans="1:13" ht="15.75">
      <c r="A74" s="71"/>
      <c r="B74" s="71"/>
      <c r="C74" s="72"/>
      <c r="D74" s="106"/>
      <c r="E74" s="19">
        <v>0</v>
      </c>
      <c r="F74" s="22">
        <v>0</v>
      </c>
      <c r="G74" s="22">
        <v>0</v>
      </c>
      <c r="H74" s="87">
        <v>0</v>
      </c>
      <c r="I74" s="15">
        <v>0</v>
      </c>
      <c r="J74" s="73">
        <f t="shared" si="13"/>
        <v>0</v>
      </c>
      <c r="K74" s="107"/>
      <c r="L74">
        <f t="shared" si="11"/>
        <v>0</v>
      </c>
      <c r="M74">
        <f t="shared" si="12"/>
        <v>0</v>
      </c>
    </row>
    <row r="75" spans="1:13" ht="15.75">
      <c r="A75" s="71"/>
      <c r="B75" s="71"/>
      <c r="C75" s="72"/>
      <c r="D75" s="106"/>
      <c r="E75" s="19">
        <v>0</v>
      </c>
      <c r="F75" s="22">
        <v>0</v>
      </c>
      <c r="G75" s="22">
        <v>0</v>
      </c>
      <c r="H75" s="87">
        <v>0</v>
      </c>
      <c r="I75" s="15">
        <v>0</v>
      </c>
      <c r="J75" s="73">
        <f t="shared" si="13"/>
        <v>0</v>
      </c>
      <c r="K75" s="107"/>
      <c r="L75">
        <f t="shared" si="11"/>
        <v>0</v>
      </c>
      <c r="M75">
        <f t="shared" si="12"/>
        <v>0</v>
      </c>
    </row>
    <row r="76" spans="1:11" ht="16.5" thickBot="1">
      <c r="A76" s="88"/>
      <c r="B76" s="89"/>
      <c r="C76" s="68"/>
      <c r="D76" s="102"/>
      <c r="E76" s="30">
        <v>0</v>
      </c>
      <c r="F76" s="24">
        <v>0</v>
      </c>
      <c r="G76" s="24">
        <v>0</v>
      </c>
      <c r="H76" s="85">
        <v>0</v>
      </c>
      <c r="I76" s="29">
        <v>0</v>
      </c>
      <c r="J76" s="77">
        <f t="shared" si="13"/>
        <v>0</v>
      </c>
      <c r="K76" s="76"/>
    </row>
    <row r="77" spans="1:14" s="11" customFormat="1" ht="15.75">
      <c r="A77"/>
      <c r="B77"/>
      <c r="C77" s="1"/>
      <c r="D77" s="1"/>
      <c r="E77" s="4"/>
      <c r="F77" s="1"/>
      <c r="G77" s="1"/>
      <c r="H77" s="1"/>
      <c r="I77"/>
      <c r="J77" s="48"/>
      <c r="K77"/>
      <c r="N77" s="128"/>
    </row>
    <row r="78" spans="1:14" s="11" customFormat="1" ht="15.75">
      <c r="A78" s="95"/>
      <c r="B78" s="96"/>
      <c r="C78" s="97"/>
      <c r="D78" s="97"/>
      <c r="E78" s="97"/>
      <c r="F78" s="97"/>
      <c r="G78" s="97"/>
      <c r="H78" s="97"/>
      <c r="I78" s="96"/>
      <c r="J78" s="118"/>
      <c r="K78" s="96"/>
      <c r="N78" s="128"/>
    </row>
    <row r="79" spans="1:11" ht="15.75">
      <c r="A79" s="95"/>
      <c r="B79" s="96"/>
      <c r="C79" s="97"/>
      <c r="D79" s="97"/>
      <c r="E79" s="97"/>
      <c r="F79" s="97"/>
      <c r="G79" s="97"/>
      <c r="H79" s="97"/>
      <c r="I79" s="96"/>
      <c r="J79" s="118"/>
      <c r="K79" s="96"/>
    </row>
    <row r="80" ht="15.75">
      <c r="A80" s="82"/>
    </row>
  </sheetData>
  <sheetProtection/>
  <mergeCells count="13">
    <mergeCell ref="A23:A24"/>
    <mergeCell ref="A39:A40"/>
    <mergeCell ref="B49:B50"/>
    <mergeCell ref="A1:K1"/>
    <mergeCell ref="A2:K2"/>
    <mergeCell ref="A3:K3"/>
    <mergeCell ref="B66:B67"/>
    <mergeCell ref="B39:B40"/>
    <mergeCell ref="A66:A67"/>
    <mergeCell ref="B6:B7"/>
    <mergeCell ref="B23:B24"/>
    <mergeCell ref="A49:A50"/>
    <mergeCell ref="A6:A7"/>
  </mergeCells>
  <printOptions horizontalCentered="1"/>
  <pageMargins left="0.35433070866141736" right="0.2362204724409449" top="0.7480314960629921" bottom="0.31496062992125984" header="0.2362204724409449" footer="0.2362204724409449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Jiří Kratochvíl</cp:lastModifiedBy>
  <cp:lastPrinted>2014-06-15T12:01:34Z</cp:lastPrinted>
  <dcterms:created xsi:type="dcterms:W3CDTF">1999-05-12T10:30:34Z</dcterms:created>
  <dcterms:modified xsi:type="dcterms:W3CDTF">2014-06-16T03:26:45Z</dcterms:modified>
  <cp:category/>
  <cp:version/>
  <cp:contentType/>
  <cp:contentStatus/>
</cp:coreProperties>
</file>