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65401" windowWidth="8340" windowHeight="9315" tabRatio="323" activeTab="0"/>
  </bookViews>
  <sheets>
    <sheet name="K1M" sheetId="1" r:id="rId1"/>
    <sheet name="K1Ž" sheetId="2" r:id="rId2"/>
    <sheet name="C1M" sheetId="3" r:id="rId3"/>
    <sheet name="C2" sheetId="4" r:id="rId4"/>
    <sheet name="K1Mml" sheetId="5" r:id="rId5"/>
    <sheet name="K1Žml" sheetId="6" r:id="rId6"/>
    <sheet name="C1ml" sheetId="7" r:id="rId7"/>
    <sheet name="C2ml" sheetId="8" r:id="rId8"/>
  </sheets>
  <definedNames>
    <definedName name="Excel_BuiltIn_Database">'K1M'!$A$1:$T$29</definedName>
    <definedName name="Excel_BuiltIn_Database_2">'K1Ž'!$A$1:$P$45</definedName>
    <definedName name="Excel_BuiltIn_Database_3">'C1M'!$A$1:$P$47</definedName>
    <definedName name="Excel_BuiltIn_Database_5">'K1Mml'!$A$1:$P$1</definedName>
    <definedName name="Excel_BuiltIn_Database_6">'K1Žml'!$A$1:$P$30</definedName>
    <definedName name="Excel_BuiltIn_Database_7">'C1ml'!$A$1:$P$43</definedName>
    <definedName name="_xlnm.Print_Area" localSheetId="2">'C1M'!$A$1:$T$10</definedName>
    <definedName name="_xlnm.Print_Area" localSheetId="6">'C1ml'!$A$1:$T$1</definedName>
    <definedName name="_xlnm.Print_Area" localSheetId="3">'C2'!$A$1:$V$13</definedName>
    <definedName name="_xlnm.Print_Area" localSheetId="7">'C2ml'!$A$1:$V$9</definedName>
    <definedName name="_xlnm.Print_Area" localSheetId="0">'K1M'!$A$1:$T$36</definedName>
    <definedName name="_xlnm.Print_Area" localSheetId="4">'K1Mml'!$A$1:$T$8</definedName>
    <definedName name="_xlnm.Print_Area" localSheetId="1">'K1Ž'!$A$1:$T$21</definedName>
  </definedNames>
  <calcPr fullCalcOnLoad="1"/>
</workbook>
</file>

<file path=xl/sharedStrings.xml><?xml version="1.0" encoding="utf-8"?>
<sst xmlns="http://schemas.openxmlformats.org/spreadsheetml/2006/main" count="399" uniqueCount="125">
  <si>
    <t>POR</t>
  </si>
  <si>
    <t>RGC</t>
  </si>
  <si>
    <t>RO</t>
  </si>
  <si>
    <t>VT</t>
  </si>
  <si>
    <t>ODD</t>
  </si>
  <si>
    <t>MČR sjezd</t>
  </si>
  <si>
    <t>MČR sprint</t>
  </si>
  <si>
    <t>min3</t>
  </si>
  <si>
    <t>min2</t>
  </si>
  <si>
    <t>min.</t>
  </si>
  <si>
    <t>CELKEM</t>
  </si>
  <si>
    <t>Boh.Pha</t>
  </si>
  <si>
    <t>Olomouc</t>
  </si>
  <si>
    <t>SKVeselí</t>
  </si>
  <si>
    <t>Jelínek Filip</t>
  </si>
  <si>
    <t>Vyhnálek Jan</t>
  </si>
  <si>
    <t>Vys.Mýto</t>
  </si>
  <si>
    <t>Kulíšek Tomáš</t>
  </si>
  <si>
    <t>Junek Matyáš</t>
  </si>
  <si>
    <t>Olejník Jan</t>
  </si>
  <si>
    <t>VS Tábor</t>
  </si>
  <si>
    <t>Klement Adam</t>
  </si>
  <si>
    <t>Habich Tomáš</t>
  </si>
  <si>
    <t>133063</t>
  </si>
  <si>
    <t>Zajvar Martin</t>
  </si>
  <si>
    <t>Vrba Jiří</t>
  </si>
  <si>
    <t>Pařenica Richard</t>
  </si>
  <si>
    <t>119049</t>
  </si>
  <si>
    <t>Behuň Tomáš</t>
  </si>
  <si>
    <t>Val.Mez.</t>
  </si>
  <si>
    <t>Brožová Tereza</t>
  </si>
  <si>
    <t>KK Opava</t>
  </si>
  <si>
    <t>C1M žáci</t>
  </si>
  <si>
    <t>C2 žáci</t>
  </si>
  <si>
    <t>K1M ŽM</t>
  </si>
  <si>
    <t>K1Ž ŽM</t>
  </si>
  <si>
    <t>C1 ŽM</t>
  </si>
  <si>
    <t>K1M žáci</t>
  </si>
  <si>
    <t>K1Ž žačky</t>
  </si>
  <si>
    <t>C2 žm</t>
  </si>
  <si>
    <t>Huňková Nikola</t>
  </si>
  <si>
    <t>Zapletal Vojtěch</t>
  </si>
  <si>
    <t>Kralupy</t>
  </si>
  <si>
    <t>Týniště</t>
  </si>
  <si>
    <t>Nachtigal Jiří</t>
  </si>
  <si>
    <t>Chomutov</t>
  </si>
  <si>
    <t>Tomeček Michal</t>
  </si>
  <si>
    <t>Šimko Ondřej</t>
  </si>
  <si>
    <t>Kaminská Barbora</t>
  </si>
  <si>
    <t>Fišerová Tereza</t>
  </si>
  <si>
    <t>Čekalová Bára</t>
  </si>
  <si>
    <t>Klášter.</t>
  </si>
  <si>
    <t>Opava sj. S</t>
  </si>
  <si>
    <t>Opava sj. N</t>
  </si>
  <si>
    <t>Křivoklát sp.S</t>
  </si>
  <si>
    <t>Křivoklát sp.N</t>
  </si>
  <si>
    <t>Č.Vrbné sp.S</t>
  </si>
  <si>
    <t>Č.Vrbné sp.N</t>
  </si>
  <si>
    <t>Opava sp.S</t>
  </si>
  <si>
    <t>Opava sj.N</t>
  </si>
  <si>
    <t>Junek - Klement</t>
  </si>
  <si>
    <t>Roudnice</t>
  </si>
  <si>
    <t>Koubík Ondřej</t>
  </si>
  <si>
    <t>Chaloupka Václav</t>
  </si>
  <si>
    <t>Linek Ondřej</t>
  </si>
  <si>
    <t>Novotný Jan</t>
  </si>
  <si>
    <t>Satková Martina</t>
  </si>
  <si>
    <t>KK Brno</t>
  </si>
  <si>
    <t>Hilgertová Amálie</t>
  </si>
  <si>
    <t>USK Pha</t>
  </si>
  <si>
    <t>Hricová Klára</t>
  </si>
  <si>
    <t>Bayerová Barbora</t>
  </si>
  <si>
    <t>Fialová Veronika</t>
  </si>
  <si>
    <t>Součková Karolina</t>
  </si>
  <si>
    <t>Pomajbíková Kristýna</t>
  </si>
  <si>
    <t>Mrázková Mária</t>
  </si>
  <si>
    <t xml:space="preserve"> </t>
  </si>
  <si>
    <t>Kristek Václav</t>
  </si>
  <si>
    <t>Jelínek F. - Zapletal</t>
  </si>
  <si>
    <t>Kaminský Jan</t>
  </si>
  <si>
    <t>Čáň Libor</t>
  </si>
  <si>
    <t>Kaminský - Čáň</t>
  </si>
  <si>
    <t>Starý Tadeáš</t>
  </si>
  <si>
    <t>Křenek Jakub</t>
  </si>
  <si>
    <t>Starý - Křenek</t>
  </si>
  <si>
    <t xml:space="preserve">   Val.Mez.</t>
  </si>
  <si>
    <t>Pospíchalová Simona</t>
  </si>
  <si>
    <t>Kadaň</t>
  </si>
  <si>
    <t>Holická Adéla</t>
  </si>
  <si>
    <t>Dukla B.</t>
  </si>
  <si>
    <t>Pechman Vojtěch</t>
  </si>
  <si>
    <t>Venc Alexandr</t>
  </si>
  <si>
    <t>Kubíček Tomáš</t>
  </si>
  <si>
    <t>Štercl Vít</t>
  </si>
  <si>
    <t>Vrublovský Jan</t>
  </si>
  <si>
    <t>Kleveta Jakub</t>
  </si>
  <si>
    <t>Lerch Adam</t>
  </si>
  <si>
    <t>Valmez</t>
  </si>
  <si>
    <t>Kuča Jakub</t>
  </si>
  <si>
    <t>Litovel</t>
  </si>
  <si>
    <t>Šmoldas Michal</t>
  </si>
  <si>
    <t>Paták Jan</t>
  </si>
  <si>
    <t>Šotolová Kristýna</t>
  </si>
  <si>
    <t>Pardub.</t>
  </si>
  <si>
    <t>Šotola Karel</t>
  </si>
  <si>
    <t xml:space="preserve">   Kaminský Jan</t>
  </si>
  <si>
    <t>Foltysová Sabina</t>
  </si>
  <si>
    <t>Paloudová Anežka</t>
  </si>
  <si>
    <t>Č.Kruml.</t>
  </si>
  <si>
    <t>Nachtigal Jan</t>
  </si>
  <si>
    <t>Neubert Adam</t>
  </si>
  <si>
    <t>Štětka Matěj</t>
  </si>
  <si>
    <t>SKVS ČB</t>
  </si>
  <si>
    <t>Šupolík Pavel</t>
  </si>
  <si>
    <t>Brázda Vendelín</t>
  </si>
  <si>
    <t>Šebela David</t>
  </si>
  <si>
    <t>Zvolánek Filip</t>
  </si>
  <si>
    <t>Bechyně</t>
  </si>
  <si>
    <t>Klíma Jan</t>
  </si>
  <si>
    <t>Koblencová Anna</t>
  </si>
  <si>
    <t>Koudelková Veronika</t>
  </si>
  <si>
    <t>Jurečka Filip</t>
  </si>
  <si>
    <t>Šmoldas - Kuča</t>
  </si>
  <si>
    <t>Špetík Josef</t>
  </si>
  <si>
    <t>Špetík - Křenek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</si>
</sst>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 vertical="center" textRotation="90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left" vertical="center" indent="1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inden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 wrapText="1"/>
    </xf>
    <xf numFmtId="49" fontId="0" fillId="0" borderId="0" xfId="0" applyNumberFormat="1" applyFill="1" applyAlignment="1">
      <alignment horizontal="left" indent="1"/>
    </xf>
    <xf numFmtId="1" fontId="5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center" wrapText="1"/>
    </xf>
    <xf numFmtId="1" fontId="0" fillId="0" borderId="0" xfId="0" applyNumberFormat="1" applyFont="1" applyAlignment="1">
      <alignment horizontal="right" vertical="center" textRotation="90"/>
    </xf>
    <xf numFmtId="0" fontId="0" fillId="0" borderId="0" xfId="0" applyFont="1" applyAlignment="1">
      <alignment horizontal="left" indent="1"/>
    </xf>
    <xf numFmtId="1" fontId="3" fillId="0" borderId="0" xfId="0" applyNumberFormat="1" applyFont="1" applyAlignment="1">
      <alignment horizontal="left" vertical="center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49" fontId="0" fillId="0" borderId="0" xfId="0" applyNumberFormat="1" applyFont="1" applyFill="1" applyAlignment="1">
      <alignment horizontal="left" indent="1"/>
    </xf>
    <xf numFmtId="0" fontId="0" fillId="0" borderId="0" xfId="0" applyAlignment="1">
      <alignment horizontal="left" indent="1"/>
    </xf>
    <xf numFmtId="1" fontId="2" fillId="0" borderId="0" xfId="0" applyNumberFormat="1" applyFont="1" applyBorder="1" applyAlignment="1">
      <alignment horizontal="center" vertical="top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 indent="1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6"/>
  <sheetViews>
    <sheetView tabSelected="1" workbookViewId="0" topLeftCell="A4">
      <selection activeCell="F23" sqref="F23"/>
    </sheetView>
  </sheetViews>
  <sheetFormatPr defaultColWidth="9.00390625" defaultRowHeight="12.75"/>
  <cols>
    <col min="1" max="1" width="5.25390625" style="18" customWidth="1"/>
    <col min="2" max="2" width="7.25390625" style="8" customWidth="1"/>
    <col min="3" max="3" width="18.375" style="36" customWidth="1"/>
    <col min="4" max="4" width="4.625" style="12" customWidth="1"/>
    <col min="5" max="5" width="0" style="12" hidden="1" customWidth="1"/>
    <col min="6" max="6" width="11.75390625" style="36" customWidth="1"/>
    <col min="7" max="16" width="4.75390625" style="8" customWidth="1"/>
    <col min="17" max="19" width="9.125" style="8" hidden="1" customWidth="1"/>
    <col min="20" max="20" width="5.375" style="18" customWidth="1"/>
    <col min="21" max="21" width="1.75390625" style="8" customWidth="1"/>
    <col min="22" max="22" width="2.75390625" style="8" customWidth="1"/>
    <col min="23" max="16384" width="9.125" style="28" customWidth="1"/>
  </cols>
  <sheetData>
    <row r="1" spans="1:22" ht="53.25" customHeight="1">
      <c r="A1" s="31" t="s">
        <v>0</v>
      </c>
      <c r="B1" s="32" t="s">
        <v>1</v>
      </c>
      <c r="C1" s="33" t="s">
        <v>37</v>
      </c>
      <c r="D1" s="32" t="s">
        <v>2</v>
      </c>
      <c r="E1" s="32" t="s">
        <v>3</v>
      </c>
      <c r="F1" s="34" t="s">
        <v>4</v>
      </c>
      <c r="G1" s="35" t="s">
        <v>52</v>
      </c>
      <c r="H1" s="35" t="s">
        <v>53</v>
      </c>
      <c r="I1" s="35" t="s">
        <v>54</v>
      </c>
      <c r="J1" s="35" t="s">
        <v>55</v>
      </c>
      <c r="K1" s="35" t="s">
        <v>56</v>
      </c>
      <c r="L1" s="35" t="s">
        <v>57</v>
      </c>
      <c r="M1" s="35" t="s">
        <v>58</v>
      </c>
      <c r="N1" s="35" t="s">
        <v>59</v>
      </c>
      <c r="O1" s="35" t="s">
        <v>6</v>
      </c>
      <c r="P1" s="35" t="s">
        <v>5</v>
      </c>
      <c r="Q1" s="32" t="s">
        <v>7</v>
      </c>
      <c r="R1" s="32" t="s">
        <v>8</v>
      </c>
      <c r="S1" s="32" t="s">
        <v>9</v>
      </c>
      <c r="T1" s="31" t="s">
        <v>10</v>
      </c>
      <c r="U1" s="28"/>
      <c r="V1" s="28"/>
    </row>
    <row r="2" spans="1:22" ht="12.75">
      <c r="A2" s="18">
        <v>1</v>
      </c>
      <c r="B2" s="8">
        <v>1016</v>
      </c>
      <c r="C2" s="36" t="s">
        <v>14</v>
      </c>
      <c r="D2" s="12">
        <v>96</v>
      </c>
      <c r="F2" s="36" t="s">
        <v>11</v>
      </c>
      <c r="G2" s="8">
        <v>68</v>
      </c>
      <c r="H2" s="8">
        <v>75</v>
      </c>
      <c r="I2" s="8">
        <v>75</v>
      </c>
      <c r="J2" s="8">
        <v>68</v>
      </c>
      <c r="K2" s="8">
        <v>62</v>
      </c>
      <c r="L2" s="8">
        <v>75</v>
      </c>
      <c r="M2" s="8">
        <v>62</v>
      </c>
      <c r="N2" s="8">
        <v>68</v>
      </c>
      <c r="O2" s="8">
        <v>57</v>
      </c>
      <c r="P2" s="8">
        <v>62</v>
      </c>
      <c r="Q2" s="8">
        <f aca="true" t="shared" si="0" ref="Q2:Q36">SMALL(G2:P2,3)</f>
        <v>62</v>
      </c>
      <c r="R2" s="8">
        <f aca="true" t="shared" si="1" ref="R2:R36">SMALL(G2:P2,2)</f>
        <v>62</v>
      </c>
      <c r="S2" s="8">
        <f aca="true" t="shared" si="2" ref="S2:S36">MIN(G2:P2)</f>
        <v>57</v>
      </c>
      <c r="T2" s="18">
        <f aca="true" t="shared" si="3" ref="T2:T36">SUM(G2:P2)-Q2-R2-S2</f>
        <v>491</v>
      </c>
      <c r="U2" s="28"/>
      <c r="V2" s="28"/>
    </row>
    <row r="3" spans="1:22" ht="12.75">
      <c r="A3" s="18">
        <v>2</v>
      </c>
      <c r="B3" s="8">
        <v>64034</v>
      </c>
      <c r="C3" s="36" t="s">
        <v>21</v>
      </c>
      <c r="D3" s="12">
        <v>96</v>
      </c>
      <c r="F3" s="36" t="s">
        <v>16</v>
      </c>
      <c r="G3" s="8">
        <v>75</v>
      </c>
      <c r="H3" s="8">
        <v>68</v>
      </c>
      <c r="I3" s="8">
        <v>25</v>
      </c>
      <c r="J3" s="8">
        <v>75</v>
      </c>
      <c r="K3" s="8">
        <v>68</v>
      </c>
      <c r="L3" s="8">
        <v>68</v>
      </c>
      <c r="M3" s="8">
        <v>49</v>
      </c>
      <c r="N3" s="8">
        <v>49</v>
      </c>
      <c r="O3" s="8">
        <v>0</v>
      </c>
      <c r="P3" s="8">
        <v>0</v>
      </c>
      <c r="Q3" s="8">
        <f t="shared" si="0"/>
        <v>25</v>
      </c>
      <c r="R3" s="8">
        <f t="shared" si="1"/>
        <v>0</v>
      </c>
      <c r="S3" s="8">
        <f t="shared" si="2"/>
        <v>0</v>
      </c>
      <c r="T3" s="18">
        <f t="shared" si="3"/>
        <v>452</v>
      </c>
      <c r="U3" s="28"/>
      <c r="V3" s="28"/>
    </row>
    <row r="4" spans="1:22" ht="12.75">
      <c r="A4" s="18">
        <v>3</v>
      </c>
      <c r="B4" s="8">
        <v>133059</v>
      </c>
      <c r="C4" s="36" t="s">
        <v>19</v>
      </c>
      <c r="D4" s="12">
        <v>96</v>
      </c>
      <c r="F4" s="36" t="s">
        <v>13</v>
      </c>
      <c r="G4" s="8">
        <v>49</v>
      </c>
      <c r="H4" s="8">
        <v>0</v>
      </c>
      <c r="I4" s="8">
        <v>62</v>
      </c>
      <c r="J4" s="8">
        <v>62</v>
      </c>
      <c r="K4" s="8">
        <v>57</v>
      </c>
      <c r="L4" s="8">
        <v>62</v>
      </c>
      <c r="M4" s="8">
        <v>53</v>
      </c>
      <c r="N4" s="8">
        <v>46</v>
      </c>
      <c r="O4" s="8">
        <v>53</v>
      </c>
      <c r="P4" s="8">
        <v>46</v>
      </c>
      <c r="Q4" s="8">
        <f t="shared" si="0"/>
        <v>46</v>
      </c>
      <c r="R4" s="8">
        <f t="shared" si="1"/>
        <v>46</v>
      </c>
      <c r="S4" s="8">
        <f t="shared" si="2"/>
        <v>0</v>
      </c>
      <c r="T4" s="18">
        <f t="shared" si="3"/>
        <v>398</v>
      </c>
      <c r="U4" s="28"/>
      <c r="V4" s="28"/>
    </row>
    <row r="5" spans="1:22" ht="12.75">
      <c r="A5" s="18">
        <v>4</v>
      </c>
      <c r="B5" s="8">
        <v>133070</v>
      </c>
      <c r="C5" s="36" t="s">
        <v>46</v>
      </c>
      <c r="D5" s="12">
        <v>96</v>
      </c>
      <c r="F5" s="36" t="s">
        <v>13</v>
      </c>
      <c r="G5" s="8">
        <v>0</v>
      </c>
      <c r="H5" s="8">
        <v>0</v>
      </c>
      <c r="I5" s="8">
        <v>15</v>
      </c>
      <c r="J5" s="8">
        <v>37</v>
      </c>
      <c r="K5" s="8">
        <v>0</v>
      </c>
      <c r="L5" s="8">
        <v>75</v>
      </c>
      <c r="M5" s="8">
        <v>75</v>
      </c>
      <c r="N5" s="8">
        <v>62</v>
      </c>
      <c r="O5" s="8">
        <v>75</v>
      </c>
      <c r="P5" s="8">
        <v>57</v>
      </c>
      <c r="Q5" s="8">
        <f t="shared" si="0"/>
        <v>0</v>
      </c>
      <c r="R5" s="8">
        <f t="shared" si="1"/>
        <v>0</v>
      </c>
      <c r="S5" s="8">
        <f t="shared" si="2"/>
        <v>0</v>
      </c>
      <c r="T5" s="18">
        <f t="shared" si="3"/>
        <v>396</v>
      </c>
      <c r="U5" s="28"/>
      <c r="V5" s="28"/>
    </row>
    <row r="6" spans="1:22" ht="12.75">
      <c r="A6" s="18">
        <v>5</v>
      </c>
      <c r="B6" s="19" t="s">
        <v>23</v>
      </c>
      <c r="C6" s="37" t="s">
        <v>24</v>
      </c>
      <c r="D6" s="12">
        <v>97</v>
      </c>
      <c r="E6" s="30"/>
      <c r="F6" s="37" t="s">
        <v>13</v>
      </c>
      <c r="G6" s="8">
        <v>46</v>
      </c>
      <c r="H6" s="8">
        <v>49</v>
      </c>
      <c r="I6" s="8">
        <v>53</v>
      </c>
      <c r="J6" s="8">
        <v>57</v>
      </c>
      <c r="K6" s="8">
        <v>35</v>
      </c>
      <c r="L6" s="8">
        <v>53</v>
      </c>
      <c r="M6" s="8">
        <v>57</v>
      </c>
      <c r="N6" s="8">
        <v>53</v>
      </c>
      <c r="O6" s="8">
        <v>68</v>
      </c>
      <c r="P6" s="8">
        <v>53</v>
      </c>
      <c r="Q6" s="8">
        <f t="shared" si="0"/>
        <v>49</v>
      </c>
      <c r="R6" s="8">
        <f t="shared" si="1"/>
        <v>46</v>
      </c>
      <c r="S6" s="8">
        <f t="shared" si="2"/>
        <v>35</v>
      </c>
      <c r="T6" s="18">
        <f t="shared" si="3"/>
        <v>394</v>
      </c>
      <c r="U6" s="28"/>
      <c r="V6" s="28"/>
    </row>
    <row r="7" spans="1:22" ht="12.75">
      <c r="A7" s="18">
        <v>6</v>
      </c>
      <c r="B7" s="8">
        <v>14012</v>
      </c>
      <c r="C7" s="36" t="s">
        <v>41</v>
      </c>
      <c r="D7" s="12">
        <v>98</v>
      </c>
      <c r="F7" s="36" t="s">
        <v>42</v>
      </c>
      <c r="G7" s="8">
        <v>57</v>
      </c>
      <c r="H7" s="8">
        <v>53</v>
      </c>
      <c r="I7" s="8">
        <v>68</v>
      </c>
      <c r="J7" s="8">
        <v>40</v>
      </c>
      <c r="K7" s="8">
        <v>53</v>
      </c>
      <c r="L7" s="8">
        <v>57</v>
      </c>
      <c r="M7" s="8">
        <v>37</v>
      </c>
      <c r="N7" s="8">
        <v>40</v>
      </c>
      <c r="O7" s="8">
        <v>35</v>
      </c>
      <c r="P7" s="8">
        <v>40</v>
      </c>
      <c r="Q7" s="8">
        <f t="shared" si="0"/>
        <v>40</v>
      </c>
      <c r="R7" s="8">
        <f t="shared" si="1"/>
        <v>37</v>
      </c>
      <c r="S7" s="8">
        <f t="shared" si="2"/>
        <v>35</v>
      </c>
      <c r="T7" s="18">
        <f t="shared" si="3"/>
        <v>368</v>
      </c>
      <c r="U7" s="28"/>
      <c r="V7" s="28"/>
    </row>
    <row r="8" spans="1:22" ht="12.75">
      <c r="A8" s="18">
        <v>7</v>
      </c>
      <c r="B8" s="8">
        <v>64037</v>
      </c>
      <c r="C8" s="36" t="s">
        <v>15</v>
      </c>
      <c r="D8" s="12">
        <v>96</v>
      </c>
      <c r="F8" s="36" t="s">
        <v>16</v>
      </c>
      <c r="G8" s="8">
        <v>62</v>
      </c>
      <c r="H8" s="8">
        <v>62</v>
      </c>
      <c r="I8" s="8">
        <v>46</v>
      </c>
      <c r="J8" s="8">
        <v>53</v>
      </c>
      <c r="K8" s="8">
        <v>0</v>
      </c>
      <c r="L8" s="8">
        <v>0</v>
      </c>
      <c r="M8" s="8">
        <v>43</v>
      </c>
      <c r="N8" s="8">
        <v>43</v>
      </c>
      <c r="O8" s="8">
        <v>43</v>
      </c>
      <c r="P8" s="8">
        <v>49</v>
      </c>
      <c r="Q8" s="8">
        <f t="shared" si="0"/>
        <v>43</v>
      </c>
      <c r="R8" s="8">
        <f t="shared" si="1"/>
        <v>0</v>
      </c>
      <c r="S8" s="8">
        <f t="shared" si="2"/>
        <v>0</v>
      </c>
      <c r="T8" s="18">
        <f t="shared" si="3"/>
        <v>358</v>
      </c>
      <c r="U8" s="28"/>
      <c r="V8" s="28"/>
    </row>
    <row r="9" spans="1:22" ht="12.75">
      <c r="A9" s="18">
        <v>8</v>
      </c>
      <c r="B9" s="10">
        <v>64001</v>
      </c>
      <c r="C9" s="36" t="s">
        <v>18</v>
      </c>
      <c r="D9" s="12">
        <v>97</v>
      </c>
      <c r="F9" s="36" t="s">
        <v>16</v>
      </c>
      <c r="G9" s="8">
        <v>53</v>
      </c>
      <c r="H9" s="8">
        <v>57</v>
      </c>
      <c r="I9" s="8">
        <v>43</v>
      </c>
      <c r="J9" s="8">
        <v>31</v>
      </c>
      <c r="K9" s="8">
        <v>49</v>
      </c>
      <c r="L9" s="8">
        <v>46</v>
      </c>
      <c r="M9" s="8">
        <v>35</v>
      </c>
      <c r="N9" s="8">
        <v>0</v>
      </c>
      <c r="O9" s="8">
        <v>27</v>
      </c>
      <c r="P9" s="8">
        <v>25</v>
      </c>
      <c r="Q9" s="8">
        <f t="shared" si="0"/>
        <v>27</v>
      </c>
      <c r="R9" s="8">
        <f t="shared" si="1"/>
        <v>25</v>
      </c>
      <c r="S9" s="8">
        <f t="shared" si="2"/>
        <v>0</v>
      </c>
      <c r="T9" s="18">
        <f t="shared" si="3"/>
        <v>314</v>
      </c>
      <c r="U9" s="28"/>
      <c r="V9" s="28"/>
    </row>
    <row r="10" spans="1:22" ht="12.75">
      <c r="A10" s="18">
        <v>9</v>
      </c>
      <c r="B10" s="8">
        <v>119066</v>
      </c>
      <c r="C10" s="11" t="s">
        <v>25</v>
      </c>
      <c r="D10" s="12">
        <v>97</v>
      </c>
      <c r="F10" s="11" t="s">
        <v>12</v>
      </c>
      <c r="G10" s="8">
        <v>43</v>
      </c>
      <c r="H10" s="8">
        <v>35</v>
      </c>
      <c r="I10" s="8">
        <v>49</v>
      </c>
      <c r="J10" s="8">
        <v>35</v>
      </c>
      <c r="K10" s="8">
        <v>40</v>
      </c>
      <c r="L10" s="8">
        <v>43</v>
      </c>
      <c r="M10" s="8">
        <v>0</v>
      </c>
      <c r="N10" s="8">
        <v>0</v>
      </c>
      <c r="O10" s="8">
        <v>40</v>
      </c>
      <c r="P10" s="8">
        <v>35</v>
      </c>
      <c r="Q10" s="8">
        <f t="shared" si="0"/>
        <v>35</v>
      </c>
      <c r="R10" s="8">
        <f t="shared" si="1"/>
        <v>0</v>
      </c>
      <c r="S10" s="8">
        <f t="shared" si="2"/>
        <v>0</v>
      </c>
      <c r="T10" s="18">
        <f t="shared" si="3"/>
        <v>285</v>
      </c>
      <c r="U10" s="28"/>
      <c r="V10" s="28"/>
    </row>
    <row r="11" spans="1:22" ht="12.75">
      <c r="A11" s="18">
        <v>10</v>
      </c>
      <c r="B11" s="8">
        <v>1019</v>
      </c>
      <c r="C11" s="36" t="s">
        <v>17</v>
      </c>
      <c r="D11" s="12">
        <v>96</v>
      </c>
      <c r="F11" s="36" t="s">
        <v>11</v>
      </c>
      <c r="G11" s="8">
        <v>37</v>
      </c>
      <c r="H11" s="8">
        <v>46</v>
      </c>
      <c r="I11" s="8">
        <v>0</v>
      </c>
      <c r="J11" s="8">
        <v>43</v>
      </c>
      <c r="K11" s="8">
        <v>43</v>
      </c>
      <c r="L11" s="8">
        <v>0</v>
      </c>
      <c r="M11" s="8">
        <v>40</v>
      </c>
      <c r="N11" s="8">
        <v>37</v>
      </c>
      <c r="O11" s="8">
        <v>33</v>
      </c>
      <c r="P11" s="8">
        <v>0</v>
      </c>
      <c r="Q11" s="8">
        <f t="shared" si="0"/>
        <v>0</v>
      </c>
      <c r="R11" s="8">
        <f t="shared" si="1"/>
        <v>0</v>
      </c>
      <c r="S11" s="8">
        <f t="shared" si="2"/>
        <v>0</v>
      </c>
      <c r="T11" s="18">
        <f t="shared" si="3"/>
        <v>279</v>
      </c>
      <c r="U11" s="28"/>
      <c r="V11" s="28"/>
    </row>
    <row r="12" spans="1:22" ht="12.75">
      <c r="A12" s="18">
        <v>11</v>
      </c>
      <c r="B12" s="10">
        <v>30061</v>
      </c>
      <c r="C12" s="11" t="s">
        <v>22</v>
      </c>
      <c r="D12" s="12">
        <v>97</v>
      </c>
      <c r="F12" s="11" t="s">
        <v>20</v>
      </c>
      <c r="G12" s="8">
        <v>0</v>
      </c>
      <c r="H12" s="8">
        <v>0</v>
      </c>
      <c r="I12" s="8">
        <v>57</v>
      </c>
      <c r="J12" s="8">
        <v>46</v>
      </c>
      <c r="K12" s="8">
        <v>46</v>
      </c>
      <c r="L12" s="8">
        <v>40</v>
      </c>
      <c r="M12" s="8">
        <v>0</v>
      </c>
      <c r="N12" s="8">
        <v>0</v>
      </c>
      <c r="O12" s="8">
        <v>31</v>
      </c>
      <c r="P12" s="8">
        <v>33</v>
      </c>
      <c r="Q12" s="8">
        <f t="shared" si="0"/>
        <v>0</v>
      </c>
      <c r="R12" s="8">
        <f t="shared" si="1"/>
        <v>0</v>
      </c>
      <c r="S12" s="8">
        <f t="shared" si="2"/>
        <v>0</v>
      </c>
      <c r="T12" s="18">
        <f t="shared" si="3"/>
        <v>253</v>
      </c>
      <c r="U12" s="28"/>
      <c r="V12" s="28"/>
    </row>
    <row r="13" spans="1:22" ht="12.75">
      <c r="A13" s="18">
        <v>12</v>
      </c>
      <c r="B13" s="8">
        <v>119087</v>
      </c>
      <c r="C13" s="36" t="s">
        <v>26</v>
      </c>
      <c r="D13" s="12">
        <v>96</v>
      </c>
      <c r="F13" s="36" t="s">
        <v>12</v>
      </c>
      <c r="G13" s="8">
        <v>35</v>
      </c>
      <c r="H13" s="8">
        <v>40</v>
      </c>
      <c r="I13" s="8">
        <v>40</v>
      </c>
      <c r="J13" s="8">
        <v>49</v>
      </c>
      <c r="K13" s="8">
        <v>23</v>
      </c>
      <c r="L13" s="8">
        <v>49</v>
      </c>
      <c r="M13" s="8">
        <v>0</v>
      </c>
      <c r="N13" s="8">
        <v>0</v>
      </c>
      <c r="O13" s="8">
        <v>0</v>
      </c>
      <c r="P13" s="8">
        <v>0</v>
      </c>
      <c r="Q13" s="8">
        <f t="shared" si="0"/>
        <v>0</v>
      </c>
      <c r="R13" s="8">
        <f t="shared" si="1"/>
        <v>0</v>
      </c>
      <c r="S13" s="8">
        <f t="shared" si="2"/>
        <v>0</v>
      </c>
      <c r="T13" s="18">
        <f t="shared" si="3"/>
        <v>236</v>
      </c>
      <c r="U13" s="28"/>
      <c r="V13" s="28"/>
    </row>
    <row r="14" spans="1:22" ht="12.75">
      <c r="A14" s="18">
        <v>13</v>
      </c>
      <c r="B14" s="8">
        <v>1056</v>
      </c>
      <c r="C14" s="36" t="s">
        <v>62</v>
      </c>
      <c r="D14" s="12">
        <v>99</v>
      </c>
      <c r="F14" s="36" t="s">
        <v>11</v>
      </c>
      <c r="G14" s="8">
        <v>33</v>
      </c>
      <c r="H14" s="8">
        <v>37</v>
      </c>
      <c r="I14" s="8">
        <v>37</v>
      </c>
      <c r="J14" s="8">
        <v>25</v>
      </c>
      <c r="K14" s="8">
        <v>29</v>
      </c>
      <c r="L14" s="8">
        <v>33</v>
      </c>
      <c r="M14" s="8">
        <v>0</v>
      </c>
      <c r="N14" s="8">
        <v>0</v>
      </c>
      <c r="O14" s="8">
        <v>23</v>
      </c>
      <c r="P14" s="8">
        <v>29</v>
      </c>
      <c r="Q14" s="8">
        <f t="shared" si="0"/>
        <v>23</v>
      </c>
      <c r="R14" s="8">
        <f t="shared" si="1"/>
        <v>0</v>
      </c>
      <c r="S14" s="8">
        <f t="shared" si="2"/>
        <v>0</v>
      </c>
      <c r="T14" s="18">
        <f t="shared" si="3"/>
        <v>223</v>
      </c>
      <c r="U14" s="28"/>
      <c r="V14" s="28"/>
    </row>
    <row r="15" spans="1:22" ht="12.75">
      <c r="A15" s="18">
        <v>14</v>
      </c>
      <c r="B15" s="8">
        <v>20007</v>
      </c>
      <c r="C15" s="36" t="s">
        <v>109</v>
      </c>
      <c r="D15" s="12">
        <v>96</v>
      </c>
      <c r="F15" s="36" t="s">
        <v>45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68</v>
      </c>
      <c r="N15" s="8">
        <v>75</v>
      </c>
      <c r="O15" s="8">
        <v>0</v>
      </c>
      <c r="P15" s="8">
        <v>75</v>
      </c>
      <c r="Q15" s="8">
        <f t="shared" si="0"/>
        <v>0</v>
      </c>
      <c r="R15" s="8">
        <f t="shared" si="1"/>
        <v>0</v>
      </c>
      <c r="S15" s="8">
        <f t="shared" si="2"/>
        <v>0</v>
      </c>
      <c r="T15" s="18">
        <f t="shared" si="3"/>
        <v>218</v>
      </c>
      <c r="U15" s="28"/>
      <c r="V15" s="28"/>
    </row>
    <row r="16" spans="1:22" ht="12.75">
      <c r="A16" s="18">
        <v>15</v>
      </c>
      <c r="B16" s="8">
        <v>20008</v>
      </c>
      <c r="C16" s="36" t="s">
        <v>44</v>
      </c>
      <c r="D16" s="12">
        <v>97</v>
      </c>
      <c r="F16" s="36" t="s">
        <v>45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46</v>
      </c>
      <c r="N16" s="8">
        <v>57</v>
      </c>
      <c r="O16" s="8">
        <v>46</v>
      </c>
      <c r="P16" s="8">
        <v>68</v>
      </c>
      <c r="Q16" s="8">
        <f t="shared" si="0"/>
        <v>0</v>
      </c>
      <c r="R16" s="8">
        <f t="shared" si="1"/>
        <v>0</v>
      </c>
      <c r="S16" s="8">
        <f t="shared" si="2"/>
        <v>0</v>
      </c>
      <c r="T16" s="18">
        <f t="shared" si="3"/>
        <v>217</v>
      </c>
      <c r="U16" s="28"/>
      <c r="V16" s="28"/>
    </row>
    <row r="17" spans="1:22" ht="12.75">
      <c r="A17" s="18">
        <v>16</v>
      </c>
      <c r="B17" s="8">
        <v>119105</v>
      </c>
      <c r="C17" s="36" t="s">
        <v>65</v>
      </c>
      <c r="D17" s="12">
        <v>98</v>
      </c>
      <c r="F17" s="36" t="s">
        <v>12</v>
      </c>
      <c r="G17" s="8">
        <v>27</v>
      </c>
      <c r="H17" s="8">
        <v>29</v>
      </c>
      <c r="I17" s="8">
        <v>0</v>
      </c>
      <c r="J17" s="8">
        <v>0</v>
      </c>
      <c r="K17" s="8">
        <v>33</v>
      </c>
      <c r="L17" s="8">
        <v>31</v>
      </c>
      <c r="M17" s="8">
        <v>31</v>
      </c>
      <c r="N17" s="8">
        <v>31</v>
      </c>
      <c r="O17" s="8">
        <v>5</v>
      </c>
      <c r="P17" s="8">
        <v>9</v>
      </c>
      <c r="Q17" s="8">
        <f t="shared" si="0"/>
        <v>5</v>
      </c>
      <c r="R17" s="8">
        <f t="shared" si="1"/>
        <v>0</v>
      </c>
      <c r="S17" s="8">
        <f t="shared" si="2"/>
        <v>0</v>
      </c>
      <c r="T17" s="18">
        <f t="shared" si="3"/>
        <v>191</v>
      </c>
      <c r="U17" s="28"/>
      <c r="V17" s="28"/>
    </row>
    <row r="18" spans="1:22" ht="12.75">
      <c r="A18" s="18">
        <v>17</v>
      </c>
      <c r="B18" s="8">
        <v>48031</v>
      </c>
      <c r="C18" s="36" t="s">
        <v>96</v>
      </c>
      <c r="D18" s="12">
        <v>98</v>
      </c>
      <c r="F18" s="36" t="s">
        <v>51</v>
      </c>
      <c r="G18" s="8">
        <v>0</v>
      </c>
      <c r="H18" s="8">
        <v>0</v>
      </c>
      <c r="I18" s="8">
        <v>19</v>
      </c>
      <c r="J18" s="8">
        <v>21</v>
      </c>
      <c r="K18" s="8">
        <v>37</v>
      </c>
      <c r="L18" s="8">
        <v>37</v>
      </c>
      <c r="M18" s="8">
        <v>0</v>
      </c>
      <c r="N18" s="8">
        <v>0</v>
      </c>
      <c r="O18" s="8">
        <v>29</v>
      </c>
      <c r="P18" s="8">
        <v>31</v>
      </c>
      <c r="Q18" s="8">
        <f t="shared" si="0"/>
        <v>0</v>
      </c>
      <c r="R18" s="8">
        <f t="shared" si="1"/>
        <v>0</v>
      </c>
      <c r="S18" s="8">
        <f t="shared" si="2"/>
        <v>0</v>
      </c>
      <c r="T18" s="18">
        <f t="shared" si="3"/>
        <v>174</v>
      </c>
      <c r="U18" s="28"/>
      <c r="V18" s="28"/>
    </row>
    <row r="19" spans="1:22" ht="12.75">
      <c r="A19" s="18">
        <v>18</v>
      </c>
      <c r="B19" s="8">
        <v>119117</v>
      </c>
      <c r="C19" s="36" t="s">
        <v>63</v>
      </c>
      <c r="D19" s="12">
        <v>98</v>
      </c>
      <c r="F19" s="36" t="s">
        <v>12</v>
      </c>
      <c r="G19" s="8">
        <v>31</v>
      </c>
      <c r="H19" s="8">
        <v>31</v>
      </c>
      <c r="I19" s="8">
        <v>0</v>
      </c>
      <c r="J19" s="8">
        <v>0</v>
      </c>
      <c r="K19" s="8">
        <v>0</v>
      </c>
      <c r="L19" s="8">
        <v>0</v>
      </c>
      <c r="M19" s="8">
        <v>33</v>
      </c>
      <c r="N19" s="8">
        <v>35</v>
      </c>
      <c r="O19" s="8">
        <v>14</v>
      </c>
      <c r="P19" s="8">
        <v>19</v>
      </c>
      <c r="Q19" s="8">
        <f t="shared" si="0"/>
        <v>0</v>
      </c>
      <c r="R19" s="8">
        <f t="shared" si="1"/>
        <v>0</v>
      </c>
      <c r="S19" s="8">
        <f t="shared" si="2"/>
        <v>0</v>
      </c>
      <c r="T19" s="18">
        <f t="shared" si="3"/>
        <v>163</v>
      </c>
      <c r="U19" s="28"/>
      <c r="V19" s="28"/>
    </row>
    <row r="20" spans="1:22" ht="12.75">
      <c r="A20" s="18">
        <v>19</v>
      </c>
      <c r="B20" s="8">
        <v>119057</v>
      </c>
      <c r="C20" s="36" t="s">
        <v>64</v>
      </c>
      <c r="D20" s="12">
        <v>98</v>
      </c>
      <c r="F20" s="36" t="s">
        <v>12</v>
      </c>
      <c r="G20" s="8">
        <v>29</v>
      </c>
      <c r="H20" s="8">
        <v>33</v>
      </c>
      <c r="I20" s="8">
        <v>23</v>
      </c>
      <c r="J20" s="8">
        <v>23</v>
      </c>
      <c r="K20" s="8">
        <v>27</v>
      </c>
      <c r="L20" s="8">
        <v>0</v>
      </c>
      <c r="M20" s="8">
        <v>0</v>
      </c>
      <c r="N20" s="8">
        <v>0</v>
      </c>
      <c r="O20" s="8">
        <v>1</v>
      </c>
      <c r="P20" s="8">
        <v>15</v>
      </c>
      <c r="Q20" s="8">
        <f t="shared" si="0"/>
        <v>0</v>
      </c>
      <c r="R20" s="8">
        <f t="shared" si="1"/>
        <v>0</v>
      </c>
      <c r="S20" s="8">
        <f t="shared" si="2"/>
        <v>0</v>
      </c>
      <c r="T20" s="18">
        <f t="shared" si="3"/>
        <v>151</v>
      </c>
      <c r="U20" s="28"/>
      <c r="V20" s="28"/>
    </row>
    <row r="21" spans="1:22" ht="12.75">
      <c r="A21" s="18">
        <v>20</v>
      </c>
      <c r="B21" s="8">
        <v>12053</v>
      </c>
      <c r="C21" s="36" t="s">
        <v>91</v>
      </c>
      <c r="D21" s="12">
        <v>99</v>
      </c>
      <c r="F21" s="36" t="s">
        <v>89</v>
      </c>
      <c r="G21" s="8">
        <v>0</v>
      </c>
      <c r="H21" s="8">
        <v>0</v>
      </c>
      <c r="I21" s="8">
        <v>33</v>
      </c>
      <c r="J21" s="8">
        <v>33</v>
      </c>
      <c r="K21" s="8">
        <v>31</v>
      </c>
      <c r="L21" s="8">
        <v>35</v>
      </c>
      <c r="M21" s="8">
        <v>0</v>
      </c>
      <c r="N21" s="8">
        <v>0</v>
      </c>
      <c r="O21" s="8">
        <v>0</v>
      </c>
      <c r="P21" s="8">
        <v>13</v>
      </c>
      <c r="Q21" s="8">
        <f t="shared" si="0"/>
        <v>0</v>
      </c>
      <c r="R21" s="8">
        <f t="shared" si="1"/>
        <v>0</v>
      </c>
      <c r="S21" s="8">
        <f t="shared" si="2"/>
        <v>0</v>
      </c>
      <c r="T21" s="18">
        <f t="shared" si="3"/>
        <v>145</v>
      </c>
      <c r="U21" s="28"/>
      <c r="V21" s="28"/>
    </row>
    <row r="22" spans="1:22" ht="12.75">
      <c r="A22" s="18">
        <v>21</v>
      </c>
      <c r="B22" s="8">
        <v>119112</v>
      </c>
      <c r="C22" s="36" t="s">
        <v>95</v>
      </c>
      <c r="D22" s="12">
        <v>97</v>
      </c>
      <c r="F22" s="36" t="s">
        <v>12</v>
      </c>
      <c r="G22" s="8">
        <v>0</v>
      </c>
      <c r="H22" s="8">
        <v>0</v>
      </c>
      <c r="I22" s="8">
        <v>21</v>
      </c>
      <c r="J22" s="8">
        <v>17</v>
      </c>
      <c r="K22" s="8">
        <v>0</v>
      </c>
      <c r="L22" s="8">
        <v>0</v>
      </c>
      <c r="M22" s="8">
        <v>29</v>
      </c>
      <c r="N22" s="8">
        <v>33</v>
      </c>
      <c r="O22" s="8">
        <v>9</v>
      </c>
      <c r="P22" s="8">
        <v>12</v>
      </c>
      <c r="Q22" s="8">
        <f t="shared" si="0"/>
        <v>0</v>
      </c>
      <c r="R22" s="8">
        <f t="shared" si="1"/>
        <v>0</v>
      </c>
      <c r="S22" s="8">
        <f t="shared" si="2"/>
        <v>0</v>
      </c>
      <c r="T22" s="18">
        <f t="shared" si="3"/>
        <v>121</v>
      </c>
      <c r="U22" s="28"/>
      <c r="V22" s="28"/>
    </row>
    <row r="23" spans="1:22" ht="12.75">
      <c r="A23" s="18">
        <v>22</v>
      </c>
      <c r="B23" s="10">
        <v>23115</v>
      </c>
      <c r="C23" s="36" t="s">
        <v>111</v>
      </c>
      <c r="D23" s="12">
        <v>96</v>
      </c>
      <c r="F23" s="36" t="s">
        <v>112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62</v>
      </c>
      <c r="P23" s="8">
        <v>43</v>
      </c>
      <c r="Q23" s="8">
        <f t="shared" si="0"/>
        <v>0</v>
      </c>
      <c r="R23" s="8">
        <f t="shared" si="1"/>
        <v>0</v>
      </c>
      <c r="S23" s="8">
        <f t="shared" si="2"/>
        <v>0</v>
      </c>
      <c r="T23" s="18">
        <f t="shared" si="3"/>
        <v>105</v>
      </c>
      <c r="U23" s="28"/>
      <c r="V23" s="28"/>
    </row>
    <row r="24" spans="1:22" ht="12.75">
      <c r="A24" s="18">
        <v>23</v>
      </c>
      <c r="B24" s="8">
        <v>119002</v>
      </c>
      <c r="C24" s="36" t="s">
        <v>110</v>
      </c>
      <c r="D24" s="12">
        <v>97</v>
      </c>
      <c r="F24" s="36" t="s">
        <v>12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27</v>
      </c>
      <c r="N24" s="8">
        <v>27</v>
      </c>
      <c r="O24" s="8">
        <v>19</v>
      </c>
      <c r="P24" s="8">
        <v>23</v>
      </c>
      <c r="Q24" s="8">
        <f t="shared" si="0"/>
        <v>0</v>
      </c>
      <c r="R24" s="8">
        <f t="shared" si="1"/>
        <v>0</v>
      </c>
      <c r="S24" s="8">
        <f t="shared" si="2"/>
        <v>0</v>
      </c>
      <c r="T24" s="18">
        <f t="shared" si="3"/>
        <v>96</v>
      </c>
      <c r="U24" s="28"/>
      <c r="V24" s="28"/>
    </row>
    <row r="25" spans="1:22" ht="12.75">
      <c r="A25" s="18">
        <v>24</v>
      </c>
      <c r="B25" s="8">
        <v>14014</v>
      </c>
      <c r="C25" s="36" t="s">
        <v>113</v>
      </c>
      <c r="D25" s="12">
        <v>97</v>
      </c>
      <c r="F25" s="36" t="s">
        <v>42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49</v>
      </c>
      <c r="P25" s="8">
        <v>37</v>
      </c>
      <c r="Q25" s="8">
        <f t="shared" si="0"/>
        <v>0</v>
      </c>
      <c r="R25" s="8">
        <f t="shared" si="1"/>
        <v>0</v>
      </c>
      <c r="S25" s="8">
        <f t="shared" si="2"/>
        <v>0</v>
      </c>
      <c r="T25" s="18">
        <f t="shared" si="3"/>
        <v>86</v>
      </c>
      <c r="U25" s="28"/>
      <c r="V25" s="28"/>
    </row>
    <row r="26" spans="1:22" ht="12.75">
      <c r="A26" s="18">
        <v>25</v>
      </c>
      <c r="B26" s="19" t="s">
        <v>27</v>
      </c>
      <c r="C26" s="37" t="s">
        <v>28</v>
      </c>
      <c r="D26" s="29">
        <v>96</v>
      </c>
      <c r="E26" s="30"/>
      <c r="F26" s="36" t="s">
        <v>12</v>
      </c>
      <c r="G26" s="8">
        <v>40</v>
      </c>
      <c r="H26" s="8">
        <v>43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f t="shared" si="0"/>
        <v>0</v>
      </c>
      <c r="R26" s="8">
        <f t="shared" si="1"/>
        <v>0</v>
      </c>
      <c r="S26" s="8">
        <f t="shared" si="2"/>
        <v>0</v>
      </c>
      <c r="T26" s="18">
        <f t="shared" si="3"/>
        <v>83</v>
      </c>
      <c r="U26" s="28"/>
      <c r="V26" s="28"/>
    </row>
    <row r="27" spans="1:22" ht="12.75">
      <c r="A27" s="18" t="s">
        <v>76</v>
      </c>
      <c r="B27" s="8">
        <v>119122</v>
      </c>
      <c r="C27" s="36" t="s">
        <v>94</v>
      </c>
      <c r="D27" s="12">
        <v>99</v>
      </c>
      <c r="F27" s="36" t="s">
        <v>12</v>
      </c>
      <c r="G27" s="8">
        <v>0</v>
      </c>
      <c r="H27" s="8">
        <v>0</v>
      </c>
      <c r="I27" s="8">
        <v>27</v>
      </c>
      <c r="J27" s="8">
        <v>19</v>
      </c>
      <c r="K27" s="8">
        <v>0</v>
      </c>
      <c r="L27" s="8">
        <v>0</v>
      </c>
      <c r="M27" s="8">
        <v>0</v>
      </c>
      <c r="N27" s="8">
        <v>25</v>
      </c>
      <c r="O27" s="8">
        <v>12</v>
      </c>
      <c r="P27" s="8">
        <v>0</v>
      </c>
      <c r="Q27" s="8">
        <f t="shared" si="0"/>
        <v>0</v>
      </c>
      <c r="R27" s="8">
        <f t="shared" si="1"/>
        <v>0</v>
      </c>
      <c r="S27" s="8">
        <f t="shared" si="2"/>
        <v>0</v>
      </c>
      <c r="T27" s="18">
        <f t="shared" si="3"/>
        <v>83</v>
      </c>
      <c r="U27" s="28"/>
      <c r="V27" s="28"/>
    </row>
    <row r="28" spans="1:20" ht="12.75">
      <c r="A28" s="18">
        <v>27</v>
      </c>
      <c r="B28" s="8">
        <v>12056</v>
      </c>
      <c r="C28" s="36" t="s">
        <v>93</v>
      </c>
      <c r="D28" s="12">
        <v>99</v>
      </c>
      <c r="F28" s="36" t="s">
        <v>89</v>
      </c>
      <c r="G28" s="8">
        <v>0</v>
      </c>
      <c r="H28" s="8">
        <v>0</v>
      </c>
      <c r="I28" s="8">
        <v>29</v>
      </c>
      <c r="J28" s="8">
        <v>27</v>
      </c>
      <c r="K28" s="8">
        <v>0</v>
      </c>
      <c r="L28" s="8">
        <v>0</v>
      </c>
      <c r="M28" s="8">
        <v>0</v>
      </c>
      <c r="N28" s="8">
        <v>0</v>
      </c>
      <c r="O28" s="8">
        <v>13</v>
      </c>
      <c r="P28" s="8">
        <v>8</v>
      </c>
      <c r="Q28" s="8">
        <f t="shared" si="0"/>
        <v>0</v>
      </c>
      <c r="R28" s="8">
        <f t="shared" si="1"/>
        <v>0</v>
      </c>
      <c r="S28" s="8">
        <f t="shared" si="2"/>
        <v>0</v>
      </c>
      <c r="T28" s="18">
        <f t="shared" si="3"/>
        <v>77</v>
      </c>
    </row>
    <row r="29" spans="1:20" ht="12.75">
      <c r="A29" s="18">
        <v>28</v>
      </c>
      <c r="B29" s="8">
        <v>119119</v>
      </c>
      <c r="C29" s="36" t="s">
        <v>92</v>
      </c>
      <c r="D29" s="12">
        <v>96</v>
      </c>
      <c r="F29" s="36" t="s">
        <v>12</v>
      </c>
      <c r="G29" s="8">
        <v>0</v>
      </c>
      <c r="H29" s="8">
        <v>0</v>
      </c>
      <c r="I29" s="8">
        <v>31</v>
      </c>
      <c r="J29" s="8">
        <v>29</v>
      </c>
      <c r="K29" s="8">
        <v>0</v>
      </c>
      <c r="L29" s="8">
        <v>0</v>
      </c>
      <c r="M29" s="8">
        <v>0</v>
      </c>
      <c r="N29" s="8">
        <v>0</v>
      </c>
      <c r="O29" s="8">
        <v>6</v>
      </c>
      <c r="P29" s="8">
        <v>0</v>
      </c>
      <c r="Q29" s="8">
        <f t="shared" si="0"/>
        <v>0</v>
      </c>
      <c r="R29" s="8">
        <f t="shared" si="1"/>
        <v>0</v>
      </c>
      <c r="S29" s="8">
        <f t="shared" si="2"/>
        <v>0</v>
      </c>
      <c r="T29" s="18">
        <f t="shared" si="3"/>
        <v>66</v>
      </c>
    </row>
    <row r="30" spans="1:20" ht="12.75">
      <c r="A30" s="18">
        <v>29</v>
      </c>
      <c r="B30" s="8">
        <v>63053</v>
      </c>
      <c r="C30" s="36" t="s">
        <v>47</v>
      </c>
      <c r="D30" s="12">
        <v>97</v>
      </c>
      <c r="F30" s="36" t="s">
        <v>43</v>
      </c>
      <c r="G30" s="8">
        <v>0</v>
      </c>
      <c r="H30" s="8">
        <v>0</v>
      </c>
      <c r="I30" s="8">
        <v>0</v>
      </c>
      <c r="J30" s="8">
        <v>0</v>
      </c>
      <c r="K30" s="8">
        <v>25</v>
      </c>
      <c r="L30" s="8">
        <v>29</v>
      </c>
      <c r="M30" s="8">
        <v>0</v>
      </c>
      <c r="N30" s="8">
        <v>0</v>
      </c>
      <c r="O30" s="8">
        <v>0</v>
      </c>
      <c r="P30" s="8">
        <v>10</v>
      </c>
      <c r="Q30" s="8">
        <f t="shared" si="0"/>
        <v>0</v>
      </c>
      <c r="R30" s="8">
        <f t="shared" si="1"/>
        <v>0</v>
      </c>
      <c r="S30" s="8">
        <f t="shared" si="2"/>
        <v>0</v>
      </c>
      <c r="T30" s="18">
        <f t="shared" si="3"/>
        <v>64</v>
      </c>
    </row>
    <row r="31" spans="1:20" ht="12.75">
      <c r="A31" s="18">
        <v>30</v>
      </c>
      <c r="B31" s="8">
        <v>14036</v>
      </c>
      <c r="C31" s="36" t="s">
        <v>114</v>
      </c>
      <c r="D31" s="12">
        <v>96</v>
      </c>
      <c r="F31" s="36" t="s">
        <v>42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37</v>
      </c>
      <c r="P31" s="8">
        <v>21</v>
      </c>
      <c r="Q31" s="8">
        <f t="shared" si="0"/>
        <v>0</v>
      </c>
      <c r="R31" s="8">
        <f t="shared" si="1"/>
        <v>0</v>
      </c>
      <c r="S31" s="8">
        <f t="shared" si="2"/>
        <v>0</v>
      </c>
      <c r="T31" s="18">
        <f t="shared" si="3"/>
        <v>58</v>
      </c>
    </row>
    <row r="32" spans="1:20" ht="12.75">
      <c r="A32" s="18">
        <v>31</v>
      </c>
      <c r="B32" s="8">
        <v>49049</v>
      </c>
      <c r="C32" s="36" t="s">
        <v>90</v>
      </c>
      <c r="D32" s="12">
        <v>97</v>
      </c>
      <c r="F32" s="36" t="s">
        <v>61</v>
      </c>
      <c r="G32" s="8">
        <v>0</v>
      </c>
      <c r="H32" s="8">
        <v>0</v>
      </c>
      <c r="I32" s="8">
        <v>35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21</v>
      </c>
      <c r="P32" s="8">
        <v>0</v>
      </c>
      <c r="Q32" s="8">
        <f t="shared" si="0"/>
        <v>0</v>
      </c>
      <c r="R32" s="8">
        <f t="shared" si="1"/>
        <v>0</v>
      </c>
      <c r="S32" s="8">
        <f t="shared" si="2"/>
        <v>0</v>
      </c>
      <c r="T32" s="18">
        <f t="shared" si="3"/>
        <v>56</v>
      </c>
    </row>
    <row r="33" spans="1:20" ht="12.75">
      <c r="A33" s="18">
        <v>32</v>
      </c>
      <c r="B33" s="8">
        <v>132007</v>
      </c>
      <c r="C33" s="36" t="s">
        <v>79</v>
      </c>
      <c r="D33" s="12">
        <v>99</v>
      </c>
      <c r="F33" s="36" t="s">
        <v>97</v>
      </c>
      <c r="G33" s="8">
        <v>0</v>
      </c>
      <c r="H33" s="8">
        <v>0</v>
      </c>
      <c r="I33" s="8">
        <v>17</v>
      </c>
      <c r="J33" s="8">
        <v>15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f t="shared" si="0"/>
        <v>0</v>
      </c>
      <c r="R33" s="8">
        <f t="shared" si="1"/>
        <v>0</v>
      </c>
      <c r="S33" s="8">
        <f t="shared" si="2"/>
        <v>0</v>
      </c>
      <c r="T33" s="18">
        <f t="shared" si="3"/>
        <v>32</v>
      </c>
    </row>
    <row r="34" spans="1:20" ht="12.75">
      <c r="A34" s="18">
        <v>33</v>
      </c>
      <c r="B34" s="10">
        <v>47024</v>
      </c>
      <c r="C34" s="36" t="s">
        <v>115</v>
      </c>
      <c r="D34" s="12">
        <v>98</v>
      </c>
      <c r="F34" s="36" t="s">
        <v>87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17</v>
      </c>
      <c r="P34" s="8">
        <v>7</v>
      </c>
      <c r="Q34" s="8">
        <f t="shared" si="0"/>
        <v>0</v>
      </c>
      <c r="R34" s="8">
        <f t="shared" si="1"/>
        <v>0</v>
      </c>
      <c r="S34" s="8">
        <f t="shared" si="2"/>
        <v>0</v>
      </c>
      <c r="T34" s="18">
        <f t="shared" si="3"/>
        <v>24</v>
      </c>
    </row>
    <row r="35" spans="1:20" ht="12.75">
      <c r="A35" s="18">
        <v>34</v>
      </c>
      <c r="B35" s="8">
        <v>76014</v>
      </c>
      <c r="C35" s="36" t="s">
        <v>116</v>
      </c>
      <c r="D35" s="12">
        <v>99</v>
      </c>
      <c r="F35" s="36" t="s">
        <v>117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7</v>
      </c>
      <c r="P35" s="8">
        <v>11</v>
      </c>
      <c r="Q35" s="8">
        <f t="shared" si="0"/>
        <v>0</v>
      </c>
      <c r="R35" s="8">
        <f t="shared" si="1"/>
        <v>0</v>
      </c>
      <c r="S35" s="8">
        <f t="shared" si="2"/>
        <v>0</v>
      </c>
      <c r="T35" s="18">
        <f t="shared" si="3"/>
        <v>18</v>
      </c>
    </row>
    <row r="36" spans="1:20" ht="12.75">
      <c r="A36" s="18">
        <v>35</v>
      </c>
      <c r="B36" s="8">
        <v>24006</v>
      </c>
      <c r="C36" s="36" t="s">
        <v>118</v>
      </c>
      <c r="D36" s="12">
        <v>98</v>
      </c>
      <c r="F36" s="36" t="s">
        <v>108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3</v>
      </c>
      <c r="P36" s="8">
        <v>14</v>
      </c>
      <c r="Q36" s="8">
        <f t="shared" si="0"/>
        <v>0</v>
      </c>
      <c r="R36" s="8">
        <f t="shared" si="1"/>
        <v>0</v>
      </c>
      <c r="S36" s="8">
        <f t="shared" si="2"/>
        <v>0</v>
      </c>
      <c r="T36" s="18">
        <f t="shared" si="3"/>
        <v>17</v>
      </c>
    </row>
  </sheetData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T47"/>
  <sheetViews>
    <sheetView workbookViewId="0" topLeftCell="A1">
      <selection activeCell="V6" sqref="V6"/>
    </sheetView>
  </sheetViews>
  <sheetFormatPr defaultColWidth="9.00390625" defaultRowHeight="12.75"/>
  <cols>
    <col min="1" max="1" width="5.125" style="12" customWidth="1"/>
    <col min="2" max="2" width="7.125" style="8" customWidth="1"/>
    <col min="3" max="3" width="18.625" style="36" customWidth="1"/>
    <col min="4" max="4" width="4.625" style="12" customWidth="1"/>
    <col min="5" max="5" width="0" style="12" hidden="1" customWidth="1"/>
    <col min="6" max="6" width="11.75390625" style="36" customWidth="1"/>
    <col min="7" max="16" width="4.75390625" style="8" customWidth="1"/>
    <col min="17" max="18" width="9.125" style="8" hidden="1" customWidth="1"/>
    <col min="19" max="19" width="9.125" style="28" hidden="1" customWidth="1"/>
    <col min="20" max="20" width="7.75390625" style="29" customWidth="1"/>
    <col min="21" max="16384" width="9.125" style="28" customWidth="1"/>
  </cols>
  <sheetData>
    <row r="1" spans="1:20" ht="51" customHeight="1">
      <c r="A1" s="32" t="s">
        <v>0</v>
      </c>
      <c r="B1" s="32" t="s">
        <v>1</v>
      </c>
      <c r="C1" s="33" t="s">
        <v>38</v>
      </c>
      <c r="D1" s="32" t="s">
        <v>2</v>
      </c>
      <c r="E1" s="32" t="s">
        <v>3</v>
      </c>
      <c r="F1" s="34" t="s">
        <v>4</v>
      </c>
      <c r="G1" s="35" t="s">
        <v>52</v>
      </c>
      <c r="H1" s="35" t="s">
        <v>53</v>
      </c>
      <c r="I1" s="35" t="s">
        <v>54</v>
      </c>
      <c r="J1" s="35" t="s">
        <v>55</v>
      </c>
      <c r="K1" s="35" t="s">
        <v>56</v>
      </c>
      <c r="L1" s="35" t="s">
        <v>57</v>
      </c>
      <c r="M1" s="35" t="s">
        <v>58</v>
      </c>
      <c r="N1" s="35" t="s">
        <v>59</v>
      </c>
      <c r="O1" s="35" t="s">
        <v>6</v>
      </c>
      <c r="P1" s="35" t="s">
        <v>5</v>
      </c>
      <c r="Q1" s="32" t="s">
        <v>7</v>
      </c>
      <c r="R1" s="32" t="s">
        <v>8</v>
      </c>
      <c r="S1" s="32" t="s">
        <v>9</v>
      </c>
      <c r="T1" s="31" t="s">
        <v>10</v>
      </c>
    </row>
    <row r="2" spans="1:20" ht="12.75">
      <c r="A2" s="18">
        <v>1</v>
      </c>
      <c r="B2" s="8">
        <v>121047</v>
      </c>
      <c r="C2" s="11" t="s">
        <v>30</v>
      </c>
      <c r="D2" s="12">
        <v>96</v>
      </c>
      <c r="F2" s="36" t="s">
        <v>31</v>
      </c>
      <c r="G2" s="8">
        <v>60</v>
      </c>
      <c r="H2" s="8">
        <v>60</v>
      </c>
      <c r="I2" s="8">
        <v>60</v>
      </c>
      <c r="J2" s="8">
        <v>60</v>
      </c>
      <c r="K2" s="8">
        <v>0</v>
      </c>
      <c r="L2" s="8">
        <v>0</v>
      </c>
      <c r="M2" s="8">
        <v>60</v>
      </c>
      <c r="N2" s="8">
        <v>60</v>
      </c>
      <c r="O2" s="8">
        <v>53</v>
      </c>
      <c r="P2" s="8">
        <v>53</v>
      </c>
      <c r="Q2" s="8">
        <f aca="true" t="shared" si="0" ref="Q2:Q21">SMALL(G2:P2,3)</f>
        <v>53</v>
      </c>
      <c r="R2" s="8">
        <f aca="true" t="shared" si="1" ref="R2:R21">SMALL(G2:P2,2)</f>
        <v>0</v>
      </c>
      <c r="S2" s="8">
        <f aca="true" t="shared" si="2" ref="S2:S21">MIN(G2:P2)</f>
        <v>0</v>
      </c>
      <c r="T2" s="18">
        <f aca="true" t="shared" si="3" ref="T2:T21">SUM(G2:P2)-Q2-R2-S2</f>
        <v>413</v>
      </c>
    </row>
    <row r="3" spans="1:20" ht="12.75">
      <c r="A3" s="18">
        <v>2</v>
      </c>
      <c r="B3" s="8">
        <v>103007</v>
      </c>
      <c r="C3" s="36" t="s">
        <v>66</v>
      </c>
      <c r="D3" s="12">
        <v>98</v>
      </c>
      <c r="F3" s="36" t="s">
        <v>67</v>
      </c>
      <c r="G3" s="8">
        <v>53</v>
      </c>
      <c r="H3" s="8">
        <v>47</v>
      </c>
      <c r="I3" s="8">
        <v>0</v>
      </c>
      <c r="J3" s="8">
        <v>53</v>
      </c>
      <c r="K3" s="8">
        <v>60</v>
      </c>
      <c r="L3" s="8">
        <v>60</v>
      </c>
      <c r="M3" s="8">
        <v>53</v>
      </c>
      <c r="N3" s="8">
        <v>53</v>
      </c>
      <c r="O3" s="8">
        <v>60</v>
      </c>
      <c r="P3" s="8">
        <v>60</v>
      </c>
      <c r="Q3" s="8">
        <f t="shared" si="0"/>
        <v>53</v>
      </c>
      <c r="R3" s="8">
        <f t="shared" si="1"/>
        <v>47</v>
      </c>
      <c r="S3" s="8">
        <f t="shared" si="2"/>
        <v>0</v>
      </c>
      <c r="T3" s="18">
        <f t="shared" si="3"/>
        <v>399</v>
      </c>
    </row>
    <row r="4" spans="1:20" ht="12.75">
      <c r="A4" s="18">
        <v>3</v>
      </c>
      <c r="B4" s="10">
        <v>49027</v>
      </c>
      <c r="C4" s="36" t="s">
        <v>49</v>
      </c>
      <c r="D4" s="12">
        <v>98</v>
      </c>
      <c r="F4" s="36" t="s">
        <v>61</v>
      </c>
      <c r="G4" s="8">
        <v>42</v>
      </c>
      <c r="H4" s="8">
        <v>42</v>
      </c>
      <c r="I4" s="8">
        <v>53</v>
      </c>
      <c r="J4" s="8">
        <v>47</v>
      </c>
      <c r="K4" s="8">
        <v>53</v>
      </c>
      <c r="L4" s="8">
        <v>47</v>
      </c>
      <c r="M4" s="8">
        <v>0</v>
      </c>
      <c r="N4" s="8">
        <v>0</v>
      </c>
      <c r="O4" s="8">
        <v>34</v>
      </c>
      <c r="P4" s="8">
        <v>34</v>
      </c>
      <c r="Q4" s="8">
        <f t="shared" si="0"/>
        <v>34</v>
      </c>
      <c r="R4" s="8">
        <f t="shared" si="1"/>
        <v>0</v>
      </c>
      <c r="S4" s="8">
        <f t="shared" si="2"/>
        <v>0</v>
      </c>
      <c r="T4" s="18">
        <f t="shared" si="3"/>
        <v>318</v>
      </c>
    </row>
    <row r="5" spans="1:20" ht="12.75">
      <c r="A5" s="18">
        <v>4</v>
      </c>
      <c r="B5" s="10">
        <v>47016</v>
      </c>
      <c r="C5" s="36" t="s">
        <v>86</v>
      </c>
      <c r="D5" s="12">
        <v>97</v>
      </c>
      <c r="F5" s="36" t="s">
        <v>87</v>
      </c>
      <c r="G5" s="8">
        <v>0</v>
      </c>
      <c r="H5" s="8">
        <v>0</v>
      </c>
      <c r="I5" s="8">
        <v>38</v>
      </c>
      <c r="J5" s="8">
        <v>28</v>
      </c>
      <c r="K5" s="8">
        <v>42</v>
      </c>
      <c r="L5" s="8">
        <v>53</v>
      </c>
      <c r="M5" s="8">
        <v>42</v>
      </c>
      <c r="N5" s="8">
        <v>38</v>
      </c>
      <c r="O5" s="8">
        <v>31</v>
      </c>
      <c r="P5" s="8">
        <v>31</v>
      </c>
      <c r="Q5" s="8">
        <f t="shared" si="0"/>
        <v>28</v>
      </c>
      <c r="R5" s="8">
        <f t="shared" si="1"/>
        <v>0</v>
      </c>
      <c r="S5" s="8">
        <f t="shared" si="2"/>
        <v>0</v>
      </c>
      <c r="T5" s="18">
        <f t="shared" si="3"/>
        <v>275</v>
      </c>
    </row>
    <row r="6" spans="1:20" ht="12.75">
      <c r="A6" s="18" t="s">
        <v>76</v>
      </c>
      <c r="B6" s="10">
        <v>48032</v>
      </c>
      <c r="C6" s="36" t="s">
        <v>50</v>
      </c>
      <c r="D6" s="12">
        <v>98</v>
      </c>
      <c r="F6" s="36" t="s">
        <v>51</v>
      </c>
      <c r="G6" s="8">
        <v>38</v>
      </c>
      <c r="H6" s="8">
        <v>38</v>
      </c>
      <c r="I6" s="8">
        <v>34</v>
      </c>
      <c r="J6" s="8">
        <v>42</v>
      </c>
      <c r="K6" s="8">
        <v>47</v>
      </c>
      <c r="L6" s="8">
        <v>38</v>
      </c>
      <c r="M6" s="8">
        <v>34</v>
      </c>
      <c r="N6" s="8">
        <v>34</v>
      </c>
      <c r="O6" s="8">
        <v>0</v>
      </c>
      <c r="P6" s="8">
        <v>38</v>
      </c>
      <c r="Q6" s="8">
        <f t="shared" si="0"/>
        <v>34</v>
      </c>
      <c r="R6" s="8">
        <f t="shared" si="1"/>
        <v>34</v>
      </c>
      <c r="S6" s="8">
        <f t="shared" si="2"/>
        <v>0</v>
      </c>
      <c r="T6" s="18">
        <f t="shared" si="3"/>
        <v>275</v>
      </c>
    </row>
    <row r="7" spans="1:20" ht="12.75">
      <c r="A7" s="18">
        <v>6</v>
      </c>
      <c r="B7" s="8">
        <v>119090</v>
      </c>
      <c r="C7" s="36" t="s">
        <v>70</v>
      </c>
      <c r="D7" s="12">
        <v>99</v>
      </c>
      <c r="F7" s="36" t="s">
        <v>12</v>
      </c>
      <c r="G7" s="8">
        <v>34</v>
      </c>
      <c r="H7" s="8">
        <v>31</v>
      </c>
      <c r="I7" s="8">
        <v>47</v>
      </c>
      <c r="J7" s="8">
        <v>38</v>
      </c>
      <c r="K7" s="8">
        <v>38</v>
      </c>
      <c r="L7" s="8">
        <v>42</v>
      </c>
      <c r="M7" s="8">
        <v>0</v>
      </c>
      <c r="N7" s="8">
        <v>0</v>
      </c>
      <c r="O7" s="8">
        <v>28</v>
      </c>
      <c r="P7" s="8">
        <v>42</v>
      </c>
      <c r="Q7" s="8">
        <f t="shared" si="0"/>
        <v>28</v>
      </c>
      <c r="R7" s="8">
        <f t="shared" si="1"/>
        <v>0</v>
      </c>
      <c r="S7" s="8">
        <f t="shared" si="2"/>
        <v>0</v>
      </c>
      <c r="T7" s="18">
        <f t="shared" si="3"/>
        <v>272</v>
      </c>
    </row>
    <row r="8" spans="1:20" ht="12.75">
      <c r="A8" s="18">
        <v>7</v>
      </c>
      <c r="B8" s="8">
        <v>119070</v>
      </c>
      <c r="C8" s="36" t="s">
        <v>72</v>
      </c>
      <c r="D8" s="12">
        <v>98</v>
      </c>
      <c r="F8" s="21" t="s">
        <v>12</v>
      </c>
      <c r="G8" s="8">
        <v>28</v>
      </c>
      <c r="H8" s="8">
        <v>25</v>
      </c>
      <c r="I8" s="8">
        <v>42</v>
      </c>
      <c r="J8" s="8">
        <v>34</v>
      </c>
      <c r="K8" s="8">
        <v>34</v>
      </c>
      <c r="L8" s="8">
        <v>31</v>
      </c>
      <c r="M8" s="8">
        <v>28</v>
      </c>
      <c r="N8" s="8">
        <v>28</v>
      </c>
      <c r="O8" s="8">
        <v>20</v>
      </c>
      <c r="P8" s="8">
        <v>22</v>
      </c>
      <c r="Q8" s="8">
        <f t="shared" si="0"/>
        <v>25</v>
      </c>
      <c r="R8" s="8">
        <f t="shared" si="1"/>
        <v>22</v>
      </c>
      <c r="S8" s="8">
        <f t="shared" si="2"/>
        <v>20</v>
      </c>
      <c r="T8" s="18">
        <f t="shared" si="3"/>
        <v>225</v>
      </c>
    </row>
    <row r="9" spans="1:20" ht="12.75">
      <c r="A9" s="18">
        <v>8</v>
      </c>
      <c r="B9" s="10">
        <v>132034</v>
      </c>
      <c r="C9" s="36" t="s">
        <v>71</v>
      </c>
      <c r="D9" s="12">
        <v>98</v>
      </c>
      <c r="F9" s="36" t="s">
        <v>29</v>
      </c>
      <c r="G9" s="8">
        <v>31</v>
      </c>
      <c r="H9" s="8">
        <v>28</v>
      </c>
      <c r="I9" s="8">
        <v>22</v>
      </c>
      <c r="J9" s="8">
        <v>0</v>
      </c>
      <c r="K9" s="8">
        <v>31</v>
      </c>
      <c r="L9" s="8">
        <v>34</v>
      </c>
      <c r="M9" s="8">
        <v>31</v>
      </c>
      <c r="N9" s="8">
        <v>31</v>
      </c>
      <c r="O9" s="8">
        <v>25</v>
      </c>
      <c r="P9" s="8">
        <v>28</v>
      </c>
      <c r="Q9" s="8">
        <f t="shared" si="0"/>
        <v>25</v>
      </c>
      <c r="R9" s="8">
        <f t="shared" si="1"/>
        <v>22</v>
      </c>
      <c r="S9" s="8">
        <f t="shared" si="2"/>
        <v>0</v>
      </c>
      <c r="T9" s="18">
        <f t="shared" si="3"/>
        <v>214</v>
      </c>
    </row>
    <row r="10" spans="1:20" ht="12.75">
      <c r="A10" s="18">
        <v>9</v>
      </c>
      <c r="B10" s="10">
        <v>9024</v>
      </c>
      <c r="C10" s="36" t="s">
        <v>68</v>
      </c>
      <c r="D10" s="12">
        <v>97</v>
      </c>
      <c r="F10" s="36" t="s">
        <v>69</v>
      </c>
      <c r="G10" s="8">
        <v>47</v>
      </c>
      <c r="H10" s="8">
        <v>53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38</v>
      </c>
      <c r="P10" s="8">
        <v>47</v>
      </c>
      <c r="Q10" s="8">
        <f t="shared" si="0"/>
        <v>0</v>
      </c>
      <c r="R10" s="8">
        <f t="shared" si="1"/>
        <v>0</v>
      </c>
      <c r="S10" s="8">
        <f t="shared" si="2"/>
        <v>0</v>
      </c>
      <c r="T10" s="18">
        <f t="shared" si="3"/>
        <v>185</v>
      </c>
    </row>
    <row r="11" spans="1:20" ht="12.75">
      <c r="A11" s="18">
        <v>10</v>
      </c>
      <c r="B11" s="10">
        <v>119096</v>
      </c>
      <c r="C11" s="36" t="s">
        <v>73</v>
      </c>
      <c r="D11" s="12">
        <v>99</v>
      </c>
      <c r="F11" s="36" t="s">
        <v>12</v>
      </c>
      <c r="G11" s="8">
        <v>20</v>
      </c>
      <c r="H11" s="8">
        <v>22</v>
      </c>
      <c r="I11" s="8">
        <v>28</v>
      </c>
      <c r="J11" s="8">
        <v>31</v>
      </c>
      <c r="K11" s="8">
        <v>0</v>
      </c>
      <c r="L11" s="8">
        <v>28</v>
      </c>
      <c r="M11" s="8">
        <v>25</v>
      </c>
      <c r="N11" s="8">
        <v>20</v>
      </c>
      <c r="O11" s="8">
        <v>12</v>
      </c>
      <c r="P11" s="8">
        <v>14</v>
      </c>
      <c r="Q11" s="8">
        <f t="shared" si="0"/>
        <v>14</v>
      </c>
      <c r="R11" s="8">
        <f t="shared" si="1"/>
        <v>12</v>
      </c>
      <c r="S11" s="8">
        <f t="shared" si="2"/>
        <v>0</v>
      </c>
      <c r="T11" s="18">
        <f t="shared" si="3"/>
        <v>174</v>
      </c>
    </row>
    <row r="12" spans="1:20" ht="12.75">
      <c r="A12" s="18">
        <v>11</v>
      </c>
      <c r="B12" s="10">
        <v>121037</v>
      </c>
      <c r="C12" s="36" t="s">
        <v>75</v>
      </c>
      <c r="D12" s="12">
        <v>96</v>
      </c>
      <c r="F12" s="36" t="s">
        <v>31</v>
      </c>
      <c r="G12" s="8">
        <v>0</v>
      </c>
      <c r="H12" s="8">
        <v>34</v>
      </c>
      <c r="I12" s="8">
        <v>0</v>
      </c>
      <c r="J12" s="8">
        <v>0</v>
      </c>
      <c r="K12" s="8">
        <v>0</v>
      </c>
      <c r="L12" s="8">
        <v>0</v>
      </c>
      <c r="M12" s="8">
        <v>47</v>
      </c>
      <c r="N12" s="8">
        <v>47</v>
      </c>
      <c r="O12" s="8">
        <v>42</v>
      </c>
      <c r="P12" s="8">
        <v>0</v>
      </c>
      <c r="Q12" s="8">
        <f t="shared" si="0"/>
        <v>0</v>
      </c>
      <c r="R12" s="8">
        <f t="shared" si="1"/>
        <v>0</v>
      </c>
      <c r="S12" s="8">
        <f t="shared" si="2"/>
        <v>0</v>
      </c>
      <c r="T12" s="18">
        <f t="shared" si="3"/>
        <v>170</v>
      </c>
    </row>
    <row r="13" spans="1:20" ht="12.75">
      <c r="A13" s="18">
        <v>12</v>
      </c>
      <c r="B13" s="10">
        <v>119078</v>
      </c>
      <c r="C13" s="36" t="s">
        <v>74</v>
      </c>
      <c r="D13" s="12">
        <v>99</v>
      </c>
      <c r="F13" s="36" t="s">
        <v>12</v>
      </c>
      <c r="G13" s="8">
        <v>18</v>
      </c>
      <c r="H13" s="8">
        <v>16</v>
      </c>
      <c r="I13" s="8">
        <v>31</v>
      </c>
      <c r="J13" s="8">
        <v>25</v>
      </c>
      <c r="K13" s="8">
        <v>25</v>
      </c>
      <c r="L13" s="8">
        <v>20</v>
      </c>
      <c r="M13" s="8">
        <v>0</v>
      </c>
      <c r="N13" s="8">
        <v>0</v>
      </c>
      <c r="O13" s="8">
        <v>7</v>
      </c>
      <c r="P13" s="8">
        <v>0</v>
      </c>
      <c r="Q13" s="8">
        <f t="shared" si="0"/>
        <v>0</v>
      </c>
      <c r="R13" s="8">
        <f t="shared" si="1"/>
        <v>0</v>
      </c>
      <c r="S13" s="8">
        <f t="shared" si="2"/>
        <v>0</v>
      </c>
      <c r="T13" s="18">
        <f t="shared" si="3"/>
        <v>142</v>
      </c>
    </row>
    <row r="14" spans="1:20" ht="12.75">
      <c r="A14" s="18">
        <v>13</v>
      </c>
      <c r="B14" s="10">
        <v>121022</v>
      </c>
      <c r="C14" s="36" t="s">
        <v>106</v>
      </c>
      <c r="D14" s="12">
        <v>96</v>
      </c>
      <c r="F14" s="36" t="s">
        <v>31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38</v>
      </c>
      <c r="N14" s="8">
        <v>42</v>
      </c>
      <c r="O14" s="8">
        <v>47</v>
      </c>
      <c r="P14" s="8">
        <v>0</v>
      </c>
      <c r="Q14" s="8">
        <f t="shared" si="0"/>
        <v>0</v>
      </c>
      <c r="R14" s="8">
        <f t="shared" si="1"/>
        <v>0</v>
      </c>
      <c r="S14" s="8">
        <f t="shared" si="2"/>
        <v>0</v>
      </c>
      <c r="T14" s="18">
        <f t="shared" si="3"/>
        <v>127</v>
      </c>
    </row>
    <row r="15" spans="1:20" ht="12.75" customHeight="1">
      <c r="A15" s="18">
        <v>14</v>
      </c>
      <c r="B15" s="8">
        <v>132044</v>
      </c>
      <c r="C15" s="36" t="s">
        <v>48</v>
      </c>
      <c r="D15" s="12">
        <v>98</v>
      </c>
      <c r="F15" s="36" t="s">
        <v>29</v>
      </c>
      <c r="G15" s="8">
        <v>25</v>
      </c>
      <c r="H15" s="8">
        <v>18</v>
      </c>
      <c r="I15" s="8">
        <v>0</v>
      </c>
      <c r="J15" s="8">
        <v>0</v>
      </c>
      <c r="K15" s="8">
        <v>0</v>
      </c>
      <c r="L15" s="8">
        <v>0</v>
      </c>
      <c r="M15" s="8">
        <v>22</v>
      </c>
      <c r="N15" s="8">
        <v>25</v>
      </c>
      <c r="O15" s="8">
        <v>14</v>
      </c>
      <c r="P15" s="8">
        <v>18</v>
      </c>
      <c r="Q15" s="8">
        <f t="shared" si="0"/>
        <v>0</v>
      </c>
      <c r="R15" s="8">
        <f t="shared" si="1"/>
        <v>0</v>
      </c>
      <c r="S15" s="8">
        <f t="shared" si="2"/>
        <v>0</v>
      </c>
      <c r="T15" s="18">
        <f t="shared" si="3"/>
        <v>122</v>
      </c>
    </row>
    <row r="16" spans="1:20" ht="12.75" customHeight="1">
      <c r="A16" s="18">
        <v>15</v>
      </c>
      <c r="B16" s="8">
        <v>132054</v>
      </c>
      <c r="C16" s="36" t="s">
        <v>40</v>
      </c>
      <c r="D16" s="12">
        <v>98</v>
      </c>
      <c r="F16" s="36" t="s">
        <v>29</v>
      </c>
      <c r="G16" s="8">
        <v>22</v>
      </c>
      <c r="H16" s="8">
        <v>20</v>
      </c>
      <c r="I16" s="8">
        <v>0</v>
      </c>
      <c r="J16" s="8">
        <v>0</v>
      </c>
      <c r="K16" s="8">
        <v>0</v>
      </c>
      <c r="L16" s="8">
        <v>0</v>
      </c>
      <c r="M16" s="8">
        <v>20</v>
      </c>
      <c r="N16" s="8">
        <v>0</v>
      </c>
      <c r="O16" s="8">
        <v>16</v>
      </c>
      <c r="P16" s="8">
        <v>20</v>
      </c>
      <c r="Q16" s="8">
        <f t="shared" si="0"/>
        <v>0</v>
      </c>
      <c r="R16" s="8">
        <f t="shared" si="1"/>
        <v>0</v>
      </c>
      <c r="S16" s="8">
        <f t="shared" si="2"/>
        <v>0</v>
      </c>
      <c r="T16" s="18">
        <f t="shared" si="3"/>
        <v>98</v>
      </c>
    </row>
    <row r="17" spans="1:20" ht="12.75">
      <c r="A17" s="18">
        <v>16</v>
      </c>
      <c r="B17" s="10">
        <v>24017</v>
      </c>
      <c r="C17" s="36" t="s">
        <v>107</v>
      </c>
      <c r="D17" s="12">
        <v>99</v>
      </c>
      <c r="F17" s="36" t="s">
        <v>108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18</v>
      </c>
      <c r="N17" s="8">
        <v>22</v>
      </c>
      <c r="O17" s="8">
        <v>10</v>
      </c>
      <c r="P17" s="8">
        <v>16</v>
      </c>
      <c r="Q17" s="8">
        <f t="shared" si="0"/>
        <v>0</v>
      </c>
      <c r="R17" s="8">
        <f t="shared" si="1"/>
        <v>0</v>
      </c>
      <c r="S17" s="8">
        <f t="shared" si="2"/>
        <v>0</v>
      </c>
      <c r="T17" s="18">
        <f t="shared" si="3"/>
        <v>66</v>
      </c>
    </row>
    <row r="18" spans="1:20" ht="12.75">
      <c r="A18" s="18">
        <v>17</v>
      </c>
      <c r="B18" s="10">
        <v>12052</v>
      </c>
      <c r="C18" s="36" t="s">
        <v>88</v>
      </c>
      <c r="D18" s="12">
        <v>99</v>
      </c>
      <c r="F18" s="36" t="s">
        <v>89</v>
      </c>
      <c r="G18" s="8">
        <v>0</v>
      </c>
      <c r="H18" s="8">
        <v>0</v>
      </c>
      <c r="I18" s="8">
        <v>25</v>
      </c>
      <c r="J18" s="8">
        <v>22</v>
      </c>
      <c r="K18" s="8">
        <v>0</v>
      </c>
      <c r="L18" s="8">
        <v>0</v>
      </c>
      <c r="M18" s="8">
        <v>0</v>
      </c>
      <c r="N18" s="8">
        <v>0</v>
      </c>
      <c r="O18" s="8">
        <v>9</v>
      </c>
      <c r="P18" s="8">
        <v>9</v>
      </c>
      <c r="Q18" s="8">
        <f t="shared" si="0"/>
        <v>0</v>
      </c>
      <c r="R18" s="8">
        <f t="shared" si="1"/>
        <v>0</v>
      </c>
      <c r="S18" s="8">
        <f t="shared" si="2"/>
        <v>0</v>
      </c>
      <c r="T18" s="18">
        <f t="shared" si="3"/>
        <v>65</v>
      </c>
    </row>
    <row r="19" spans="1:20" ht="12.75">
      <c r="A19" s="18">
        <v>18</v>
      </c>
      <c r="B19" s="8">
        <v>57004</v>
      </c>
      <c r="C19" s="36" t="s">
        <v>102</v>
      </c>
      <c r="D19" s="12">
        <v>99</v>
      </c>
      <c r="F19" s="36" t="s">
        <v>103</v>
      </c>
      <c r="G19" s="8">
        <v>0</v>
      </c>
      <c r="H19" s="8">
        <v>0</v>
      </c>
      <c r="I19" s="8">
        <v>0</v>
      </c>
      <c r="J19" s="8">
        <v>0</v>
      </c>
      <c r="K19" s="8">
        <v>28</v>
      </c>
      <c r="L19" s="8">
        <v>22</v>
      </c>
      <c r="M19" s="8">
        <v>0</v>
      </c>
      <c r="N19" s="8">
        <v>0</v>
      </c>
      <c r="O19" s="8">
        <v>0</v>
      </c>
      <c r="P19" s="8">
        <v>0</v>
      </c>
      <c r="Q19" s="8">
        <f t="shared" si="0"/>
        <v>0</v>
      </c>
      <c r="R19" s="8">
        <f t="shared" si="1"/>
        <v>0</v>
      </c>
      <c r="S19" s="8">
        <f t="shared" si="2"/>
        <v>0</v>
      </c>
      <c r="T19" s="18">
        <f t="shared" si="3"/>
        <v>50</v>
      </c>
    </row>
    <row r="20" spans="1:20" ht="12.75">
      <c r="A20" s="18">
        <v>19</v>
      </c>
      <c r="B20" s="8">
        <v>14030</v>
      </c>
      <c r="C20" s="36" t="s">
        <v>119</v>
      </c>
      <c r="D20" s="12">
        <v>97</v>
      </c>
      <c r="F20" s="36" t="s">
        <v>42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22</v>
      </c>
      <c r="P20" s="8">
        <v>25</v>
      </c>
      <c r="Q20" s="8">
        <f t="shared" si="0"/>
        <v>0</v>
      </c>
      <c r="R20" s="8">
        <f t="shared" si="1"/>
        <v>0</v>
      </c>
      <c r="S20" s="8">
        <f t="shared" si="2"/>
        <v>0</v>
      </c>
      <c r="T20" s="18">
        <f t="shared" si="3"/>
        <v>47</v>
      </c>
    </row>
    <row r="21" spans="1:20" ht="12.75">
      <c r="A21" s="18">
        <v>20</v>
      </c>
      <c r="B21" s="8">
        <v>24020</v>
      </c>
      <c r="C21" s="36" t="s">
        <v>120</v>
      </c>
      <c r="D21" s="12">
        <v>98</v>
      </c>
      <c r="F21" s="36" t="s">
        <v>108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8</v>
      </c>
      <c r="P21" s="8">
        <v>10</v>
      </c>
      <c r="Q21" s="8">
        <f t="shared" si="0"/>
        <v>0</v>
      </c>
      <c r="R21" s="8">
        <f t="shared" si="1"/>
        <v>0</v>
      </c>
      <c r="S21" s="8">
        <f t="shared" si="2"/>
        <v>0</v>
      </c>
      <c r="T21" s="18">
        <f t="shared" si="3"/>
        <v>18</v>
      </c>
    </row>
    <row r="22" spans="1:20" ht="12.75">
      <c r="A22" s="18"/>
      <c r="S22" s="8"/>
      <c r="T22" s="18"/>
    </row>
    <row r="23" spans="1:20" ht="12.75">
      <c r="A23" s="18"/>
      <c r="S23" s="8"/>
      <c r="T23" s="18"/>
    </row>
    <row r="24" spans="1:20" ht="12.75">
      <c r="A24" s="18"/>
      <c r="B24" s="19"/>
      <c r="C24" s="11"/>
      <c r="F24" s="11"/>
      <c r="S24" s="8"/>
      <c r="T24" s="18"/>
    </row>
    <row r="25" spans="1:20" ht="12.75">
      <c r="A25" s="18"/>
      <c r="S25" s="8"/>
      <c r="T25" s="18"/>
    </row>
    <row r="26" spans="1:20" ht="12.75">
      <c r="A26" s="18"/>
      <c r="S26" s="8"/>
      <c r="T26" s="18"/>
    </row>
    <row r="27" spans="1:20" ht="12.75">
      <c r="A27" s="18"/>
      <c r="S27" s="8"/>
      <c r="T27" s="18"/>
    </row>
    <row r="28" spans="1:20" ht="12.75">
      <c r="A28" s="18"/>
      <c r="S28" s="8"/>
      <c r="T28" s="18"/>
    </row>
    <row r="29" spans="1:20" ht="12.75">
      <c r="A29" s="18"/>
      <c r="B29" s="10"/>
      <c r="C29" s="11"/>
      <c r="F29" s="11"/>
      <c r="S29" s="8"/>
      <c r="T29" s="18"/>
    </row>
    <row r="30" spans="2:20" ht="12.75">
      <c r="B30" s="10"/>
      <c r="F30" s="8"/>
      <c r="S30" s="8"/>
      <c r="T30" s="18"/>
    </row>
    <row r="31" spans="2:20" ht="12.75">
      <c r="B31" s="10"/>
      <c r="F31" s="8"/>
      <c r="S31" s="8"/>
      <c r="T31" s="18"/>
    </row>
    <row r="32" spans="19:20" ht="12.75">
      <c r="S32" s="8"/>
      <c r="T32" s="18"/>
    </row>
    <row r="33" spans="19:20" ht="12.75">
      <c r="S33" s="8"/>
      <c r="T33" s="18"/>
    </row>
    <row r="34" spans="19:20" ht="12.75">
      <c r="S34" s="8"/>
      <c r="T34" s="18"/>
    </row>
    <row r="35" ht="12.75">
      <c r="R35" s="9"/>
    </row>
    <row r="36" ht="12.75">
      <c r="R36" s="9"/>
    </row>
    <row r="37" ht="12.75">
      <c r="R37" s="9"/>
    </row>
    <row r="38" ht="12.75">
      <c r="R38" s="9"/>
    </row>
    <row r="39" ht="12.75">
      <c r="R39" s="9"/>
    </row>
    <row r="40" ht="12.75">
      <c r="R40" s="9"/>
    </row>
    <row r="41" ht="12.75">
      <c r="R41" s="9"/>
    </row>
    <row r="42" ht="12.75">
      <c r="R42" s="9"/>
    </row>
    <row r="43" ht="12.75">
      <c r="R43" s="9"/>
    </row>
    <row r="44" ht="12.75">
      <c r="R44" s="9"/>
    </row>
    <row r="45" ht="12.75">
      <c r="R45" s="9"/>
    </row>
    <row r="46" ht="12.75">
      <c r="R46" s="9"/>
    </row>
    <row r="47" ht="12.75">
      <c r="R47" s="9"/>
    </row>
  </sheetData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T56"/>
  <sheetViews>
    <sheetView workbookViewId="0" topLeftCell="A1">
      <selection activeCell="F2" sqref="F2"/>
    </sheetView>
  </sheetViews>
  <sheetFormatPr defaultColWidth="9.00390625" defaultRowHeight="12.75"/>
  <cols>
    <col min="1" max="1" width="5.125" style="2" customWidth="1"/>
    <col min="2" max="2" width="8.375" style="3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2" customWidth="1"/>
    <col min="7" max="16" width="4.75390625" style="2" customWidth="1"/>
    <col min="17" max="17" width="9.125" style="0" hidden="1" customWidth="1"/>
    <col min="18" max="18" width="9.125" style="2" hidden="1" customWidth="1"/>
    <col min="19" max="19" width="9.125" style="0" hidden="1" customWidth="1"/>
    <col min="20" max="20" width="6.875" style="17" customWidth="1"/>
  </cols>
  <sheetData>
    <row r="1" spans="1:20" ht="51.75" customHeight="1">
      <c r="A1" s="5" t="s">
        <v>0</v>
      </c>
      <c r="B1" s="5" t="s">
        <v>1</v>
      </c>
      <c r="C1" s="22" t="s">
        <v>32</v>
      </c>
      <c r="D1" s="5" t="s">
        <v>2</v>
      </c>
      <c r="E1" s="5" t="s">
        <v>3</v>
      </c>
      <c r="F1" s="7" t="s">
        <v>4</v>
      </c>
      <c r="G1" s="35" t="s">
        <v>52</v>
      </c>
      <c r="H1" s="35" t="s">
        <v>53</v>
      </c>
      <c r="I1" s="35" t="s">
        <v>54</v>
      </c>
      <c r="J1" s="35" t="s">
        <v>55</v>
      </c>
      <c r="K1" s="35" t="s">
        <v>56</v>
      </c>
      <c r="L1" s="35" t="s">
        <v>57</v>
      </c>
      <c r="M1" s="35" t="s">
        <v>58</v>
      </c>
      <c r="N1" s="35" t="s">
        <v>59</v>
      </c>
      <c r="O1" s="35" t="s">
        <v>6</v>
      </c>
      <c r="P1" s="35" t="s">
        <v>5</v>
      </c>
      <c r="Q1" s="32" t="s">
        <v>7</v>
      </c>
      <c r="R1" s="32" t="s">
        <v>8</v>
      </c>
      <c r="S1" s="32" t="s">
        <v>9</v>
      </c>
      <c r="T1" s="31" t="s">
        <v>10</v>
      </c>
    </row>
    <row r="2" spans="1:20" ht="12.75">
      <c r="A2" s="1">
        <v>1</v>
      </c>
      <c r="B2" s="3">
        <v>132053</v>
      </c>
      <c r="C2" s="3" t="s">
        <v>77</v>
      </c>
      <c r="D2" s="4">
        <v>96</v>
      </c>
      <c r="F2" s="54" t="s">
        <v>85</v>
      </c>
      <c r="G2" s="40">
        <v>60</v>
      </c>
      <c r="H2" s="40">
        <v>60</v>
      </c>
      <c r="I2" s="40">
        <v>60</v>
      </c>
      <c r="J2" s="40">
        <v>60</v>
      </c>
      <c r="K2" s="40">
        <v>60</v>
      </c>
      <c r="L2" s="40">
        <v>60</v>
      </c>
      <c r="M2" s="40">
        <v>60</v>
      </c>
      <c r="N2" s="40">
        <v>60</v>
      </c>
      <c r="O2" s="40">
        <v>53</v>
      </c>
      <c r="P2" s="40">
        <v>53</v>
      </c>
      <c r="Q2" s="8">
        <f aca="true" t="shared" si="0" ref="Q2:Q10">SMALL(G2:P2,3)</f>
        <v>60</v>
      </c>
      <c r="R2" s="8">
        <f aca="true" t="shared" si="1" ref="R2:R10">SMALL(G2:P2,2)</f>
        <v>53</v>
      </c>
      <c r="S2" s="8">
        <f aca="true" t="shared" si="2" ref="S2:S10">MIN(G2:P2)</f>
        <v>53</v>
      </c>
      <c r="T2" s="18">
        <f aca="true" t="shared" si="3" ref="T2:T10">SUM(G2:P2)-Q2-R2-S2</f>
        <v>420</v>
      </c>
    </row>
    <row r="3" spans="1:20" ht="12.75">
      <c r="A3" s="1">
        <f>1+A2</f>
        <v>2</v>
      </c>
      <c r="B3" s="13">
        <v>116073</v>
      </c>
      <c r="C3" s="36" t="s">
        <v>101</v>
      </c>
      <c r="D3" s="12">
        <v>97</v>
      </c>
      <c r="E3" s="12"/>
      <c r="F3" s="36" t="s">
        <v>99</v>
      </c>
      <c r="G3" s="40">
        <v>0</v>
      </c>
      <c r="H3" s="40">
        <v>0</v>
      </c>
      <c r="I3" s="40">
        <v>0</v>
      </c>
      <c r="J3" s="40">
        <v>0</v>
      </c>
      <c r="K3" s="40">
        <v>47</v>
      </c>
      <c r="L3" s="40">
        <v>0</v>
      </c>
      <c r="M3" s="40">
        <v>53</v>
      </c>
      <c r="N3" s="40">
        <v>47</v>
      </c>
      <c r="O3" s="40">
        <v>47</v>
      </c>
      <c r="P3" s="40">
        <v>47</v>
      </c>
      <c r="Q3" s="8">
        <f t="shared" si="0"/>
        <v>0</v>
      </c>
      <c r="R3" s="8">
        <f t="shared" si="1"/>
        <v>0</v>
      </c>
      <c r="S3" s="8">
        <f t="shared" si="2"/>
        <v>0</v>
      </c>
      <c r="T3" s="18">
        <f t="shared" si="3"/>
        <v>241</v>
      </c>
    </row>
    <row r="4" spans="1:20" ht="12.75">
      <c r="A4" s="1">
        <f>1+A3</f>
        <v>3</v>
      </c>
      <c r="B4" s="3">
        <v>116062</v>
      </c>
      <c r="C4" s="36" t="s">
        <v>98</v>
      </c>
      <c r="D4" s="12">
        <v>98</v>
      </c>
      <c r="E4" s="12"/>
      <c r="F4" s="36" t="s">
        <v>99</v>
      </c>
      <c r="G4" s="40">
        <v>0</v>
      </c>
      <c r="H4" s="40">
        <v>0</v>
      </c>
      <c r="I4" s="40">
        <v>0</v>
      </c>
      <c r="J4" s="40">
        <v>0</v>
      </c>
      <c r="K4" s="40">
        <v>42</v>
      </c>
      <c r="L4" s="40">
        <v>53</v>
      </c>
      <c r="M4" s="40">
        <v>0</v>
      </c>
      <c r="N4" s="40">
        <v>0</v>
      </c>
      <c r="O4" s="40">
        <v>34</v>
      </c>
      <c r="P4" s="40">
        <v>42</v>
      </c>
      <c r="Q4" s="8">
        <f t="shared" si="0"/>
        <v>0</v>
      </c>
      <c r="R4" s="8">
        <f t="shared" si="1"/>
        <v>0</v>
      </c>
      <c r="S4" s="8">
        <f t="shared" si="2"/>
        <v>0</v>
      </c>
      <c r="T4" s="18">
        <f t="shared" si="3"/>
        <v>171</v>
      </c>
    </row>
    <row r="5" spans="1:20" ht="12.75">
      <c r="A5" s="1">
        <f>1+A4</f>
        <v>4</v>
      </c>
      <c r="B5" s="10">
        <v>116049</v>
      </c>
      <c r="C5" s="36" t="s">
        <v>104</v>
      </c>
      <c r="D5" s="12">
        <v>97</v>
      </c>
      <c r="E5" s="12"/>
      <c r="F5" s="36" t="s">
        <v>99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47</v>
      </c>
      <c r="N5" s="40">
        <v>53</v>
      </c>
      <c r="O5" s="40">
        <v>28</v>
      </c>
      <c r="P5" s="40">
        <v>34</v>
      </c>
      <c r="Q5" s="8">
        <f t="shared" si="0"/>
        <v>0</v>
      </c>
      <c r="R5" s="8">
        <f t="shared" si="1"/>
        <v>0</v>
      </c>
      <c r="S5" s="8">
        <f t="shared" si="2"/>
        <v>0</v>
      </c>
      <c r="T5" s="18">
        <f t="shared" si="3"/>
        <v>162</v>
      </c>
    </row>
    <row r="6" spans="1:20" ht="12.75">
      <c r="A6" s="1">
        <v>5</v>
      </c>
      <c r="B6" s="3">
        <v>132007</v>
      </c>
      <c r="C6" s="3" t="s">
        <v>105</v>
      </c>
      <c r="D6" s="4">
        <v>99</v>
      </c>
      <c r="F6" s="3" t="s">
        <v>97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42</v>
      </c>
      <c r="N6" s="40">
        <v>42</v>
      </c>
      <c r="O6" s="40">
        <v>22</v>
      </c>
      <c r="P6" s="40">
        <v>31</v>
      </c>
      <c r="Q6" s="8">
        <f t="shared" si="0"/>
        <v>0</v>
      </c>
      <c r="R6" s="8">
        <f t="shared" si="1"/>
        <v>0</v>
      </c>
      <c r="S6" s="8">
        <f t="shared" si="2"/>
        <v>0</v>
      </c>
      <c r="T6" s="18">
        <f t="shared" si="3"/>
        <v>137</v>
      </c>
    </row>
    <row r="7" spans="1:20" ht="12.75">
      <c r="A7" s="1">
        <v>6</v>
      </c>
      <c r="B7" s="13">
        <v>116061</v>
      </c>
      <c r="C7" s="36" t="s">
        <v>100</v>
      </c>
      <c r="D7" s="12">
        <v>98</v>
      </c>
      <c r="E7" s="12"/>
      <c r="F7" s="36" t="s">
        <v>99</v>
      </c>
      <c r="G7" s="40">
        <v>0</v>
      </c>
      <c r="H7" s="40">
        <v>0</v>
      </c>
      <c r="I7" s="40">
        <v>0</v>
      </c>
      <c r="J7" s="40">
        <v>0</v>
      </c>
      <c r="K7" s="40">
        <v>53</v>
      </c>
      <c r="L7" s="40">
        <v>0</v>
      </c>
      <c r="M7" s="40">
        <v>0</v>
      </c>
      <c r="N7" s="40">
        <v>0</v>
      </c>
      <c r="O7" s="40">
        <v>42</v>
      </c>
      <c r="P7" s="40">
        <v>38</v>
      </c>
      <c r="Q7" s="8">
        <f t="shared" si="0"/>
        <v>0</v>
      </c>
      <c r="R7" s="8">
        <f t="shared" si="1"/>
        <v>0</v>
      </c>
      <c r="S7" s="8">
        <f t="shared" si="2"/>
        <v>0</v>
      </c>
      <c r="T7" s="18">
        <f t="shared" si="3"/>
        <v>133</v>
      </c>
    </row>
    <row r="8" spans="1:20" ht="12.75">
      <c r="A8" s="1">
        <v>8</v>
      </c>
      <c r="B8" s="10">
        <v>64034</v>
      </c>
      <c r="C8" s="36" t="s">
        <v>21</v>
      </c>
      <c r="D8" s="12">
        <v>96</v>
      </c>
      <c r="E8" s="12"/>
      <c r="F8" s="36" t="s">
        <v>16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60</v>
      </c>
      <c r="P8" s="40">
        <v>60</v>
      </c>
      <c r="Q8" s="8">
        <f t="shared" si="0"/>
        <v>0</v>
      </c>
      <c r="R8" s="8">
        <f t="shared" si="1"/>
        <v>0</v>
      </c>
      <c r="S8" s="8">
        <f t="shared" si="2"/>
        <v>0</v>
      </c>
      <c r="T8" s="18">
        <f t="shared" si="3"/>
        <v>120</v>
      </c>
    </row>
    <row r="9" spans="1:20" ht="12.75">
      <c r="A9" s="1">
        <v>7</v>
      </c>
      <c r="B9" s="20">
        <v>119066</v>
      </c>
      <c r="C9" s="23" t="s">
        <v>25</v>
      </c>
      <c r="D9" s="24">
        <v>97</v>
      </c>
      <c r="E9" s="20"/>
      <c r="F9" s="44" t="s">
        <v>12</v>
      </c>
      <c r="G9" s="40">
        <v>0</v>
      </c>
      <c r="H9" s="40">
        <v>0</v>
      </c>
      <c r="I9" s="40">
        <v>53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38</v>
      </c>
      <c r="P9" s="40">
        <v>0</v>
      </c>
      <c r="Q9" s="8">
        <f t="shared" si="0"/>
        <v>0</v>
      </c>
      <c r="R9" s="8">
        <f t="shared" si="1"/>
        <v>0</v>
      </c>
      <c r="S9" s="8">
        <f t="shared" si="2"/>
        <v>0</v>
      </c>
      <c r="T9" s="18">
        <f t="shared" si="3"/>
        <v>91</v>
      </c>
    </row>
    <row r="10" spans="1:20" ht="12.75">
      <c r="A10" s="1">
        <v>11</v>
      </c>
      <c r="B10" s="11">
        <v>116076</v>
      </c>
      <c r="C10" s="36" t="s">
        <v>121</v>
      </c>
      <c r="D10" s="12">
        <v>98</v>
      </c>
      <c r="E10" s="12"/>
      <c r="F10" s="36" t="s">
        <v>99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20</v>
      </c>
      <c r="P10" s="40">
        <v>28</v>
      </c>
      <c r="Q10" s="8">
        <f t="shared" si="0"/>
        <v>0</v>
      </c>
      <c r="R10" s="8">
        <f t="shared" si="1"/>
        <v>0</v>
      </c>
      <c r="S10" s="8">
        <f t="shared" si="2"/>
        <v>0</v>
      </c>
      <c r="T10" s="18">
        <f t="shared" si="3"/>
        <v>48</v>
      </c>
    </row>
    <row r="11" spans="1:20" ht="12.75">
      <c r="A11" s="1"/>
      <c r="B11" s="11"/>
      <c r="C11" s="12"/>
      <c r="D11" s="12"/>
      <c r="E11" s="12"/>
      <c r="F11" s="8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8"/>
      <c r="R11" s="8"/>
      <c r="S11" s="8"/>
      <c r="T11" s="18"/>
    </row>
    <row r="12" spans="1:20" ht="12.75">
      <c r="A12" s="1"/>
      <c r="B12" s="10"/>
      <c r="C12" s="11"/>
      <c r="D12" s="12"/>
      <c r="E12" s="12"/>
      <c r="F12" s="11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8"/>
      <c r="R12" s="8"/>
      <c r="S12" s="8"/>
      <c r="T12" s="18"/>
    </row>
    <row r="13" spans="1:20" ht="12.75">
      <c r="A13" s="1"/>
      <c r="B13" s="13"/>
      <c r="C13" s="11"/>
      <c r="D13" s="12"/>
      <c r="E13" s="12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8"/>
      <c r="S13" s="8"/>
      <c r="T13" s="18"/>
    </row>
    <row r="14" spans="1:20" ht="12.75">
      <c r="A14" s="1"/>
      <c r="B14" s="14"/>
      <c r="C14" s="21"/>
      <c r="D14" s="17"/>
      <c r="E14" s="16"/>
      <c r="F14" s="15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8"/>
      <c r="S14" s="8"/>
      <c r="T14" s="18"/>
    </row>
    <row r="15" spans="1:20" ht="12.75">
      <c r="A15" s="1"/>
      <c r="B15" s="2"/>
      <c r="C15" s="11"/>
      <c r="F15" s="3"/>
      <c r="G15" s="9"/>
      <c r="H15" s="9"/>
      <c r="I15" s="9"/>
      <c r="J15" s="9"/>
      <c r="K15" s="9"/>
      <c r="L15" s="9"/>
      <c r="M15" s="9"/>
      <c r="N15" s="9"/>
      <c r="O15" s="9"/>
      <c r="P15" s="9"/>
      <c r="Q15" s="8"/>
      <c r="R15" s="8"/>
      <c r="S15" s="8"/>
      <c r="T15" s="18"/>
    </row>
    <row r="16" spans="1:20" ht="12.75">
      <c r="A16" s="1"/>
      <c r="B16" s="13"/>
      <c r="C16" s="3"/>
      <c r="F16" s="3"/>
      <c r="G16" s="9"/>
      <c r="H16" s="9"/>
      <c r="I16" s="9"/>
      <c r="J16" s="9"/>
      <c r="K16" s="9"/>
      <c r="L16" s="9"/>
      <c r="M16" s="9"/>
      <c r="N16" s="9"/>
      <c r="O16" s="9"/>
      <c r="P16" s="9"/>
      <c r="Q16" s="8"/>
      <c r="R16" s="8"/>
      <c r="S16" s="8"/>
      <c r="T16" s="18"/>
    </row>
    <row r="17" spans="1:20" ht="12.75">
      <c r="A17" s="1"/>
      <c r="B17" s="13"/>
      <c r="C17" s="3"/>
      <c r="F17" s="3"/>
      <c r="G17" s="9"/>
      <c r="H17" s="9"/>
      <c r="I17" s="9"/>
      <c r="J17" s="9"/>
      <c r="K17" s="9"/>
      <c r="L17" s="9"/>
      <c r="M17" s="9"/>
      <c r="N17" s="9"/>
      <c r="O17" s="9"/>
      <c r="P17" s="9"/>
      <c r="Q17" s="8"/>
      <c r="R17" s="8"/>
      <c r="S17" s="8"/>
      <c r="T17" s="18"/>
    </row>
    <row r="18" spans="1:20" ht="12.75">
      <c r="A18" s="1"/>
      <c r="B18" s="11"/>
      <c r="C18" s="12"/>
      <c r="D18" s="12"/>
      <c r="E18" s="12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  <c r="R18" s="8"/>
      <c r="S18" s="8"/>
      <c r="T18" s="18"/>
    </row>
    <row r="19" spans="1:20" ht="12.75">
      <c r="A19" s="1"/>
      <c r="B19" s="11"/>
      <c r="C19" s="12"/>
      <c r="D19" s="12"/>
      <c r="E19" s="12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18"/>
    </row>
    <row r="20" spans="1:20" ht="12.75">
      <c r="A20" s="1"/>
      <c r="B20" s="11"/>
      <c r="C20" s="12"/>
      <c r="D20" s="12"/>
      <c r="E20" s="12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8"/>
      <c r="S20" s="8"/>
      <c r="T20" s="18"/>
    </row>
    <row r="21" spans="1:20" ht="12.75">
      <c r="A21" s="1"/>
      <c r="B21" s="11"/>
      <c r="C21" s="12"/>
      <c r="D21" s="12"/>
      <c r="E21" s="12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8"/>
      <c r="R21" s="8"/>
      <c r="S21" s="8"/>
      <c r="T21" s="18"/>
    </row>
    <row r="22" spans="1:20" ht="12.75">
      <c r="A22" s="1"/>
      <c r="B22" s="11"/>
      <c r="C22" s="12"/>
      <c r="D22" s="12"/>
      <c r="E22" s="12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  <c r="R22" s="8"/>
      <c r="S22" s="8"/>
      <c r="T22" s="18"/>
    </row>
    <row r="23" spans="1:20" ht="12.75">
      <c r="A23" s="1"/>
      <c r="B23" s="11"/>
      <c r="C23" s="12"/>
      <c r="D23" s="12"/>
      <c r="E23" s="12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8"/>
      <c r="S23" s="8"/>
      <c r="T23" s="18"/>
    </row>
    <row r="24" spans="1:20" ht="12.75">
      <c r="A24" s="1"/>
      <c r="B24" s="11"/>
      <c r="C24" s="12"/>
      <c r="D24" s="12"/>
      <c r="E24" s="12"/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8"/>
      <c r="S24" s="8"/>
      <c r="T24" s="18"/>
    </row>
    <row r="25" spans="1:20" ht="12.75">
      <c r="A25" s="1"/>
      <c r="B25" s="11"/>
      <c r="C25" s="12"/>
      <c r="D25" s="12"/>
      <c r="E25" s="12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  <c r="R25" s="8"/>
      <c r="S25" s="8"/>
      <c r="T25" s="18"/>
    </row>
    <row r="26" spans="1:20" ht="12.75">
      <c r="A26" s="1"/>
      <c r="B26" s="11"/>
      <c r="C26" s="12"/>
      <c r="D26" s="12"/>
      <c r="E26" s="12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8"/>
      <c r="S26" s="8"/>
      <c r="T26" s="18"/>
    </row>
    <row r="27" spans="1:20" ht="12.75">
      <c r="A27" s="1"/>
      <c r="B27" s="11"/>
      <c r="C27" s="12"/>
      <c r="D27" s="12"/>
      <c r="E27" s="12"/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8"/>
      <c r="R27" s="8"/>
      <c r="S27" s="8"/>
      <c r="T27" s="18"/>
    </row>
    <row r="28" spans="1:20" ht="12.75">
      <c r="A28" s="1"/>
      <c r="G28" s="9"/>
      <c r="H28" s="9"/>
      <c r="I28" s="9"/>
      <c r="J28" s="9"/>
      <c r="K28" s="9"/>
      <c r="L28" s="9"/>
      <c r="M28" s="9"/>
      <c r="N28" s="9"/>
      <c r="O28" s="9"/>
      <c r="P28" s="9"/>
      <c r="Q28" s="8"/>
      <c r="R28" s="8"/>
      <c r="S28" s="8"/>
      <c r="T28" s="18"/>
    </row>
    <row r="29" spans="1:20" ht="12.75">
      <c r="A29" s="1"/>
      <c r="B29" s="11"/>
      <c r="C29" s="12"/>
      <c r="D29" s="12"/>
      <c r="E29" s="12"/>
      <c r="G29" s="9"/>
      <c r="H29" s="9"/>
      <c r="I29" s="9"/>
      <c r="J29" s="9"/>
      <c r="K29" s="9"/>
      <c r="L29" s="9"/>
      <c r="M29" s="9"/>
      <c r="N29" s="9"/>
      <c r="O29" s="9"/>
      <c r="P29" s="9"/>
      <c r="Q29" s="8"/>
      <c r="R29" s="8"/>
      <c r="S29" s="8"/>
      <c r="T29" s="18"/>
    </row>
    <row r="30" spans="1:20" ht="12.75">
      <c r="A30" s="10"/>
      <c r="B30" s="11"/>
      <c r="C30" s="12"/>
      <c r="D30" s="12"/>
      <c r="E30" s="12"/>
      <c r="G30" s="9"/>
      <c r="H30" s="9"/>
      <c r="I30" s="9"/>
      <c r="J30" s="9"/>
      <c r="K30" s="9"/>
      <c r="L30" s="9"/>
      <c r="M30" s="9"/>
      <c r="N30" s="9"/>
      <c r="O30" s="9"/>
      <c r="P30" s="9"/>
      <c r="Q30" s="8"/>
      <c r="R30" s="8"/>
      <c r="S30" s="8"/>
      <c r="T30" s="18"/>
    </row>
    <row r="31" spans="1:20" ht="12.75">
      <c r="A31" s="10"/>
      <c r="B31" s="11"/>
      <c r="C31" s="12"/>
      <c r="D31" s="12"/>
      <c r="E31" s="12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8"/>
      <c r="S31" s="8"/>
      <c r="T31" s="18"/>
    </row>
    <row r="32" spans="1:20" ht="12.75">
      <c r="A32" s="10"/>
      <c r="B32" s="11"/>
      <c r="C32" s="12"/>
      <c r="D32" s="12"/>
      <c r="E32" s="12"/>
      <c r="G32" s="9"/>
      <c r="H32" s="9"/>
      <c r="I32" s="9"/>
      <c r="J32" s="9"/>
      <c r="K32" s="9"/>
      <c r="L32" s="9"/>
      <c r="M32" s="9"/>
      <c r="N32" s="9"/>
      <c r="O32" s="9"/>
      <c r="P32" s="9"/>
      <c r="Q32" s="8"/>
      <c r="R32" s="8"/>
      <c r="S32" s="8"/>
      <c r="T32" s="18"/>
    </row>
    <row r="33" spans="1:20" ht="12.75">
      <c r="A33" s="8"/>
      <c r="B33" s="11"/>
      <c r="C33" s="12"/>
      <c r="D33" s="12"/>
      <c r="E33" s="12"/>
      <c r="G33" s="9"/>
      <c r="H33" s="9"/>
      <c r="I33" s="9"/>
      <c r="J33" s="9"/>
      <c r="K33" s="9"/>
      <c r="L33" s="9"/>
      <c r="M33" s="9"/>
      <c r="N33" s="9"/>
      <c r="O33" s="9"/>
      <c r="P33" s="9"/>
      <c r="Q33" s="8"/>
      <c r="R33" s="8"/>
      <c r="S33" s="8"/>
      <c r="T33" s="18"/>
    </row>
    <row r="34" spans="1:20" ht="12.75">
      <c r="A34" s="8"/>
      <c r="B34" s="11"/>
      <c r="C34" s="12"/>
      <c r="D34" s="12"/>
      <c r="E34" s="12"/>
      <c r="G34" s="9"/>
      <c r="H34" s="9"/>
      <c r="I34" s="9"/>
      <c r="J34" s="9"/>
      <c r="K34" s="9"/>
      <c r="L34" s="9"/>
      <c r="M34" s="9"/>
      <c r="N34" s="9"/>
      <c r="O34" s="9"/>
      <c r="P34" s="9"/>
      <c r="Q34" s="8"/>
      <c r="R34" s="8"/>
      <c r="S34" s="8"/>
      <c r="T34" s="18"/>
    </row>
    <row r="35" spans="1:18" ht="12.75">
      <c r="A35" s="10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</row>
    <row r="36" spans="1:18" ht="12.75">
      <c r="A36" s="10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</row>
    <row r="37" spans="1:18" ht="12.75">
      <c r="A37" s="10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</row>
    <row r="38" spans="1:18" ht="12.75">
      <c r="A38" s="10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</row>
    <row r="39" spans="1:18" ht="12.75">
      <c r="A39" s="10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</row>
    <row r="40" spans="1:18" ht="12.75">
      <c r="A40" s="10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</row>
    <row r="41" spans="1:18" ht="12.75">
      <c r="A41" s="1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</row>
    <row r="42" spans="1:18" ht="12.75">
      <c r="A42" s="10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9"/>
    </row>
    <row r="43" spans="1:18" ht="12.75">
      <c r="A43" s="10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9"/>
    </row>
    <row r="44" spans="1:18" ht="12.75">
      <c r="A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/>
    </row>
    <row r="45" spans="1:18" ht="12.75">
      <c r="A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</row>
    <row r="46" spans="1:18" ht="12.75">
      <c r="A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</row>
    <row r="47" spans="1:18" ht="12.75">
      <c r="A47" s="10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ht="12.75">
      <c r="A48" s="10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9"/>
    </row>
    <row r="49" spans="1:18" ht="12.75">
      <c r="A49" s="10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</sheetData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V15"/>
  <sheetViews>
    <sheetView workbookViewId="0" topLeftCell="A1">
      <selection activeCell="F2" sqref="F2:F13"/>
    </sheetView>
  </sheetViews>
  <sheetFormatPr defaultColWidth="9.00390625" defaultRowHeight="12.75"/>
  <cols>
    <col min="1" max="1" width="3.75390625" style="0" customWidth="1"/>
    <col min="2" max="2" width="7.375" style="0" customWidth="1"/>
    <col min="3" max="3" width="18.75390625" style="0" customWidth="1"/>
    <col min="4" max="4" width="3.75390625" style="17" customWidth="1"/>
    <col min="5" max="5" width="0" style="17" hidden="1" customWidth="1"/>
    <col min="6" max="6" width="11.375" style="0" customWidth="1"/>
    <col min="7" max="7" width="18.75390625" style="0" hidden="1" customWidth="1"/>
    <col min="8" max="14" width="4.75390625" style="0" customWidth="1"/>
    <col min="15" max="15" width="4.625" style="0" customWidth="1"/>
    <col min="16" max="17" width="4.75390625" style="0" customWidth="1"/>
    <col min="18" max="20" width="9.125" style="0" hidden="1" customWidth="1"/>
    <col min="21" max="21" width="6.75390625" style="0" customWidth="1"/>
    <col min="22" max="22" width="0" style="0" hidden="1" customWidth="1"/>
  </cols>
  <sheetData>
    <row r="1" spans="1:22" ht="54" customHeight="1">
      <c r="A1" s="5" t="s">
        <v>0</v>
      </c>
      <c r="B1" s="25" t="s">
        <v>1</v>
      </c>
      <c r="C1" s="6" t="s">
        <v>33</v>
      </c>
      <c r="D1" s="5" t="s">
        <v>2</v>
      </c>
      <c r="E1" s="5" t="s">
        <v>3</v>
      </c>
      <c r="F1" s="5" t="s">
        <v>4</v>
      </c>
      <c r="H1" s="35" t="s">
        <v>52</v>
      </c>
      <c r="I1" s="35" t="s">
        <v>53</v>
      </c>
      <c r="J1" s="35" t="s">
        <v>54</v>
      </c>
      <c r="K1" s="35" t="s">
        <v>55</v>
      </c>
      <c r="L1" s="35" t="s">
        <v>56</v>
      </c>
      <c r="M1" s="35" t="s">
        <v>57</v>
      </c>
      <c r="N1" s="35" t="s">
        <v>58</v>
      </c>
      <c r="O1" s="35" t="s">
        <v>59</v>
      </c>
      <c r="P1" s="35" t="s">
        <v>6</v>
      </c>
      <c r="Q1" s="35" t="s">
        <v>5</v>
      </c>
      <c r="R1" s="32" t="s">
        <v>7</v>
      </c>
      <c r="S1" s="32" t="s">
        <v>8</v>
      </c>
      <c r="T1" s="32" t="s">
        <v>9</v>
      </c>
      <c r="U1" s="31" t="s">
        <v>10</v>
      </c>
      <c r="V1" s="31" t="s">
        <v>10</v>
      </c>
    </row>
    <row r="2" spans="1:22" ht="12.75">
      <c r="A2" s="52">
        <v>1</v>
      </c>
      <c r="B2">
        <v>64001</v>
      </c>
      <c r="C2" s="3" t="s">
        <v>18</v>
      </c>
      <c r="D2" s="17">
        <v>97</v>
      </c>
      <c r="F2" s="38" t="s">
        <v>16</v>
      </c>
      <c r="G2" s="50" t="s">
        <v>60</v>
      </c>
      <c r="H2" s="48">
        <v>60</v>
      </c>
      <c r="I2" s="48">
        <v>60</v>
      </c>
      <c r="J2" s="48">
        <v>60</v>
      </c>
      <c r="K2" s="48">
        <v>60</v>
      </c>
      <c r="L2" s="48">
        <v>60</v>
      </c>
      <c r="M2" s="48">
        <v>60</v>
      </c>
      <c r="N2" s="48">
        <v>60</v>
      </c>
      <c r="O2" s="48">
        <v>60</v>
      </c>
      <c r="P2" s="48">
        <v>60</v>
      </c>
      <c r="Q2" s="48">
        <v>60</v>
      </c>
      <c r="R2" s="46">
        <f>SMALL(H2:Q2,3)</f>
        <v>60</v>
      </c>
      <c r="S2" s="46">
        <f>SMALL(H2:Q2,2)</f>
        <v>60</v>
      </c>
      <c r="T2" s="46">
        <f>MIN(H2:Q2)</f>
        <v>60</v>
      </c>
      <c r="U2" s="47">
        <f>SUM(H2:Q2)-T2-S2-R2</f>
        <v>420</v>
      </c>
      <c r="V2" s="46">
        <f>SUM(G2:P2)-Q2-R2-S2</f>
        <v>360</v>
      </c>
    </row>
    <row r="3" spans="1:22" ht="12.75">
      <c r="A3" s="52"/>
      <c r="B3">
        <v>64034</v>
      </c>
      <c r="C3" s="3" t="s">
        <v>21</v>
      </c>
      <c r="D3" s="17">
        <v>96</v>
      </c>
      <c r="F3" s="38"/>
      <c r="G3" s="51"/>
      <c r="H3" s="48"/>
      <c r="I3" s="48"/>
      <c r="J3" s="48"/>
      <c r="K3" s="48"/>
      <c r="L3" s="48"/>
      <c r="M3" s="48"/>
      <c r="N3" s="48"/>
      <c r="O3" s="48"/>
      <c r="P3" s="48"/>
      <c r="Q3" s="48"/>
      <c r="R3" s="46"/>
      <c r="S3" s="46"/>
      <c r="T3" s="46"/>
      <c r="U3" s="47"/>
      <c r="V3" s="46"/>
    </row>
    <row r="4" spans="1:22" ht="12.75">
      <c r="A4" s="52">
        <f>1+A2</f>
        <v>2</v>
      </c>
      <c r="B4">
        <v>1016</v>
      </c>
      <c r="C4" s="26" t="s">
        <v>14</v>
      </c>
      <c r="D4" s="17">
        <v>96</v>
      </c>
      <c r="F4" s="38" t="s">
        <v>11</v>
      </c>
      <c r="G4" s="53" t="s">
        <v>78</v>
      </c>
      <c r="H4" s="48">
        <v>53</v>
      </c>
      <c r="I4" s="48">
        <v>53</v>
      </c>
      <c r="J4" s="48">
        <v>53</v>
      </c>
      <c r="K4" s="48">
        <v>53</v>
      </c>
      <c r="L4" s="48">
        <v>53</v>
      </c>
      <c r="M4" s="48">
        <v>53</v>
      </c>
      <c r="N4" s="48">
        <v>53</v>
      </c>
      <c r="O4" s="48">
        <v>53</v>
      </c>
      <c r="P4" s="48">
        <v>53</v>
      </c>
      <c r="Q4" s="48">
        <v>53</v>
      </c>
      <c r="R4" s="46">
        <f>SMALL(H4:Q4,3)</f>
        <v>53</v>
      </c>
      <c r="S4" s="46">
        <f>SMALL(H4:Q4,2)</f>
        <v>53</v>
      </c>
      <c r="T4" s="46">
        <f>MIN(H4:Q4)</f>
        <v>53</v>
      </c>
      <c r="U4" s="47">
        <f>SUM(H4:Q4)-T4-S4-R4</f>
        <v>371</v>
      </c>
      <c r="V4" s="46">
        <f>SUM(G4:P4)-Q4-R4-S4</f>
        <v>318</v>
      </c>
    </row>
    <row r="5" spans="1:22" ht="12.75">
      <c r="A5" s="52"/>
      <c r="B5">
        <v>1019</v>
      </c>
      <c r="C5" s="38" t="s">
        <v>41</v>
      </c>
      <c r="D5" s="17">
        <v>98</v>
      </c>
      <c r="F5" s="38" t="s">
        <v>42</v>
      </c>
      <c r="G5" s="46"/>
      <c r="H5" s="48"/>
      <c r="I5" s="48"/>
      <c r="J5" s="48"/>
      <c r="K5" s="48"/>
      <c r="L5" s="48"/>
      <c r="M5" s="48"/>
      <c r="N5" s="48"/>
      <c r="O5" s="48"/>
      <c r="P5" s="48"/>
      <c r="Q5" s="48"/>
      <c r="R5" s="46"/>
      <c r="S5" s="46"/>
      <c r="T5" s="46"/>
      <c r="U5" s="47"/>
      <c r="V5" s="46"/>
    </row>
    <row r="6" spans="1:22" ht="12.75">
      <c r="A6" s="52">
        <v>3</v>
      </c>
      <c r="B6">
        <v>132007</v>
      </c>
      <c r="C6" s="3" t="s">
        <v>79</v>
      </c>
      <c r="D6" s="17">
        <v>99</v>
      </c>
      <c r="F6" s="38" t="s">
        <v>29</v>
      </c>
      <c r="G6" s="50" t="s">
        <v>81</v>
      </c>
      <c r="H6" s="48">
        <v>47</v>
      </c>
      <c r="I6" s="48">
        <v>47</v>
      </c>
      <c r="J6" s="48">
        <v>0</v>
      </c>
      <c r="K6" s="48">
        <v>0</v>
      </c>
      <c r="L6" s="48">
        <v>0</v>
      </c>
      <c r="M6" s="48">
        <v>0</v>
      </c>
      <c r="N6" s="48">
        <v>47</v>
      </c>
      <c r="O6" s="48">
        <v>47</v>
      </c>
      <c r="P6" s="48">
        <v>42</v>
      </c>
      <c r="Q6" s="48">
        <v>34</v>
      </c>
      <c r="R6" s="46">
        <f>SMALL(H6:Q6,3)</f>
        <v>0</v>
      </c>
      <c r="S6" s="46">
        <f>SMALL(H6:Q6,2)</f>
        <v>0</v>
      </c>
      <c r="T6" s="46">
        <f>MIN(H6:Q6)</f>
        <v>0</v>
      </c>
      <c r="U6" s="47">
        <f>SUM(H6:Q6)-T6-S6-R6</f>
        <v>264</v>
      </c>
      <c r="V6" s="46">
        <f>SUM(G6:P6)-Q6-R6-S6</f>
        <v>196</v>
      </c>
    </row>
    <row r="7" spans="1:22" ht="12.75">
      <c r="A7" s="52"/>
      <c r="B7">
        <v>132008</v>
      </c>
      <c r="C7" s="3" t="s">
        <v>80</v>
      </c>
      <c r="D7" s="17">
        <v>99</v>
      </c>
      <c r="F7" s="38"/>
      <c r="G7" s="51"/>
      <c r="H7" s="48"/>
      <c r="I7" s="48"/>
      <c r="J7" s="48"/>
      <c r="K7" s="48"/>
      <c r="L7" s="48"/>
      <c r="M7" s="48"/>
      <c r="N7" s="48"/>
      <c r="O7" s="48"/>
      <c r="P7" s="48"/>
      <c r="Q7" s="48"/>
      <c r="R7" s="46"/>
      <c r="S7" s="46"/>
      <c r="T7" s="46"/>
      <c r="U7" s="47"/>
      <c r="V7" s="46"/>
    </row>
    <row r="8" spans="1:22" ht="12.75">
      <c r="A8" s="52">
        <v>4</v>
      </c>
      <c r="B8">
        <v>116061</v>
      </c>
      <c r="C8" s="3" t="s">
        <v>100</v>
      </c>
      <c r="D8" s="17">
        <v>98</v>
      </c>
      <c r="F8" s="38" t="s">
        <v>99</v>
      </c>
      <c r="G8" s="49" t="s">
        <v>122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47</v>
      </c>
      <c r="Q8" s="48">
        <v>42</v>
      </c>
      <c r="R8" s="46">
        <f>SMALL(H8:Q8,3)</f>
        <v>0</v>
      </c>
      <c r="S8" s="46">
        <f>SMALL(H8:Q8,2)</f>
        <v>0</v>
      </c>
      <c r="T8" s="46">
        <f>MIN(H8:Q8)</f>
        <v>0</v>
      </c>
      <c r="U8" s="47">
        <f>SUM(H8:Q8)-T8-S8-R8</f>
        <v>89</v>
      </c>
      <c r="V8" s="41"/>
    </row>
    <row r="9" spans="1:22" ht="12.75">
      <c r="A9" s="52"/>
      <c r="B9">
        <v>116062</v>
      </c>
      <c r="C9" s="3" t="s">
        <v>98</v>
      </c>
      <c r="D9" s="17">
        <v>98</v>
      </c>
      <c r="F9" s="38"/>
      <c r="G9" s="49"/>
      <c r="H9" s="48"/>
      <c r="I9" s="48"/>
      <c r="J9" s="48"/>
      <c r="K9" s="48"/>
      <c r="L9" s="48"/>
      <c r="M9" s="48"/>
      <c r="N9" s="48"/>
      <c r="O9" s="48"/>
      <c r="P9" s="48"/>
      <c r="Q9" s="48"/>
      <c r="R9" s="46"/>
      <c r="S9" s="46"/>
      <c r="T9" s="46"/>
      <c r="U9" s="47"/>
      <c r="V9" s="41"/>
    </row>
    <row r="10" spans="1:22" ht="12.75">
      <c r="A10" s="52">
        <v>5</v>
      </c>
      <c r="B10" s="10">
        <v>132061</v>
      </c>
      <c r="C10" s="36" t="s">
        <v>82</v>
      </c>
      <c r="D10" s="12">
        <v>99</v>
      </c>
      <c r="E10" s="4"/>
      <c r="F10" s="36" t="s">
        <v>29</v>
      </c>
      <c r="G10" s="53" t="s">
        <v>84</v>
      </c>
      <c r="H10" s="48">
        <v>42</v>
      </c>
      <c r="I10" s="48">
        <v>42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6">
        <f>SMALL(H10:Q10,3)</f>
        <v>0</v>
      </c>
      <c r="S10" s="46">
        <f>SMALL(H10:Q10,2)</f>
        <v>0</v>
      </c>
      <c r="T10" s="46">
        <f>MIN(H10:Q10)</f>
        <v>0</v>
      </c>
      <c r="U10" s="47">
        <f>SUM(H10:Q10)-T10-S10-R10</f>
        <v>84</v>
      </c>
      <c r="V10" s="46">
        <f>SUM(G10:P10)-Q10-R10-S10</f>
        <v>84</v>
      </c>
    </row>
    <row r="11" spans="1:22" ht="12.75">
      <c r="A11" s="52"/>
      <c r="B11">
        <v>132058</v>
      </c>
      <c r="C11" s="3" t="s">
        <v>83</v>
      </c>
      <c r="D11" s="17">
        <v>99</v>
      </c>
      <c r="F11" s="38"/>
      <c r="G11" s="46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6"/>
      <c r="S11" s="46"/>
      <c r="T11" s="46"/>
      <c r="U11" s="47"/>
      <c r="V11" s="46"/>
    </row>
    <row r="12" spans="1:22" ht="12.75">
      <c r="A12" s="52">
        <v>6</v>
      </c>
      <c r="B12">
        <v>132064</v>
      </c>
      <c r="C12" s="36" t="s">
        <v>123</v>
      </c>
      <c r="D12" s="17">
        <v>99</v>
      </c>
      <c r="F12" s="38" t="s">
        <v>29</v>
      </c>
      <c r="G12" s="53" t="s">
        <v>124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34</v>
      </c>
      <c r="Q12" s="48">
        <v>31</v>
      </c>
      <c r="R12" s="46">
        <f>SMALL(H12:Q12,3)</f>
        <v>0</v>
      </c>
      <c r="S12" s="46">
        <f>SMALL(H12:Q12,2)</f>
        <v>0</v>
      </c>
      <c r="T12" s="46">
        <f>MIN(H12:Q12)</f>
        <v>0</v>
      </c>
      <c r="U12" s="47">
        <f>SUM(H12:Q12)-T12-S12-R12</f>
        <v>65</v>
      </c>
      <c r="V12" s="46">
        <f>SUM(G12:P12)-Q12-R12-S12</f>
        <v>3</v>
      </c>
    </row>
    <row r="13" spans="1:22" ht="12.75">
      <c r="A13" s="52"/>
      <c r="B13">
        <v>132058</v>
      </c>
      <c r="C13" s="36" t="s">
        <v>83</v>
      </c>
      <c r="D13" s="17">
        <v>99</v>
      </c>
      <c r="F13" s="38"/>
      <c r="G13" s="46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6"/>
      <c r="S13" s="46"/>
      <c r="T13" s="46"/>
      <c r="U13" s="47"/>
      <c r="V13" s="46"/>
    </row>
    <row r="14" spans="1:22" ht="12.75">
      <c r="A14" s="39"/>
      <c r="C14" s="3"/>
      <c r="G14" s="45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1"/>
      <c r="S14" s="41"/>
      <c r="T14" s="41"/>
      <c r="U14" s="42"/>
      <c r="V14" s="41"/>
    </row>
    <row r="15" spans="1:22" ht="12.75">
      <c r="A15" s="39"/>
      <c r="C15" s="3"/>
      <c r="G15" s="45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1"/>
      <c r="S15" s="41"/>
      <c r="T15" s="41"/>
      <c r="U15" s="42"/>
      <c r="V15" s="41"/>
    </row>
  </sheetData>
  <mergeCells count="101">
    <mergeCell ref="V10:V11"/>
    <mergeCell ref="V12:V13"/>
    <mergeCell ref="V2:V3"/>
    <mergeCell ref="V4:V5"/>
    <mergeCell ref="V6:V7"/>
    <mergeCell ref="O12:O13"/>
    <mergeCell ref="N10:N11"/>
    <mergeCell ref="L10:L11"/>
    <mergeCell ref="M10:M11"/>
    <mergeCell ref="N12:N13"/>
    <mergeCell ref="J8:J9"/>
    <mergeCell ref="K10:K11"/>
    <mergeCell ref="G12:G13"/>
    <mergeCell ref="R12:R13"/>
    <mergeCell ref="P12:P13"/>
    <mergeCell ref="Q12:Q13"/>
    <mergeCell ref="K8:K9"/>
    <mergeCell ref="L8:L9"/>
    <mergeCell ref="M8:M9"/>
    <mergeCell ref="R10:R11"/>
    <mergeCell ref="O10:O11"/>
    <mergeCell ref="N8:N9"/>
    <mergeCell ref="O8:O9"/>
    <mergeCell ref="S12:S13"/>
    <mergeCell ref="T12:T13"/>
    <mergeCell ref="U12:U13"/>
    <mergeCell ref="A12:A13"/>
    <mergeCell ref="H12:H13"/>
    <mergeCell ref="I12:I13"/>
    <mergeCell ref="J12:J13"/>
    <mergeCell ref="K12:K13"/>
    <mergeCell ref="L12:L13"/>
    <mergeCell ref="M12:M13"/>
    <mergeCell ref="A8:A9"/>
    <mergeCell ref="H8:H9"/>
    <mergeCell ref="I8:I9"/>
    <mergeCell ref="G8:G9"/>
    <mergeCell ref="S10:S11"/>
    <mergeCell ref="T10:T11"/>
    <mergeCell ref="U10:U11"/>
    <mergeCell ref="U6:U7"/>
    <mergeCell ref="S6:S7"/>
    <mergeCell ref="T6:T7"/>
    <mergeCell ref="U8:U9"/>
    <mergeCell ref="S8:S9"/>
    <mergeCell ref="T8:T9"/>
    <mergeCell ref="A10:A11"/>
    <mergeCell ref="H10:H11"/>
    <mergeCell ref="I10:I11"/>
    <mergeCell ref="J10:J11"/>
    <mergeCell ref="G10:G11"/>
    <mergeCell ref="P10:P11"/>
    <mergeCell ref="Q10:Q11"/>
    <mergeCell ref="Q6:Q7"/>
    <mergeCell ref="R6:R7"/>
    <mergeCell ref="P8:P9"/>
    <mergeCell ref="Q8:Q9"/>
    <mergeCell ref="R8:R9"/>
    <mergeCell ref="A6:A7"/>
    <mergeCell ref="G4:G5"/>
    <mergeCell ref="H6:H7"/>
    <mergeCell ref="I6:I7"/>
    <mergeCell ref="A4:A5"/>
    <mergeCell ref="H4:H5"/>
    <mergeCell ref="I4:I5"/>
    <mergeCell ref="G6:G7"/>
    <mergeCell ref="K6:K7"/>
    <mergeCell ref="L6:L7"/>
    <mergeCell ref="M6:M7"/>
    <mergeCell ref="P6:P7"/>
    <mergeCell ref="N6:N7"/>
    <mergeCell ref="O6:O7"/>
    <mergeCell ref="T4:T5"/>
    <mergeCell ref="U2:U3"/>
    <mergeCell ref="T2:T3"/>
    <mergeCell ref="U4:U5"/>
    <mergeCell ref="A2:A3"/>
    <mergeCell ref="H2:H3"/>
    <mergeCell ref="I2:I3"/>
    <mergeCell ref="R4:R5"/>
    <mergeCell ref="Q4:Q5"/>
    <mergeCell ref="N4:N5"/>
    <mergeCell ref="O4:O5"/>
    <mergeCell ref="K4:K5"/>
    <mergeCell ref="L4:L5"/>
    <mergeCell ref="M4:M5"/>
    <mergeCell ref="P4:P5"/>
    <mergeCell ref="Q2:Q3"/>
    <mergeCell ref="R2:R3"/>
    <mergeCell ref="S2:S3"/>
    <mergeCell ref="S4:S5"/>
    <mergeCell ref="K2:K3"/>
    <mergeCell ref="L2:L3"/>
    <mergeCell ref="M2:M3"/>
    <mergeCell ref="P2:P3"/>
    <mergeCell ref="N2:N3"/>
    <mergeCell ref="O2:O3"/>
    <mergeCell ref="J2:J3"/>
    <mergeCell ref="J4:J5"/>
    <mergeCell ref="G2:G3"/>
    <mergeCell ref="J6:J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A1:T36"/>
  <sheetViews>
    <sheetView workbookViewId="0" topLeftCell="A1">
      <selection activeCell="F12" sqref="F12"/>
    </sheetView>
  </sheetViews>
  <sheetFormatPr defaultColWidth="9.00390625" defaultRowHeight="12.75"/>
  <cols>
    <col min="1" max="1" width="5.125" style="4" customWidth="1"/>
    <col min="2" max="2" width="7.375" style="2" customWidth="1"/>
    <col min="3" max="3" width="17.75390625" style="3" customWidth="1"/>
    <col min="4" max="4" width="4.625" style="4" customWidth="1"/>
    <col min="5" max="5" width="0" style="4" hidden="1" customWidth="1"/>
    <col min="6" max="6" width="11.75390625" style="3" customWidth="1"/>
    <col min="7" max="16" width="4.75390625" style="2" customWidth="1"/>
    <col min="17" max="18" width="4.75390625" style="2" hidden="1" customWidth="1"/>
    <col min="19" max="19" width="4.75390625" style="0" hidden="1" customWidth="1"/>
    <col min="20" max="20" width="6.00390625" style="17" customWidth="1"/>
  </cols>
  <sheetData>
    <row r="1" spans="1:20" ht="48" customHeight="1">
      <c r="A1" s="5" t="s">
        <v>0</v>
      </c>
      <c r="B1" s="5" t="s">
        <v>1</v>
      </c>
      <c r="C1" s="27" t="s">
        <v>34</v>
      </c>
      <c r="D1" s="5" t="s">
        <v>2</v>
      </c>
      <c r="E1" s="5" t="s">
        <v>3</v>
      </c>
      <c r="F1" s="7" t="s">
        <v>4</v>
      </c>
      <c r="G1" s="35" t="s">
        <v>52</v>
      </c>
      <c r="H1" s="35" t="s">
        <v>53</v>
      </c>
      <c r="I1" s="35" t="s">
        <v>54</v>
      </c>
      <c r="J1" s="35" t="s">
        <v>55</v>
      </c>
      <c r="K1" s="35" t="s">
        <v>56</v>
      </c>
      <c r="L1" s="35" t="s">
        <v>57</v>
      </c>
      <c r="M1" s="35" t="s">
        <v>58</v>
      </c>
      <c r="N1" s="35" t="s">
        <v>59</v>
      </c>
      <c r="O1" s="35" t="s">
        <v>6</v>
      </c>
      <c r="P1" s="35" t="s">
        <v>5</v>
      </c>
      <c r="Q1" s="32" t="s">
        <v>7</v>
      </c>
      <c r="R1" s="32" t="s">
        <v>8</v>
      </c>
      <c r="S1" s="32" t="s">
        <v>9</v>
      </c>
      <c r="T1" s="31" t="s">
        <v>10</v>
      </c>
    </row>
    <row r="2" spans="1:20" ht="12.75">
      <c r="A2" s="18">
        <v>1</v>
      </c>
      <c r="B2" s="8">
        <v>14012</v>
      </c>
      <c r="C2" s="36" t="s">
        <v>41</v>
      </c>
      <c r="D2" s="12">
        <v>98</v>
      </c>
      <c r="E2" s="12"/>
      <c r="F2" s="36" t="s">
        <v>42</v>
      </c>
      <c r="G2" s="8">
        <v>57</v>
      </c>
      <c r="H2" s="8">
        <v>53</v>
      </c>
      <c r="I2" s="8">
        <v>68</v>
      </c>
      <c r="J2" s="8">
        <v>40</v>
      </c>
      <c r="K2" s="8">
        <v>53</v>
      </c>
      <c r="L2" s="8">
        <v>57</v>
      </c>
      <c r="M2" s="8">
        <v>37</v>
      </c>
      <c r="N2" s="8">
        <v>40</v>
      </c>
      <c r="O2" s="8">
        <v>35</v>
      </c>
      <c r="P2" s="8">
        <v>40</v>
      </c>
      <c r="Q2" s="8">
        <f aca="true" t="shared" si="0" ref="Q2:Q14">SMALL(G2:P2,3)</f>
        <v>40</v>
      </c>
      <c r="R2" s="8">
        <f aca="true" t="shared" si="1" ref="R2:R14">SMALL(G2:P2,2)</f>
        <v>37</v>
      </c>
      <c r="S2" s="8">
        <f aca="true" t="shared" si="2" ref="S2:S14">MIN(G2:P2)</f>
        <v>35</v>
      </c>
      <c r="T2" s="18">
        <f aca="true" t="shared" si="3" ref="T2:T14">SUM(G2:P2)-Q2-R2-S2</f>
        <v>368</v>
      </c>
    </row>
    <row r="3" spans="1:20" ht="12.75">
      <c r="A3" s="18">
        <v>2</v>
      </c>
      <c r="B3" s="8">
        <v>1056</v>
      </c>
      <c r="C3" s="36" t="s">
        <v>62</v>
      </c>
      <c r="D3" s="12">
        <v>99</v>
      </c>
      <c r="E3" s="12"/>
      <c r="F3" s="36" t="s">
        <v>11</v>
      </c>
      <c r="G3" s="8">
        <v>33</v>
      </c>
      <c r="H3" s="8">
        <v>37</v>
      </c>
      <c r="I3" s="8">
        <v>37</v>
      </c>
      <c r="J3" s="8">
        <v>25</v>
      </c>
      <c r="K3" s="8">
        <v>29</v>
      </c>
      <c r="L3" s="8">
        <v>33</v>
      </c>
      <c r="M3" s="8">
        <v>0</v>
      </c>
      <c r="N3" s="8">
        <v>0</v>
      </c>
      <c r="O3" s="8">
        <v>23</v>
      </c>
      <c r="P3" s="8">
        <v>29</v>
      </c>
      <c r="Q3" s="8">
        <f t="shared" si="0"/>
        <v>23</v>
      </c>
      <c r="R3" s="8">
        <f t="shared" si="1"/>
        <v>0</v>
      </c>
      <c r="S3" s="8">
        <f t="shared" si="2"/>
        <v>0</v>
      </c>
      <c r="T3" s="18">
        <f t="shared" si="3"/>
        <v>223</v>
      </c>
    </row>
    <row r="4" spans="1:20" ht="12.75">
      <c r="A4" s="18">
        <v>3</v>
      </c>
      <c r="B4" s="8">
        <v>119105</v>
      </c>
      <c r="C4" s="36" t="s">
        <v>65</v>
      </c>
      <c r="D4" s="12">
        <v>98</v>
      </c>
      <c r="E4" s="12"/>
      <c r="F4" s="36" t="s">
        <v>12</v>
      </c>
      <c r="G4" s="8">
        <v>27</v>
      </c>
      <c r="H4" s="8">
        <v>29</v>
      </c>
      <c r="I4" s="8">
        <v>0</v>
      </c>
      <c r="J4" s="8">
        <v>0</v>
      </c>
      <c r="K4" s="8">
        <v>33</v>
      </c>
      <c r="L4" s="8">
        <v>31</v>
      </c>
      <c r="M4" s="8">
        <v>31</v>
      </c>
      <c r="N4" s="8">
        <v>31</v>
      </c>
      <c r="O4" s="8">
        <v>5</v>
      </c>
      <c r="P4" s="8">
        <v>9</v>
      </c>
      <c r="Q4" s="8">
        <f t="shared" si="0"/>
        <v>5</v>
      </c>
      <c r="R4" s="8">
        <f t="shared" si="1"/>
        <v>0</v>
      </c>
      <c r="S4" s="8">
        <f t="shared" si="2"/>
        <v>0</v>
      </c>
      <c r="T4" s="18">
        <f t="shared" si="3"/>
        <v>191</v>
      </c>
    </row>
    <row r="5" spans="1:20" ht="12.75">
      <c r="A5" s="18">
        <v>4</v>
      </c>
      <c r="B5" s="8">
        <v>48031</v>
      </c>
      <c r="C5" s="36" t="s">
        <v>96</v>
      </c>
      <c r="D5" s="12">
        <v>98</v>
      </c>
      <c r="E5" s="12"/>
      <c r="F5" s="36" t="s">
        <v>51</v>
      </c>
      <c r="G5" s="8">
        <v>0</v>
      </c>
      <c r="H5" s="8">
        <v>0</v>
      </c>
      <c r="I5" s="8">
        <v>19</v>
      </c>
      <c r="J5" s="8">
        <v>21</v>
      </c>
      <c r="K5" s="8">
        <v>37</v>
      </c>
      <c r="L5" s="8">
        <v>37</v>
      </c>
      <c r="M5" s="8">
        <v>0</v>
      </c>
      <c r="N5" s="8">
        <v>0</v>
      </c>
      <c r="O5" s="8">
        <v>29</v>
      </c>
      <c r="P5" s="8">
        <v>31</v>
      </c>
      <c r="Q5" s="8">
        <f t="shared" si="0"/>
        <v>0</v>
      </c>
      <c r="R5" s="8">
        <f t="shared" si="1"/>
        <v>0</v>
      </c>
      <c r="S5" s="8">
        <f t="shared" si="2"/>
        <v>0</v>
      </c>
      <c r="T5" s="18">
        <f t="shared" si="3"/>
        <v>174</v>
      </c>
    </row>
    <row r="6" spans="1:20" ht="12.75">
      <c r="A6" s="18">
        <v>5</v>
      </c>
      <c r="B6" s="8">
        <v>119117</v>
      </c>
      <c r="C6" s="36" t="s">
        <v>63</v>
      </c>
      <c r="D6" s="12">
        <v>98</v>
      </c>
      <c r="E6" s="12"/>
      <c r="F6" s="36" t="s">
        <v>12</v>
      </c>
      <c r="G6" s="8">
        <v>31</v>
      </c>
      <c r="H6" s="8">
        <v>31</v>
      </c>
      <c r="I6" s="8">
        <v>0</v>
      </c>
      <c r="J6" s="8">
        <v>0</v>
      </c>
      <c r="K6" s="8">
        <v>0</v>
      </c>
      <c r="L6" s="8">
        <v>0</v>
      </c>
      <c r="M6" s="8">
        <v>33</v>
      </c>
      <c r="N6" s="8">
        <v>35</v>
      </c>
      <c r="O6" s="8">
        <v>14</v>
      </c>
      <c r="P6" s="8">
        <v>19</v>
      </c>
      <c r="Q6" s="8">
        <f t="shared" si="0"/>
        <v>0</v>
      </c>
      <c r="R6" s="8">
        <f t="shared" si="1"/>
        <v>0</v>
      </c>
      <c r="S6" s="8">
        <f t="shared" si="2"/>
        <v>0</v>
      </c>
      <c r="T6" s="18">
        <f t="shared" si="3"/>
        <v>163</v>
      </c>
    </row>
    <row r="7" spans="1:20" ht="12.75">
      <c r="A7" s="18">
        <v>6</v>
      </c>
      <c r="B7" s="8">
        <v>119057</v>
      </c>
      <c r="C7" s="36" t="s">
        <v>64</v>
      </c>
      <c r="D7" s="12">
        <v>98</v>
      </c>
      <c r="E7" s="12"/>
      <c r="F7" s="36" t="s">
        <v>12</v>
      </c>
      <c r="G7" s="8">
        <v>29</v>
      </c>
      <c r="H7" s="8">
        <v>33</v>
      </c>
      <c r="I7" s="8">
        <v>23</v>
      </c>
      <c r="J7" s="8">
        <v>23</v>
      </c>
      <c r="K7" s="8">
        <v>27</v>
      </c>
      <c r="L7" s="8">
        <v>0</v>
      </c>
      <c r="M7" s="8">
        <v>0</v>
      </c>
      <c r="N7" s="8">
        <v>0</v>
      </c>
      <c r="O7" s="8">
        <v>1</v>
      </c>
      <c r="P7" s="8">
        <v>15</v>
      </c>
      <c r="Q7" s="8">
        <f t="shared" si="0"/>
        <v>0</v>
      </c>
      <c r="R7" s="8">
        <f t="shared" si="1"/>
        <v>0</v>
      </c>
      <c r="S7" s="8">
        <f t="shared" si="2"/>
        <v>0</v>
      </c>
      <c r="T7" s="18">
        <f t="shared" si="3"/>
        <v>151</v>
      </c>
    </row>
    <row r="8" spans="1:20" ht="12.75">
      <c r="A8" s="18">
        <v>7</v>
      </c>
      <c r="B8" s="8">
        <v>12053</v>
      </c>
      <c r="C8" s="36" t="s">
        <v>91</v>
      </c>
      <c r="D8" s="12">
        <v>99</v>
      </c>
      <c r="E8" s="12"/>
      <c r="F8" s="36" t="s">
        <v>89</v>
      </c>
      <c r="G8" s="8">
        <v>0</v>
      </c>
      <c r="H8" s="8">
        <v>0</v>
      </c>
      <c r="I8" s="8">
        <v>33</v>
      </c>
      <c r="J8" s="8">
        <v>33</v>
      </c>
      <c r="K8" s="8">
        <v>31</v>
      </c>
      <c r="L8" s="8">
        <v>35</v>
      </c>
      <c r="M8" s="8">
        <v>0</v>
      </c>
      <c r="N8" s="8">
        <v>0</v>
      </c>
      <c r="O8" s="8">
        <v>0</v>
      </c>
      <c r="P8" s="8">
        <v>13</v>
      </c>
      <c r="Q8" s="8">
        <f t="shared" si="0"/>
        <v>0</v>
      </c>
      <c r="R8" s="8">
        <f t="shared" si="1"/>
        <v>0</v>
      </c>
      <c r="S8" s="8">
        <f t="shared" si="2"/>
        <v>0</v>
      </c>
      <c r="T8" s="18">
        <f t="shared" si="3"/>
        <v>145</v>
      </c>
    </row>
    <row r="9" spans="1:20" ht="12.75">
      <c r="A9" s="18">
        <v>8</v>
      </c>
      <c r="B9" s="8">
        <v>119122</v>
      </c>
      <c r="C9" s="36" t="s">
        <v>94</v>
      </c>
      <c r="D9" s="12">
        <v>99</v>
      </c>
      <c r="E9" s="12"/>
      <c r="F9" s="36" t="s">
        <v>12</v>
      </c>
      <c r="G9" s="8">
        <v>0</v>
      </c>
      <c r="H9" s="8">
        <v>0</v>
      </c>
      <c r="I9" s="8">
        <v>27</v>
      </c>
      <c r="J9" s="8">
        <v>19</v>
      </c>
      <c r="K9" s="8">
        <v>0</v>
      </c>
      <c r="L9" s="8">
        <v>0</v>
      </c>
      <c r="M9" s="8">
        <v>0</v>
      </c>
      <c r="N9" s="8">
        <v>25</v>
      </c>
      <c r="O9" s="8">
        <v>12</v>
      </c>
      <c r="P9" s="8">
        <v>0</v>
      </c>
      <c r="Q9" s="8">
        <f t="shared" si="0"/>
        <v>0</v>
      </c>
      <c r="R9" s="8">
        <f t="shared" si="1"/>
        <v>0</v>
      </c>
      <c r="S9" s="8">
        <f t="shared" si="2"/>
        <v>0</v>
      </c>
      <c r="T9" s="18">
        <f t="shared" si="3"/>
        <v>83</v>
      </c>
    </row>
    <row r="10" spans="1:20" ht="12.75">
      <c r="A10" s="18">
        <v>9</v>
      </c>
      <c r="B10" s="8">
        <v>12056</v>
      </c>
      <c r="C10" s="36" t="s">
        <v>93</v>
      </c>
      <c r="D10" s="12">
        <v>99</v>
      </c>
      <c r="E10" s="12"/>
      <c r="F10" s="36" t="s">
        <v>89</v>
      </c>
      <c r="G10" s="8">
        <v>0</v>
      </c>
      <c r="H10" s="8">
        <v>0</v>
      </c>
      <c r="I10" s="8">
        <v>29</v>
      </c>
      <c r="J10" s="8">
        <v>27</v>
      </c>
      <c r="K10" s="8">
        <v>0</v>
      </c>
      <c r="L10" s="8">
        <v>0</v>
      </c>
      <c r="M10" s="8">
        <v>0</v>
      </c>
      <c r="N10" s="8">
        <v>0</v>
      </c>
      <c r="O10" s="8">
        <v>13</v>
      </c>
      <c r="P10" s="8">
        <v>8</v>
      </c>
      <c r="Q10" s="8">
        <f t="shared" si="0"/>
        <v>0</v>
      </c>
      <c r="R10" s="8">
        <f t="shared" si="1"/>
        <v>0</v>
      </c>
      <c r="S10" s="8">
        <f t="shared" si="2"/>
        <v>0</v>
      </c>
      <c r="T10" s="18">
        <f t="shared" si="3"/>
        <v>77</v>
      </c>
    </row>
    <row r="11" spans="1:20" ht="12.75">
      <c r="A11" s="18">
        <v>10</v>
      </c>
      <c r="B11" s="8">
        <v>132007</v>
      </c>
      <c r="C11" s="36" t="s">
        <v>79</v>
      </c>
      <c r="D11" s="12">
        <v>99</v>
      </c>
      <c r="E11" s="12"/>
      <c r="F11" s="36" t="s">
        <v>97</v>
      </c>
      <c r="G11" s="8">
        <v>0</v>
      </c>
      <c r="H11" s="8">
        <v>0</v>
      </c>
      <c r="I11" s="8">
        <v>17</v>
      </c>
      <c r="J11" s="8">
        <v>15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f t="shared" si="0"/>
        <v>0</v>
      </c>
      <c r="R11" s="8">
        <f t="shared" si="1"/>
        <v>0</v>
      </c>
      <c r="S11" s="8">
        <f t="shared" si="2"/>
        <v>0</v>
      </c>
      <c r="T11" s="18">
        <f t="shared" si="3"/>
        <v>32</v>
      </c>
    </row>
    <row r="12" spans="1:20" ht="12.75">
      <c r="A12" s="18">
        <v>11</v>
      </c>
      <c r="B12" s="10">
        <v>47024</v>
      </c>
      <c r="C12" s="36" t="s">
        <v>115</v>
      </c>
      <c r="D12" s="12">
        <v>98</v>
      </c>
      <c r="E12" s="12"/>
      <c r="F12" s="36" t="s">
        <v>87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17</v>
      </c>
      <c r="P12" s="8">
        <v>7</v>
      </c>
      <c r="Q12" s="8">
        <f t="shared" si="0"/>
        <v>0</v>
      </c>
      <c r="R12" s="8">
        <f t="shared" si="1"/>
        <v>0</v>
      </c>
      <c r="S12" s="8">
        <f t="shared" si="2"/>
        <v>0</v>
      </c>
      <c r="T12" s="18">
        <f t="shared" si="3"/>
        <v>24</v>
      </c>
    </row>
    <row r="13" spans="1:20" ht="12.75">
      <c r="A13" s="18">
        <v>12</v>
      </c>
      <c r="B13" s="8">
        <v>76014</v>
      </c>
      <c r="C13" s="36" t="s">
        <v>116</v>
      </c>
      <c r="D13" s="12">
        <v>99</v>
      </c>
      <c r="E13" s="12"/>
      <c r="F13" s="36" t="s">
        <v>117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7</v>
      </c>
      <c r="P13" s="8">
        <v>11</v>
      </c>
      <c r="Q13" s="8">
        <f t="shared" si="0"/>
        <v>0</v>
      </c>
      <c r="R13" s="8">
        <f t="shared" si="1"/>
        <v>0</v>
      </c>
      <c r="S13" s="8">
        <f t="shared" si="2"/>
        <v>0</v>
      </c>
      <c r="T13" s="18">
        <f t="shared" si="3"/>
        <v>18</v>
      </c>
    </row>
    <row r="14" spans="1:20" ht="12.75">
      <c r="A14" s="18">
        <v>13</v>
      </c>
      <c r="B14" s="8">
        <v>24006</v>
      </c>
      <c r="C14" s="36" t="s">
        <v>118</v>
      </c>
      <c r="D14" s="12">
        <v>98</v>
      </c>
      <c r="E14" s="12"/>
      <c r="F14" s="36" t="s">
        <v>108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3</v>
      </c>
      <c r="P14" s="8">
        <v>14</v>
      </c>
      <c r="Q14" s="8">
        <f t="shared" si="0"/>
        <v>0</v>
      </c>
      <c r="R14" s="8">
        <f t="shared" si="1"/>
        <v>0</v>
      </c>
      <c r="S14" s="8">
        <f t="shared" si="2"/>
        <v>0</v>
      </c>
      <c r="T14" s="18">
        <f t="shared" si="3"/>
        <v>17</v>
      </c>
    </row>
    <row r="15" spans="1:20" ht="12.75">
      <c r="A15" s="18"/>
      <c r="B15" s="8"/>
      <c r="C15" s="36"/>
      <c r="D15" s="12"/>
      <c r="E15" s="12"/>
      <c r="F15" s="36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8"/>
    </row>
    <row r="16" spans="1:20" ht="12.75">
      <c r="A16" s="18"/>
      <c r="B16" s="8"/>
      <c r="C16" s="36"/>
      <c r="D16" s="12"/>
      <c r="E16" s="12"/>
      <c r="F16" s="36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8"/>
    </row>
    <row r="17" spans="1:20" ht="12.75">
      <c r="A17" s="18"/>
      <c r="B17" s="8"/>
      <c r="C17" s="36"/>
      <c r="D17" s="12"/>
      <c r="E17" s="12"/>
      <c r="F17" s="36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8"/>
    </row>
    <row r="18" spans="1:20" ht="12.75">
      <c r="A18" s="18"/>
      <c r="B18" s="8"/>
      <c r="C18" s="36"/>
      <c r="D18" s="12"/>
      <c r="E18" s="12"/>
      <c r="F18" s="36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8"/>
    </row>
    <row r="19" spans="1:20" ht="12.75">
      <c r="A19" s="18"/>
      <c r="B19" s="8"/>
      <c r="C19" s="36"/>
      <c r="D19" s="12"/>
      <c r="E19" s="12"/>
      <c r="F19" s="36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8"/>
    </row>
    <row r="20" spans="1:20" ht="12.75">
      <c r="A20" s="18"/>
      <c r="B20" s="8"/>
      <c r="C20" s="36"/>
      <c r="D20" s="12"/>
      <c r="E20" s="12"/>
      <c r="F20" s="3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8"/>
    </row>
    <row r="21" spans="1:20" ht="12.75">
      <c r="A21" s="18"/>
      <c r="B21" s="8"/>
      <c r="C21" s="36"/>
      <c r="D21" s="12"/>
      <c r="E21" s="12"/>
      <c r="F21" s="36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8"/>
    </row>
    <row r="22" spans="1:20" ht="12.75">
      <c r="A22" s="18"/>
      <c r="B22" s="8"/>
      <c r="C22" s="36"/>
      <c r="D22" s="12"/>
      <c r="E22" s="12"/>
      <c r="F22" s="36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8"/>
    </row>
    <row r="23" spans="1:20" ht="12.75">
      <c r="A23" s="18"/>
      <c r="B23" s="8"/>
      <c r="C23" s="36"/>
      <c r="D23" s="12"/>
      <c r="E23" s="12"/>
      <c r="F23" s="36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8"/>
    </row>
    <row r="24" spans="1:20" ht="12.75">
      <c r="A24" s="18"/>
      <c r="B24" s="8"/>
      <c r="C24" s="36"/>
      <c r="D24" s="12"/>
      <c r="E24" s="12"/>
      <c r="F24" s="36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8"/>
    </row>
    <row r="25" spans="1:20" ht="12.75">
      <c r="A25" s="18"/>
      <c r="B25" s="8"/>
      <c r="C25" s="36"/>
      <c r="D25" s="12"/>
      <c r="E25" s="12"/>
      <c r="F25" s="36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8"/>
    </row>
    <row r="26" spans="1:20" ht="12.75">
      <c r="A26" s="18"/>
      <c r="B26" s="8"/>
      <c r="C26" s="36"/>
      <c r="D26" s="12"/>
      <c r="E26" s="12"/>
      <c r="F26" s="36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8"/>
    </row>
    <row r="27" spans="1:20" ht="12.75">
      <c r="A27" s="18"/>
      <c r="B27" s="8"/>
      <c r="C27" s="36"/>
      <c r="D27" s="12"/>
      <c r="E27" s="12"/>
      <c r="F27" s="36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8"/>
    </row>
    <row r="28" spans="1:20" ht="12.75">
      <c r="A28" s="18"/>
      <c r="B28" s="8"/>
      <c r="C28" s="36"/>
      <c r="D28" s="12"/>
      <c r="E28" s="12"/>
      <c r="F28" s="36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8"/>
    </row>
    <row r="29" spans="1:20" ht="12.75">
      <c r="A29" s="18"/>
      <c r="B29" s="8"/>
      <c r="C29" s="36"/>
      <c r="D29" s="12"/>
      <c r="E29" s="12"/>
      <c r="F29" s="36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8"/>
    </row>
    <row r="30" spans="1:20" ht="12.75">
      <c r="A30" s="18"/>
      <c r="B30" s="8"/>
      <c r="C30" s="36"/>
      <c r="D30" s="12"/>
      <c r="E30" s="12"/>
      <c r="F30" s="36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8"/>
    </row>
    <row r="31" spans="1:20" ht="12.75">
      <c r="A31" s="18"/>
      <c r="B31" s="8"/>
      <c r="C31" s="36"/>
      <c r="D31" s="12"/>
      <c r="E31" s="12"/>
      <c r="F31" s="36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8"/>
    </row>
    <row r="32" spans="1:20" ht="12.75">
      <c r="A32" s="18"/>
      <c r="B32" s="8"/>
      <c r="C32" s="36"/>
      <c r="D32" s="12"/>
      <c r="E32" s="12"/>
      <c r="F32" s="36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</row>
    <row r="33" spans="1:20" ht="12.75">
      <c r="A33" s="18"/>
      <c r="B33" s="8"/>
      <c r="C33" s="36"/>
      <c r="D33" s="12"/>
      <c r="E33" s="12"/>
      <c r="F33" s="36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8"/>
    </row>
    <row r="34" spans="1:20" ht="12.75">
      <c r="A34" s="18"/>
      <c r="B34" s="8"/>
      <c r="C34" s="36"/>
      <c r="D34" s="12"/>
      <c r="E34" s="12"/>
      <c r="F34" s="36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8"/>
    </row>
    <row r="35" spans="1:20" ht="12.75">
      <c r="A35" s="18"/>
      <c r="B35" s="8"/>
      <c r="C35" s="36"/>
      <c r="D35" s="12"/>
      <c r="E35" s="12"/>
      <c r="F35" s="36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8"/>
    </row>
    <row r="36" spans="1:20" ht="12.75">
      <c r="A36" s="18"/>
      <c r="B36" s="8"/>
      <c r="C36" s="36"/>
      <c r="D36" s="12"/>
      <c r="E36" s="12"/>
      <c r="F36" s="36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:T42"/>
  <sheetViews>
    <sheetView workbookViewId="0" topLeftCell="A1">
      <selection activeCell="B17" sqref="B17"/>
    </sheetView>
  </sheetViews>
  <sheetFormatPr defaultColWidth="9.00390625" defaultRowHeight="12.75"/>
  <cols>
    <col min="1" max="1" width="5.125" style="4" customWidth="1"/>
    <col min="2" max="2" width="7.00390625" style="2" customWidth="1"/>
    <col min="3" max="3" width="18.00390625" style="3" customWidth="1"/>
    <col min="4" max="4" width="4.625" style="4" customWidth="1"/>
    <col min="5" max="5" width="0" style="4" hidden="1" customWidth="1"/>
    <col min="6" max="6" width="11.75390625" style="3" customWidth="1"/>
    <col min="7" max="16" width="4.75390625" style="2" customWidth="1"/>
    <col min="17" max="18" width="0" style="2" hidden="1" customWidth="1"/>
    <col min="19" max="19" width="0" style="0" hidden="1" customWidth="1"/>
    <col min="20" max="20" width="7.00390625" style="17" customWidth="1"/>
  </cols>
  <sheetData>
    <row r="1" spans="1:20" ht="52.5" customHeight="1">
      <c r="A1" s="5" t="s">
        <v>0</v>
      </c>
      <c r="B1" s="5" t="s">
        <v>1</v>
      </c>
      <c r="C1" s="27" t="s">
        <v>35</v>
      </c>
      <c r="D1" s="5" t="s">
        <v>2</v>
      </c>
      <c r="E1" s="5" t="s">
        <v>3</v>
      </c>
      <c r="F1" s="7" t="s">
        <v>4</v>
      </c>
      <c r="G1" s="35" t="s">
        <v>52</v>
      </c>
      <c r="H1" s="35" t="s">
        <v>53</v>
      </c>
      <c r="I1" s="35" t="s">
        <v>54</v>
      </c>
      <c r="J1" s="35" t="s">
        <v>55</v>
      </c>
      <c r="K1" s="35" t="s">
        <v>56</v>
      </c>
      <c r="L1" s="35" t="s">
        <v>57</v>
      </c>
      <c r="M1" s="35" t="s">
        <v>58</v>
      </c>
      <c r="N1" s="35" t="s">
        <v>59</v>
      </c>
      <c r="O1" s="35" t="s">
        <v>6</v>
      </c>
      <c r="P1" s="35" t="s">
        <v>5</v>
      </c>
      <c r="Q1" s="32" t="s">
        <v>7</v>
      </c>
      <c r="R1" s="32" t="s">
        <v>8</v>
      </c>
      <c r="S1" s="32" t="s">
        <v>9</v>
      </c>
      <c r="T1" s="31" t="s">
        <v>10</v>
      </c>
    </row>
    <row r="2" spans="1:20" ht="12.75">
      <c r="A2" s="18">
        <v>1</v>
      </c>
      <c r="B2" s="8">
        <v>103007</v>
      </c>
      <c r="C2" s="36" t="s">
        <v>66</v>
      </c>
      <c r="D2" s="12">
        <v>98</v>
      </c>
      <c r="E2" s="12"/>
      <c r="F2" s="36" t="s">
        <v>67</v>
      </c>
      <c r="G2" s="8">
        <v>53</v>
      </c>
      <c r="H2" s="8">
        <v>47</v>
      </c>
      <c r="I2" s="8">
        <v>0</v>
      </c>
      <c r="J2" s="8">
        <v>53</v>
      </c>
      <c r="K2" s="8">
        <v>60</v>
      </c>
      <c r="L2" s="8">
        <v>60</v>
      </c>
      <c r="M2" s="8">
        <v>53</v>
      </c>
      <c r="N2" s="8">
        <v>53</v>
      </c>
      <c r="O2" s="8">
        <v>60</v>
      </c>
      <c r="P2" s="8">
        <v>60</v>
      </c>
      <c r="Q2" s="8">
        <f aca="true" t="shared" si="0" ref="Q2:Q15">SMALL(G2:P2,3)</f>
        <v>53</v>
      </c>
      <c r="R2" s="8">
        <f aca="true" t="shared" si="1" ref="R2:R15">SMALL(G2:P2,2)</f>
        <v>47</v>
      </c>
      <c r="S2" s="8">
        <f aca="true" t="shared" si="2" ref="S2:S15">MIN(G2:P2)</f>
        <v>0</v>
      </c>
      <c r="T2" s="18">
        <f aca="true" t="shared" si="3" ref="T2:T15">SUM(G2:P2)-Q2-R2-S2</f>
        <v>399</v>
      </c>
    </row>
    <row r="3" spans="1:20" ht="12.75">
      <c r="A3" s="18">
        <v>2</v>
      </c>
      <c r="B3" s="10">
        <v>49027</v>
      </c>
      <c r="C3" s="36" t="s">
        <v>49</v>
      </c>
      <c r="D3" s="12">
        <v>98</v>
      </c>
      <c r="E3" s="12"/>
      <c r="F3" s="36" t="s">
        <v>61</v>
      </c>
      <c r="G3" s="8">
        <v>42</v>
      </c>
      <c r="H3" s="8">
        <v>42</v>
      </c>
      <c r="I3" s="8">
        <v>53</v>
      </c>
      <c r="J3" s="8">
        <v>47</v>
      </c>
      <c r="K3" s="8">
        <v>53</v>
      </c>
      <c r="L3" s="8">
        <v>47</v>
      </c>
      <c r="M3" s="8">
        <v>0</v>
      </c>
      <c r="N3" s="8">
        <v>0</v>
      </c>
      <c r="O3" s="8">
        <v>34</v>
      </c>
      <c r="P3" s="8">
        <v>34</v>
      </c>
      <c r="Q3" s="8">
        <f t="shared" si="0"/>
        <v>34</v>
      </c>
      <c r="R3" s="8">
        <f t="shared" si="1"/>
        <v>0</v>
      </c>
      <c r="S3" s="8">
        <f t="shared" si="2"/>
        <v>0</v>
      </c>
      <c r="T3" s="18">
        <f t="shared" si="3"/>
        <v>318</v>
      </c>
    </row>
    <row r="4" spans="1:20" ht="12.75">
      <c r="A4" s="18">
        <v>3</v>
      </c>
      <c r="B4" s="10">
        <v>48032</v>
      </c>
      <c r="C4" s="36" t="s">
        <v>50</v>
      </c>
      <c r="D4" s="12">
        <v>98</v>
      </c>
      <c r="E4" s="12"/>
      <c r="F4" s="36" t="s">
        <v>51</v>
      </c>
      <c r="G4" s="8">
        <v>38</v>
      </c>
      <c r="H4" s="8">
        <v>38</v>
      </c>
      <c r="I4" s="8">
        <v>34</v>
      </c>
      <c r="J4" s="8">
        <v>42</v>
      </c>
      <c r="K4" s="8">
        <v>47</v>
      </c>
      <c r="L4" s="8">
        <v>38</v>
      </c>
      <c r="M4" s="8">
        <v>34</v>
      </c>
      <c r="N4" s="8">
        <v>34</v>
      </c>
      <c r="O4" s="8">
        <v>0</v>
      </c>
      <c r="P4" s="8">
        <v>38</v>
      </c>
      <c r="Q4" s="8">
        <f t="shared" si="0"/>
        <v>34</v>
      </c>
      <c r="R4" s="8">
        <f t="shared" si="1"/>
        <v>34</v>
      </c>
      <c r="S4" s="8">
        <f t="shared" si="2"/>
        <v>0</v>
      </c>
      <c r="T4" s="18">
        <f t="shared" si="3"/>
        <v>275</v>
      </c>
    </row>
    <row r="5" spans="1:20" ht="12.75">
      <c r="A5" s="18">
        <v>4</v>
      </c>
      <c r="B5" s="8">
        <v>119090</v>
      </c>
      <c r="C5" s="36" t="s">
        <v>70</v>
      </c>
      <c r="D5" s="12">
        <v>99</v>
      </c>
      <c r="E5" s="12"/>
      <c r="F5" s="36" t="s">
        <v>12</v>
      </c>
      <c r="G5" s="8">
        <v>34</v>
      </c>
      <c r="H5" s="8">
        <v>31</v>
      </c>
      <c r="I5" s="8">
        <v>47</v>
      </c>
      <c r="J5" s="8">
        <v>38</v>
      </c>
      <c r="K5" s="8">
        <v>38</v>
      </c>
      <c r="L5" s="8">
        <v>42</v>
      </c>
      <c r="M5" s="8">
        <v>0</v>
      </c>
      <c r="N5" s="8">
        <v>0</v>
      </c>
      <c r="O5" s="8">
        <v>28</v>
      </c>
      <c r="P5" s="8">
        <v>42</v>
      </c>
      <c r="Q5" s="8">
        <f t="shared" si="0"/>
        <v>28</v>
      </c>
      <c r="R5" s="8">
        <f t="shared" si="1"/>
        <v>0</v>
      </c>
      <c r="S5" s="8">
        <f t="shared" si="2"/>
        <v>0</v>
      </c>
      <c r="T5" s="18">
        <f t="shared" si="3"/>
        <v>272</v>
      </c>
    </row>
    <row r="6" spans="1:20" ht="12.75">
      <c r="A6" s="18">
        <v>5</v>
      </c>
      <c r="B6" s="8">
        <v>119070</v>
      </c>
      <c r="C6" s="36" t="s">
        <v>72</v>
      </c>
      <c r="D6" s="12">
        <v>98</v>
      </c>
      <c r="E6" s="12"/>
      <c r="F6" s="21" t="s">
        <v>12</v>
      </c>
      <c r="G6" s="8">
        <v>28</v>
      </c>
      <c r="H6" s="8">
        <v>25</v>
      </c>
      <c r="I6" s="8">
        <v>42</v>
      </c>
      <c r="J6" s="8">
        <v>34</v>
      </c>
      <c r="K6" s="8">
        <v>34</v>
      </c>
      <c r="L6" s="8">
        <v>31</v>
      </c>
      <c r="M6" s="8">
        <v>28</v>
      </c>
      <c r="N6" s="8">
        <v>28</v>
      </c>
      <c r="O6" s="8">
        <v>20</v>
      </c>
      <c r="P6" s="8">
        <v>22</v>
      </c>
      <c r="Q6" s="8">
        <f t="shared" si="0"/>
        <v>25</v>
      </c>
      <c r="R6" s="8">
        <f t="shared" si="1"/>
        <v>22</v>
      </c>
      <c r="S6" s="8">
        <f t="shared" si="2"/>
        <v>20</v>
      </c>
      <c r="T6" s="18">
        <f t="shared" si="3"/>
        <v>225</v>
      </c>
    </row>
    <row r="7" spans="1:20" ht="12.75">
      <c r="A7" s="18">
        <v>6</v>
      </c>
      <c r="B7" s="10">
        <v>132034</v>
      </c>
      <c r="C7" s="36" t="s">
        <v>71</v>
      </c>
      <c r="D7" s="12">
        <v>98</v>
      </c>
      <c r="E7" s="12"/>
      <c r="F7" s="36" t="s">
        <v>29</v>
      </c>
      <c r="G7" s="8">
        <v>31</v>
      </c>
      <c r="H7" s="8">
        <v>28</v>
      </c>
      <c r="I7" s="8">
        <v>22</v>
      </c>
      <c r="J7" s="8">
        <v>0</v>
      </c>
      <c r="K7" s="8">
        <v>31</v>
      </c>
      <c r="L7" s="8">
        <v>34</v>
      </c>
      <c r="M7" s="8">
        <v>31</v>
      </c>
      <c r="N7" s="8">
        <v>31</v>
      </c>
      <c r="O7" s="8">
        <v>25</v>
      </c>
      <c r="P7" s="8">
        <v>28</v>
      </c>
      <c r="Q7" s="8">
        <f t="shared" si="0"/>
        <v>25</v>
      </c>
      <c r="R7" s="8">
        <f t="shared" si="1"/>
        <v>22</v>
      </c>
      <c r="S7" s="8">
        <f t="shared" si="2"/>
        <v>0</v>
      </c>
      <c r="T7" s="18">
        <f t="shared" si="3"/>
        <v>214</v>
      </c>
    </row>
    <row r="8" spans="1:20" ht="12.75">
      <c r="A8" s="18">
        <v>7</v>
      </c>
      <c r="B8" s="10">
        <v>119096</v>
      </c>
      <c r="C8" s="36" t="s">
        <v>73</v>
      </c>
      <c r="D8" s="12">
        <v>99</v>
      </c>
      <c r="E8" s="12"/>
      <c r="F8" s="36" t="s">
        <v>12</v>
      </c>
      <c r="G8" s="8">
        <v>20</v>
      </c>
      <c r="H8" s="8">
        <v>22</v>
      </c>
      <c r="I8" s="8">
        <v>28</v>
      </c>
      <c r="J8" s="8">
        <v>31</v>
      </c>
      <c r="K8" s="8">
        <v>0</v>
      </c>
      <c r="L8" s="8">
        <v>28</v>
      </c>
      <c r="M8" s="8">
        <v>25</v>
      </c>
      <c r="N8" s="8">
        <v>20</v>
      </c>
      <c r="O8" s="8">
        <v>12</v>
      </c>
      <c r="P8" s="8">
        <v>14</v>
      </c>
      <c r="Q8" s="8">
        <f t="shared" si="0"/>
        <v>14</v>
      </c>
      <c r="R8" s="8">
        <f t="shared" si="1"/>
        <v>12</v>
      </c>
      <c r="S8" s="8">
        <f t="shared" si="2"/>
        <v>0</v>
      </c>
      <c r="T8" s="18">
        <f t="shared" si="3"/>
        <v>174</v>
      </c>
    </row>
    <row r="9" spans="1:20" ht="12.75">
      <c r="A9" s="18">
        <v>8</v>
      </c>
      <c r="B9" s="10">
        <v>119078</v>
      </c>
      <c r="C9" s="36" t="s">
        <v>74</v>
      </c>
      <c r="D9" s="12">
        <v>99</v>
      </c>
      <c r="E9" s="12"/>
      <c r="F9" s="36" t="s">
        <v>12</v>
      </c>
      <c r="G9" s="8">
        <v>18</v>
      </c>
      <c r="H9" s="8">
        <v>16</v>
      </c>
      <c r="I9" s="8">
        <v>31</v>
      </c>
      <c r="J9" s="8">
        <v>25</v>
      </c>
      <c r="K9" s="8">
        <v>25</v>
      </c>
      <c r="L9" s="8">
        <v>20</v>
      </c>
      <c r="M9" s="8">
        <v>0</v>
      </c>
      <c r="N9" s="8">
        <v>0</v>
      </c>
      <c r="O9" s="8">
        <v>7</v>
      </c>
      <c r="P9" s="8">
        <v>0</v>
      </c>
      <c r="Q9" s="8">
        <f t="shared" si="0"/>
        <v>0</v>
      </c>
      <c r="R9" s="8">
        <f t="shared" si="1"/>
        <v>0</v>
      </c>
      <c r="S9" s="8">
        <f t="shared" si="2"/>
        <v>0</v>
      </c>
      <c r="T9" s="18">
        <f t="shared" si="3"/>
        <v>142</v>
      </c>
    </row>
    <row r="10" spans="1:20" ht="12.75">
      <c r="A10" s="18">
        <v>9</v>
      </c>
      <c r="B10" s="8">
        <v>132044</v>
      </c>
      <c r="C10" s="36" t="s">
        <v>48</v>
      </c>
      <c r="D10" s="12">
        <v>98</v>
      </c>
      <c r="E10" s="12"/>
      <c r="F10" s="36" t="s">
        <v>29</v>
      </c>
      <c r="G10" s="8">
        <v>25</v>
      </c>
      <c r="H10" s="8">
        <v>18</v>
      </c>
      <c r="I10" s="8">
        <v>0</v>
      </c>
      <c r="J10" s="8">
        <v>0</v>
      </c>
      <c r="K10" s="8">
        <v>0</v>
      </c>
      <c r="L10" s="8">
        <v>0</v>
      </c>
      <c r="M10" s="8">
        <v>22</v>
      </c>
      <c r="N10" s="8">
        <v>25</v>
      </c>
      <c r="O10" s="8">
        <v>14</v>
      </c>
      <c r="P10" s="8">
        <v>18</v>
      </c>
      <c r="Q10" s="8">
        <f t="shared" si="0"/>
        <v>0</v>
      </c>
      <c r="R10" s="8">
        <f t="shared" si="1"/>
        <v>0</v>
      </c>
      <c r="S10" s="8">
        <f t="shared" si="2"/>
        <v>0</v>
      </c>
      <c r="T10" s="18">
        <f t="shared" si="3"/>
        <v>122</v>
      </c>
    </row>
    <row r="11" spans="1:20" ht="12.75">
      <c r="A11" s="18">
        <v>10</v>
      </c>
      <c r="B11" s="8">
        <v>132054</v>
      </c>
      <c r="C11" s="36" t="s">
        <v>40</v>
      </c>
      <c r="D11" s="12">
        <v>98</v>
      </c>
      <c r="E11" s="12"/>
      <c r="F11" s="36" t="s">
        <v>29</v>
      </c>
      <c r="G11" s="8">
        <v>22</v>
      </c>
      <c r="H11" s="8">
        <v>20</v>
      </c>
      <c r="I11" s="8">
        <v>0</v>
      </c>
      <c r="J11" s="8">
        <v>0</v>
      </c>
      <c r="K11" s="8">
        <v>0</v>
      </c>
      <c r="L11" s="8">
        <v>0</v>
      </c>
      <c r="M11" s="8">
        <v>20</v>
      </c>
      <c r="N11" s="8">
        <v>0</v>
      </c>
      <c r="O11" s="8">
        <v>16</v>
      </c>
      <c r="P11" s="8">
        <v>20</v>
      </c>
      <c r="Q11" s="8">
        <f t="shared" si="0"/>
        <v>0</v>
      </c>
      <c r="R11" s="8">
        <f t="shared" si="1"/>
        <v>0</v>
      </c>
      <c r="S11" s="8">
        <f t="shared" si="2"/>
        <v>0</v>
      </c>
      <c r="T11" s="18">
        <f t="shared" si="3"/>
        <v>98</v>
      </c>
    </row>
    <row r="12" spans="1:20" ht="12.75">
      <c r="A12" s="18">
        <v>11</v>
      </c>
      <c r="B12" s="10">
        <v>24017</v>
      </c>
      <c r="C12" s="36" t="s">
        <v>107</v>
      </c>
      <c r="D12" s="12">
        <v>99</v>
      </c>
      <c r="E12" s="12"/>
      <c r="F12" s="36" t="s">
        <v>108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18</v>
      </c>
      <c r="N12" s="8">
        <v>22</v>
      </c>
      <c r="O12" s="8">
        <v>10</v>
      </c>
      <c r="P12" s="8">
        <v>16</v>
      </c>
      <c r="Q12" s="8">
        <f t="shared" si="0"/>
        <v>0</v>
      </c>
      <c r="R12" s="8">
        <f t="shared" si="1"/>
        <v>0</v>
      </c>
      <c r="S12" s="8">
        <f t="shared" si="2"/>
        <v>0</v>
      </c>
      <c r="T12" s="18">
        <f t="shared" si="3"/>
        <v>66</v>
      </c>
    </row>
    <row r="13" spans="1:20" ht="12.75">
      <c r="A13" s="18">
        <v>12</v>
      </c>
      <c r="B13" s="10">
        <v>12052</v>
      </c>
      <c r="C13" s="36" t="s">
        <v>88</v>
      </c>
      <c r="D13" s="12">
        <v>99</v>
      </c>
      <c r="E13" s="12"/>
      <c r="F13" s="36" t="s">
        <v>89</v>
      </c>
      <c r="G13" s="8">
        <v>0</v>
      </c>
      <c r="H13" s="8">
        <v>0</v>
      </c>
      <c r="I13" s="8">
        <v>25</v>
      </c>
      <c r="J13" s="8">
        <v>22</v>
      </c>
      <c r="K13" s="8">
        <v>0</v>
      </c>
      <c r="L13" s="8">
        <v>0</v>
      </c>
      <c r="M13" s="8">
        <v>0</v>
      </c>
      <c r="N13" s="8">
        <v>0</v>
      </c>
      <c r="O13" s="8">
        <v>9</v>
      </c>
      <c r="P13" s="8">
        <v>9</v>
      </c>
      <c r="Q13" s="8">
        <f t="shared" si="0"/>
        <v>0</v>
      </c>
      <c r="R13" s="8">
        <f t="shared" si="1"/>
        <v>0</v>
      </c>
      <c r="S13" s="8">
        <f t="shared" si="2"/>
        <v>0</v>
      </c>
      <c r="T13" s="18">
        <f t="shared" si="3"/>
        <v>65</v>
      </c>
    </row>
    <row r="14" spans="1:20" ht="12.75">
      <c r="A14" s="18">
        <v>13</v>
      </c>
      <c r="B14" s="8">
        <v>57004</v>
      </c>
      <c r="C14" s="36" t="s">
        <v>102</v>
      </c>
      <c r="D14" s="12">
        <v>99</v>
      </c>
      <c r="E14" s="12"/>
      <c r="F14" s="36" t="s">
        <v>103</v>
      </c>
      <c r="G14" s="8">
        <v>0</v>
      </c>
      <c r="H14" s="8">
        <v>0</v>
      </c>
      <c r="I14" s="8">
        <v>0</v>
      </c>
      <c r="J14" s="8">
        <v>0</v>
      </c>
      <c r="K14" s="8">
        <v>28</v>
      </c>
      <c r="L14" s="8">
        <v>22</v>
      </c>
      <c r="M14" s="8">
        <v>0</v>
      </c>
      <c r="N14" s="8">
        <v>0</v>
      </c>
      <c r="O14" s="8">
        <v>0</v>
      </c>
      <c r="P14" s="8">
        <v>0</v>
      </c>
      <c r="Q14" s="8">
        <f t="shared" si="0"/>
        <v>0</v>
      </c>
      <c r="R14" s="8">
        <f t="shared" si="1"/>
        <v>0</v>
      </c>
      <c r="S14" s="8">
        <f t="shared" si="2"/>
        <v>0</v>
      </c>
      <c r="T14" s="18">
        <f t="shared" si="3"/>
        <v>50</v>
      </c>
    </row>
    <row r="15" spans="1:20" ht="12.75">
      <c r="A15" s="18">
        <v>14</v>
      </c>
      <c r="B15" s="8">
        <v>24020</v>
      </c>
      <c r="C15" s="36" t="s">
        <v>120</v>
      </c>
      <c r="D15" s="12">
        <v>98</v>
      </c>
      <c r="E15" s="12"/>
      <c r="F15" s="36" t="s">
        <v>108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8</v>
      </c>
      <c r="P15" s="8">
        <v>10</v>
      </c>
      <c r="Q15" s="8">
        <f t="shared" si="0"/>
        <v>0</v>
      </c>
      <c r="R15" s="8">
        <f t="shared" si="1"/>
        <v>0</v>
      </c>
      <c r="S15" s="8">
        <f t="shared" si="2"/>
        <v>0</v>
      </c>
      <c r="T15" s="18">
        <f t="shared" si="3"/>
        <v>18</v>
      </c>
    </row>
    <row r="16" spans="2:18" ht="12.75">
      <c r="B16" s="8"/>
      <c r="C16" s="11"/>
      <c r="D16" s="12"/>
      <c r="E16" s="12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2:18" ht="12.75">
      <c r="B17" s="8"/>
      <c r="C17" s="11"/>
      <c r="D17" s="12"/>
      <c r="E17" s="12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9"/>
    </row>
    <row r="18" spans="2:18" ht="12.75">
      <c r="B18" s="10"/>
      <c r="C18" s="11"/>
      <c r="D18" s="12"/>
      <c r="E18" s="12"/>
      <c r="F18" s="1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</row>
    <row r="19" spans="2:18" ht="12.75">
      <c r="B19" s="10"/>
      <c r="C19" s="11"/>
      <c r="D19" s="12"/>
      <c r="E19" s="12"/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ht="12.75">
      <c r="A20" s="12"/>
      <c r="B20" s="10"/>
      <c r="C20" s="11"/>
      <c r="D20" s="12"/>
      <c r="E20" s="12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</row>
    <row r="21" spans="2:18" ht="12.75">
      <c r="B21" s="10"/>
      <c r="C21" s="11"/>
      <c r="D21" s="12"/>
      <c r="E21" s="12"/>
      <c r="F21" s="1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2:18" ht="12.75">
      <c r="B22" s="10"/>
      <c r="C22" s="11"/>
      <c r="D22" s="12"/>
      <c r="E22" s="12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</row>
    <row r="23" spans="2:18" ht="12.75">
      <c r="B23" s="10"/>
      <c r="C23" s="11"/>
      <c r="D23" s="12"/>
      <c r="E23" s="12"/>
      <c r="F23" s="1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/>
    </row>
    <row r="24" spans="2:18" ht="12.75">
      <c r="B24" s="10"/>
      <c r="C24" s="11"/>
      <c r="D24" s="12"/>
      <c r="E24" s="12"/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2:18" ht="12.75">
      <c r="B25" s="10"/>
      <c r="C25" s="11"/>
      <c r="D25" s="12"/>
      <c r="E25" s="12"/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/>
    </row>
    <row r="26" spans="2:18" ht="12.75">
      <c r="B26" s="10"/>
      <c r="C26" s="11"/>
      <c r="D26" s="12"/>
      <c r="E26" s="12"/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2:18" ht="12.75">
      <c r="B27" s="8"/>
      <c r="C27" s="11"/>
      <c r="D27" s="12"/>
      <c r="E27" s="12"/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/>
    </row>
    <row r="28" spans="2:18" ht="12.75">
      <c r="B28" s="8"/>
      <c r="C28" s="11"/>
      <c r="D28" s="12"/>
      <c r="E28" s="12"/>
      <c r="F28" s="1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</row>
    <row r="29" spans="2:18" ht="12.75">
      <c r="B29" s="8"/>
      <c r="C29" s="11"/>
      <c r="D29" s="12"/>
      <c r="E29" s="12"/>
      <c r="F29" s="1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</row>
    <row r="30" spans="2:18" ht="12.75">
      <c r="B30" s="10"/>
      <c r="C30" s="11"/>
      <c r="D30" s="12"/>
      <c r="E30" s="12"/>
      <c r="F30" s="1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</row>
    <row r="31" spans="2:18" ht="12.75">
      <c r="B31" s="10"/>
      <c r="C31" s="11"/>
      <c r="D31" s="12"/>
      <c r="E31" s="12"/>
      <c r="F31" s="1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2:18" ht="12.75">
      <c r="B32" s="10"/>
      <c r="C32" s="11"/>
      <c r="D32" s="12"/>
      <c r="E32" s="12"/>
      <c r="F32" s="11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9"/>
    </row>
    <row r="40" spans="2:6" ht="12.75">
      <c r="B40" s="10"/>
      <c r="C40" s="11"/>
      <c r="D40" s="12"/>
      <c r="E40" s="12"/>
      <c r="F40" s="11"/>
    </row>
    <row r="41" spans="2:6" ht="12.75">
      <c r="B41" s="13"/>
      <c r="F41" s="2"/>
    </row>
    <row r="42" spans="2:6" ht="12.75">
      <c r="B42" s="13"/>
      <c r="F42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F2" sqref="F2:F5"/>
    </sheetView>
  </sheetViews>
  <sheetFormatPr defaultColWidth="9.00390625" defaultRowHeight="12.75"/>
  <cols>
    <col min="1" max="1" width="5.125" style="4" customWidth="1"/>
    <col min="2" max="2" width="8.625" style="2" customWidth="1"/>
    <col min="3" max="3" width="16.75390625" style="3" customWidth="1"/>
    <col min="4" max="4" width="4.625" style="4" customWidth="1"/>
    <col min="5" max="5" width="0" style="4" hidden="1" customWidth="1"/>
    <col min="6" max="6" width="11.75390625" style="3" customWidth="1"/>
    <col min="7" max="16" width="4.75390625" style="2" customWidth="1"/>
    <col min="17" max="18" width="0" style="2" hidden="1" customWidth="1"/>
    <col min="19" max="19" width="0" style="0" hidden="1" customWidth="1"/>
    <col min="20" max="20" width="6.375" style="17" customWidth="1"/>
  </cols>
  <sheetData>
    <row r="1" spans="1:20" ht="51.75" customHeight="1">
      <c r="A1" s="5" t="s">
        <v>0</v>
      </c>
      <c r="B1" s="5" t="s">
        <v>1</v>
      </c>
      <c r="C1" s="27" t="s">
        <v>36</v>
      </c>
      <c r="D1" s="5" t="s">
        <v>2</v>
      </c>
      <c r="E1" s="5" t="s">
        <v>3</v>
      </c>
      <c r="F1" s="7" t="s">
        <v>4</v>
      </c>
      <c r="G1" s="35" t="s">
        <v>52</v>
      </c>
      <c r="H1" s="35" t="s">
        <v>53</v>
      </c>
      <c r="I1" s="35" t="s">
        <v>54</v>
      </c>
      <c r="J1" s="35" t="s">
        <v>55</v>
      </c>
      <c r="K1" s="35" t="s">
        <v>56</v>
      </c>
      <c r="L1" s="35" t="s">
        <v>57</v>
      </c>
      <c r="M1" s="35" t="s">
        <v>58</v>
      </c>
      <c r="N1" s="35" t="s">
        <v>59</v>
      </c>
      <c r="O1" s="35" t="s">
        <v>6</v>
      </c>
      <c r="P1" s="35" t="s">
        <v>5</v>
      </c>
      <c r="Q1" s="32" t="s">
        <v>7</v>
      </c>
      <c r="R1" s="32" t="s">
        <v>8</v>
      </c>
      <c r="S1" s="32" t="s">
        <v>9</v>
      </c>
      <c r="T1" s="31" t="s">
        <v>10</v>
      </c>
    </row>
    <row r="2" spans="1:20" ht="12.75">
      <c r="A2" s="1">
        <v>1</v>
      </c>
      <c r="B2" s="3">
        <v>116062</v>
      </c>
      <c r="C2" s="36" t="s">
        <v>98</v>
      </c>
      <c r="D2" s="12">
        <v>98</v>
      </c>
      <c r="E2" s="12"/>
      <c r="F2" s="36" t="s">
        <v>99</v>
      </c>
      <c r="G2" s="40">
        <v>0</v>
      </c>
      <c r="H2" s="40">
        <v>0</v>
      </c>
      <c r="I2" s="40">
        <v>0</v>
      </c>
      <c r="J2" s="40">
        <v>0</v>
      </c>
      <c r="K2" s="40">
        <v>42</v>
      </c>
      <c r="L2" s="40">
        <v>53</v>
      </c>
      <c r="M2" s="40">
        <v>0</v>
      </c>
      <c r="N2" s="40">
        <v>0</v>
      </c>
      <c r="O2" s="40">
        <v>34</v>
      </c>
      <c r="P2" s="40">
        <v>42</v>
      </c>
      <c r="Q2" s="8">
        <f>SMALL(G2:P2,3)</f>
        <v>0</v>
      </c>
      <c r="R2" s="8">
        <f>SMALL(G2:P2,2)</f>
        <v>0</v>
      </c>
      <c r="S2" s="8">
        <f>MIN(G2:P2)</f>
        <v>0</v>
      </c>
      <c r="T2" s="18">
        <f>SUM(G2:P2)-Q2-R2-S2</f>
        <v>171</v>
      </c>
    </row>
    <row r="3" spans="1:20" ht="12.75">
      <c r="A3" s="1">
        <v>2</v>
      </c>
      <c r="B3" s="3">
        <v>132007</v>
      </c>
      <c r="C3" s="4" t="s">
        <v>105</v>
      </c>
      <c r="D3" s="4">
        <v>99</v>
      </c>
      <c r="F3" s="3" t="s">
        <v>97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42</v>
      </c>
      <c r="N3" s="40">
        <v>42</v>
      </c>
      <c r="O3" s="40">
        <v>22</v>
      </c>
      <c r="P3" s="40">
        <v>31</v>
      </c>
      <c r="Q3" s="8">
        <f>SMALL(G3:P3,3)</f>
        <v>0</v>
      </c>
      <c r="R3" s="8">
        <f>SMALL(G3:P3,2)</f>
        <v>0</v>
      </c>
      <c r="S3" s="8">
        <f>MIN(G3:P3)</f>
        <v>0</v>
      </c>
      <c r="T3" s="18">
        <f>SUM(G3:P3)-Q3-R3-S3</f>
        <v>137</v>
      </c>
    </row>
    <row r="4" spans="1:20" ht="12.75">
      <c r="A4" s="1">
        <v>3</v>
      </c>
      <c r="B4" s="13">
        <v>116061</v>
      </c>
      <c r="C4" s="36" t="s">
        <v>100</v>
      </c>
      <c r="D4" s="12">
        <v>98</v>
      </c>
      <c r="E4" s="12"/>
      <c r="F4" s="36" t="s">
        <v>99</v>
      </c>
      <c r="G4" s="40">
        <v>0</v>
      </c>
      <c r="H4" s="40">
        <v>0</v>
      </c>
      <c r="I4" s="40">
        <v>0</v>
      </c>
      <c r="J4" s="40">
        <v>0</v>
      </c>
      <c r="K4" s="40">
        <v>53</v>
      </c>
      <c r="L4" s="40">
        <v>0</v>
      </c>
      <c r="M4" s="40">
        <v>0</v>
      </c>
      <c r="N4" s="40">
        <v>0</v>
      </c>
      <c r="O4" s="40">
        <v>42</v>
      </c>
      <c r="P4" s="40">
        <v>38</v>
      </c>
      <c r="Q4" s="8">
        <f>SMALL(G4:P4,3)</f>
        <v>0</v>
      </c>
      <c r="R4" s="8">
        <f>SMALL(G4:P4,2)</f>
        <v>0</v>
      </c>
      <c r="S4" s="8">
        <f>MIN(G4:P4)</f>
        <v>0</v>
      </c>
      <c r="T4" s="18">
        <f>SUM(G4:P4)-Q4-R4-S4</f>
        <v>133</v>
      </c>
    </row>
    <row r="5" spans="1:20" ht="12.75">
      <c r="A5" s="1">
        <v>4</v>
      </c>
      <c r="B5" s="11">
        <v>116076</v>
      </c>
      <c r="C5" s="12" t="s">
        <v>121</v>
      </c>
      <c r="D5" s="12">
        <v>98</v>
      </c>
      <c r="E5" s="12"/>
      <c r="F5" s="36" t="s">
        <v>99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20</v>
      </c>
      <c r="P5" s="40">
        <v>28</v>
      </c>
      <c r="Q5" s="8">
        <f>SMALL(G5:P5,3)</f>
        <v>0</v>
      </c>
      <c r="R5" s="8">
        <f>SMALL(G5:P5,2)</f>
        <v>0</v>
      </c>
      <c r="S5" s="8">
        <f>MIN(G5:P5)</f>
        <v>0</v>
      </c>
      <c r="T5" s="18">
        <f>SUM(G5:P5)-Q5-R5-S5</f>
        <v>48</v>
      </c>
    </row>
    <row r="6" spans="1:18" ht="12.75">
      <c r="A6" s="12"/>
      <c r="B6" s="10"/>
      <c r="C6" s="11"/>
      <c r="D6" s="12"/>
      <c r="E6" s="12"/>
      <c r="F6" s="1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ht="12.75">
      <c r="A7" s="12"/>
      <c r="B7" s="8"/>
      <c r="C7" s="11"/>
      <c r="D7" s="12"/>
      <c r="E7" s="12"/>
      <c r="F7" s="11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1:18" ht="12.75">
      <c r="A8" s="12"/>
      <c r="B8" s="19"/>
      <c r="C8" s="21"/>
      <c r="D8" s="29"/>
      <c r="E8" s="30"/>
      <c r="F8" s="2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</row>
    <row r="9" spans="1:18" ht="12.75">
      <c r="A9" s="12"/>
      <c r="B9" s="19"/>
      <c r="C9" s="21"/>
      <c r="D9" s="29"/>
      <c r="E9" s="30"/>
      <c r="F9" s="2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</row>
    <row r="10" spans="1:18" ht="12.75">
      <c r="A10" s="12"/>
      <c r="B10" s="8"/>
      <c r="C10" s="11"/>
      <c r="D10" s="12"/>
      <c r="E10" s="12"/>
      <c r="F10" s="1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18" ht="12.75">
      <c r="A11" s="12"/>
      <c r="B11" s="10"/>
      <c r="C11" s="11"/>
      <c r="D11" s="12"/>
      <c r="E11" s="12"/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1:18" ht="12.75">
      <c r="A12" s="12"/>
      <c r="B12" s="8"/>
      <c r="C12" s="11"/>
      <c r="D12" s="12"/>
      <c r="E12" s="12"/>
      <c r="F12" s="1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12.75">
      <c r="A13" s="12"/>
      <c r="B13" s="8"/>
      <c r="C13" s="11"/>
      <c r="D13" s="12"/>
      <c r="E13" s="12"/>
      <c r="F13" s="1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</row>
    <row r="14" spans="1:18" ht="12.75">
      <c r="A14" s="12"/>
      <c r="B14" s="10"/>
      <c r="C14" s="11"/>
      <c r="D14" s="12"/>
      <c r="E14" s="12"/>
      <c r="F14" s="1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"/>
    </row>
    <row r="15" spans="1:18" ht="12.75">
      <c r="A15" s="12"/>
      <c r="B15" s="10"/>
      <c r="C15" s="11"/>
      <c r="D15" s="12"/>
      <c r="E15" s="12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12.75">
      <c r="A16" s="12"/>
      <c r="B16" s="10"/>
      <c r="C16" s="11"/>
      <c r="D16" s="12"/>
      <c r="E16" s="12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12.75">
      <c r="A17" s="12"/>
      <c r="B17" s="8"/>
      <c r="C17" s="11"/>
      <c r="D17" s="12"/>
      <c r="E17" s="12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9"/>
    </row>
    <row r="18" spans="1:18" ht="12.75">
      <c r="A18" s="12"/>
      <c r="B18" s="8"/>
      <c r="C18" s="11"/>
      <c r="D18" s="12"/>
      <c r="E18" s="12"/>
      <c r="F18" s="1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</row>
    <row r="19" spans="1:18" ht="12.75">
      <c r="A19" s="12"/>
      <c r="B19" s="10"/>
      <c r="C19" s="11"/>
      <c r="D19" s="12"/>
      <c r="E19" s="12"/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ht="12.75">
      <c r="A20" s="12"/>
      <c r="B20" s="10"/>
      <c r="C20" s="11"/>
      <c r="D20" s="12"/>
      <c r="E20" s="12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</row>
    <row r="21" spans="1:18" ht="12.75">
      <c r="A21" s="12"/>
      <c r="B21" s="10"/>
      <c r="C21" s="11"/>
      <c r="D21" s="12"/>
      <c r="E21" s="12"/>
      <c r="F21" s="1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ht="12.75">
      <c r="A22" s="12"/>
      <c r="B22" s="10"/>
      <c r="C22" s="11"/>
      <c r="D22" s="12"/>
      <c r="E22" s="12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</row>
    <row r="23" spans="1:18" ht="12.75">
      <c r="A23" s="12"/>
      <c r="B23" s="8"/>
      <c r="C23" s="11"/>
      <c r="D23" s="12"/>
      <c r="E23" s="12"/>
      <c r="F23" s="1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/>
    </row>
    <row r="24" spans="1:18" ht="12.75">
      <c r="A24" s="12"/>
      <c r="B24" s="10"/>
      <c r="C24" s="11"/>
      <c r="D24" s="12"/>
      <c r="E24" s="12"/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1:18" ht="12.75">
      <c r="A25" s="12"/>
      <c r="B25" s="10"/>
      <c r="C25" s="11"/>
      <c r="D25" s="12"/>
      <c r="E25" s="12"/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/>
    </row>
    <row r="26" spans="1:18" ht="12.75">
      <c r="A26" s="12"/>
      <c r="B26" s="10"/>
      <c r="C26" s="11"/>
      <c r="D26" s="12"/>
      <c r="E26" s="12"/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12.75">
      <c r="A27" s="12"/>
      <c r="B27" s="10"/>
      <c r="C27" s="11"/>
      <c r="D27" s="12"/>
      <c r="E27" s="12"/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/>
    </row>
    <row r="28" spans="1:18" ht="12.75">
      <c r="A28" s="12"/>
      <c r="B28" s="10"/>
      <c r="C28" s="11"/>
      <c r="D28" s="12"/>
      <c r="E28" s="12"/>
      <c r="F28" s="1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</row>
    <row r="29" spans="1:18" ht="12.75">
      <c r="A29" s="12"/>
      <c r="B29" s="8"/>
      <c r="C29" s="11"/>
      <c r="D29" s="12"/>
      <c r="E29" s="12"/>
      <c r="F29" s="1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</row>
    <row r="30" spans="1:18" ht="12.75">
      <c r="A30" s="12"/>
      <c r="B30" s="8"/>
      <c r="C30" s="11"/>
      <c r="D30" s="12"/>
      <c r="E30" s="12"/>
      <c r="F30" s="1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</row>
    <row r="31" spans="1:18" ht="12.75">
      <c r="A31" s="12"/>
      <c r="B31" s="10"/>
      <c r="C31" s="11"/>
      <c r="D31" s="12"/>
      <c r="E31" s="12"/>
      <c r="F31" s="1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ht="12.75">
      <c r="A32" s="12"/>
      <c r="B32" s="10"/>
      <c r="C32" s="11"/>
      <c r="D32" s="12"/>
      <c r="E32" s="12"/>
      <c r="F32" s="11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9"/>
    </row>
    <row r="33" spans="1:18" ht="12.75">
      <c r="A33" s="12"/>
      <c r="B33" s="10"/>
      <c r="C33" s="11"/>
      <c r="D33" s="12"/>
      <c r="E33" s="12"/>
      <c r="F33" s="11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</row>
    <row r="34" spans="1:18" ht="12.75">
      <c r="A34" s="12"/>
      <c r="B34" s="10"/>
      <c r="C34" s="11"/>
      <c r="D34" s="12"/>
      <c r="E34" s="12"/>
      <c r="F34" s="1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</row>
    <row r="35" spans="1:18" ht="12.75">
      <c r="A35" s="12"/>
      <c r="B35" s="10"/>
      <c r="C35" s="11"/>
      <c r="D35" s="12"/>
      <c r="E35" s="12"/>
      <c r="F35" s="11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</row>
    <row r="36" spans="1:18" ht="12.75">
      <c r="A36" s="12"/>
      <c r="B36" s="10"/>
      <c r="C36" s="11"/>
      <c r="D36" s="12"/>
      <c r="E36" s="12"/>
      <c r="F36" s="11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</row>
    <row r="37" spans="1:18" ht="12.75">
      <c r="A37" s="12"/>
      <c r="B37" s="10"/>
      <c r="C37" s="11"/>
      <c r="D37" s="12"/>
      <c r="E37" s="12"/>
      <c r="F37" s="11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</row>
    <row r="38" spans="1:18" ht="12.75">
      <c r="A38" s="12"/>
      <c r="B38" s="10"/>
      <c r="C38" s="11"/>
      <c r="D38" s="12"/>
      <c r="E38" s="12"/>
      <c r="F38" s="1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</row>
    <row r="39" spans="1:18" ht="12.75">
      <c r="A39" s="12"/>
      <c r="B39" s="10"/>
      <c r="C39" s="11"/>
      <c r="D39" s="12"/>
      <c r="E39" s="12"/>
      <c r="F39" s="11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</row>
    <row r="40" spans="1:18" ht="12.75">
      <c r="A40" s="12"/>
      <c r="B40" s="8"/>
      <c r="C40" s="11"/>
      <c r="D40" s="12"/>
      <c r="E40" s="12"/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</row>
    <row r="41" spans="1:18" ht="12.75">
      <c r="A41" s="12"/>
      <c r="B41" s="8"/>
      <c r="C41" s="11"/>
      <c r="D41" s="12"/>
      <c r="E41" s="12"/>
      <c r="F41" s="11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</row>
    <row r="42" spans="1:18" ht="12.75">
      <c r="A42" s="12"/>
      <c r="B42" s="8"/>
      <c r="C42" s="11"/>
      <c r="D42" s="12"/>
      <c r="E42" s="12"/>
      <c r="F42" s="1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9"/>
    </row>
    <row r="43" spans="1:18" ht="12.75">
      <c r="A43" s="12"/>
      <c r="B43" s="10"/>
      <c r="C43" s="11"/>
      <c r="D43" s="12"/>
      <c r="E43" s="12"/>
      <c r="F43" s="11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9"/>
    </row>
    <row r="44" spans="1:18" ht="12.75">
      <c r="A44" s="12"/>
      <c r="B44" s="10"/>
      <c r="C44" s="11"/>
      <c r="D44" s="12"/>
      <c r="E44" s="12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/>
    </row>
    <row r="45" spans="1:18" ht="12.75">
      <c r="A45" s="12"/>
      <c r="B45" s="10"/>
      <c r="C45" s="11"/>
      <c r="D45" s="12"/>
      <c r="E45" s="12"/>
      <c r="F45" s="11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</row>
    <row r="46" spans="1:18" ht="12.75">
      <c r="A46" s="12"/>
      <c r="B46" s="8"/>
      <c r="C46" s="11"/>
      <c r="D46" s="12"/>
      <c r="E46" s="12"/>
      <c r="F46" s="11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2.75">
      <c r="A47" s="12"/>
      <c r="B47" s="8"/>
      <c r="C47" s="11"/>
      <c r="D47" s="12"/>
      <c r="E47" s="12"/>
      <c r="F47" s="11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2.75">
      <c r="A48" s="12"/>
      <c r="B48" s="8"/>
      <c r="C48" s="11"/>
      <c r="D48" s="12"/>
      <c r="E48" s="12"/>
      <c r="F48" s="11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2.75">
      <c r="A49" s="12"/>
      <c r="B49" s="8"/>
      <c r="C49" s="11"/>
      <c r="D49" s="12"/>
      <c r="E49" s="12"/>
      <c r="F49" s="11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2.75">
      <c r="A50" s="12"/>
      <c r="B50" s="8"/>
      <c r="C50" s="11"/>
      <c r="D50" s="12"/>
      <c r="E50" s="12"/>
      <c r="F50" s="11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2.75">
      <c r="A51" s="12"/>
      <c r="B51" s="8"/>
      <c r="C51" s="11"/>
      <c r="D51" s="12"/>
      <c r="E51" s="12"/>
      <c r="F51" s="11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2.75">
      <c r="A52" s="12"/>
      <c r="B52" s="8"/>
      <c r="C52" s="11"/>
      <c r="D52" s="12"/>
      <c r="E52" s="12"/>
      <c r="F52" s="11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2.75">
      <c r="A53" s="12"/>
      <c r="B53" s="8"/>
      <c r="C53" s="11"/>
      <c r="D53" s="12"/>
      <c r="E53" s="12"/>
      <c r="F53" s="11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2.75">
      <c r="A54" s="12"/>
      <c r="B54" s="8"/>
      <c r="C54" s="11"/>
      <c r="D54" s="12"/>
      <c r="E54" s="12"/>
      <c r="F54" s="11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H26" sqref="H26"/>
    </sheetView>
  </sheetViews>
  <sheetFormatPr defaultColWidth="9.00390625" defaultRowHeight="12.75"/>
  <cols>
    <col min="1" max="1" width="3.75390625" style="0" customWidth="1"/>
    <col min="2" max="2" width="7.375" style="0" customWidth="1"/>
    <col min="3" max="3" width="18.75390625" style="0" customWidth="1"/>
    <col min="4" max="4" width="3.75390625" style="17" customWidth="1"/>
    <col min="5" max="5" width="0" style="17" hidden="1" customWidth="1"/>
    <col min="6" max="6" width="10.25390625" style="0" customWidth="1"/>
    <col min="7" max="7" width="18.75390625" style="0" hidden="1" customWidth="1"/>
    <col min="8" max="17" width="4.75390625" style="0" customWidth="1"/>
    <col min="18" max="19" width="0" style="0" hidden="1" customWidth="1"/>
    <col min="20" max="20" width="0" style="17" hidden="1" customWidth="1"/>
    <col min="21" max="21" width="6.75390625" style="0" customWidth="1"/>
  </cols>
  <sheetData>
    <row r="1" spans="1:21" ht="54" customHeight="1">
      <c r="A1" s="5" t="s">
        <v>0</v>
      </c>
      <c r="B1" s="25" t="s">
        <v>1</v>
      </c>
      <c r="C1" s="6" t="s">
        <v>39</v>
      </c>
      <c r="D1" s="5" t="s">
        <v>2</v>
      </c>
      <c r="E1" s="5" t="s">
        <v>3</v>
      </c>
      <c r="F1" s="5" t="s">
        <v>4</v>
      </c>
      <c r="G1" s="5"/>
      <c r="H1" s="35" t="s">
        <v>52</v>
      </c>
      <c r="I1" s="35" t="s">
        <v>53</v>
      </c>
      <c r="J1" s="35" t="s">
        <v>54</v>
      </c>
      <c r="K1" s="35" t="s">
        <v>55</v>
      </c>
      <c r="L1" s="35" t="s">
        <v>56</v>
      </c>
      <c r="M1" s="35" t="s">
        <v>57</v>
      </c>
      <c r="N1" s="35" t="s">
        <v>58</v>
      </c>
      <c r="O1" s="35" t="s">
        <v>59</v>
      </c>
      <c r="P1" s="35" t="s">
        <v>6</v>
      </c>
      <c r="Q1" s="35" t="s">
        <v>5</v>
      </c>
      <c r="R1" s="32" t="s">
        <v>7</v>
      </c>
      <c r="S1" s="32" t="s">
        <v>8</v>
      </c>
      <c r="T1" s="32" t="s">
        <v>9</v>
      </c>
      <c r="U1" s="31" t="s">
        <v>10</v>
      </c>
    </row>
    <row r="2" spans="1:22" ht="12.75">
      <c r="A2" s="52">
        <v>1</v>
      </c>
      <c r="B2">
        <v>132007</v>
      </c>
      <c r="C2" s="3" t="s">
        <v>79</v>
      </c>
      <c r="D2" s="17">
        <v>99</v>
      </c>
      <c r="F2" s="38" t="s">
        <v>29</v>
      </c>
      <c r="G2" s="50" t="s">
        <v>81</v>
      </c>
      <c r="H2" s="48">
        <v>47</v>
      </c>
      <c r="I2" s="48">
        <v>47</v>
      </c>
      <c r="J2" s="48">
        <v>0</v>
      </c>
      <c r="K2" s="48">
        <v>0</v>
      </c>
      <c r="L2" s="48">
        <v>0</v>
      </c>
      <c r="M2" s="48">
        <v>0</v>
      </c>
      <c r="N2" s="48">
        <v>47</v>
      </c>
      <c r="O2" s="48">
        <v>47</v>
      </c>
      <c r="P2" s="48">
        <v>42</v>
      </c>
      <c r="Q2" s="48">
        <v>34</v>
      </c>
      <c r="R2" s="46">
        <f>SMALL(H2:Q2,3)</f>
        <v>0</v>
      </c>
      <c r="S2" s="46">
        <f>SMALL(H2:Q2,2)</f>
        <v>0</v>
      </c>
      <c r="T2" s="46">
        <f>MIN(H2:Q2)</f>
        <v>0</v>
      </c>
      <c r="U2" s="47">
        <f>SUM(H2:Q2)-T2-S2-R2</f>
        <v>264</v>
      </c>
      <c r="V2" s="53" t="s">
        <v>76</v>
      </c>
    </row>
    <row r="3" spans="1:22" ht="12.75">
      <c r="A3" s="52"/>
      <c r="B3">
        <v>132008</v>
      </c>
      <c r="C3" s="3" t="s">
        <v>80</v>
      </c>
      <c r="D3" s="17">
        <v>99</v>
      </c>
      <c r="F3" s="38"/>
      <c r="G3" s="51"/>
      <c r="H3" s="48"/>
      <c r="I3" s="48"/>
      <c r="J3" s="48"/>
      <c r="K3" s="48"/>
      <c r="L3" s="48"/>
      <c r="M3" s="48"/>
      <c r="N3" s="48"/>
      <c r="O3" s="48"/>
      <c r="P3" s="48"/>
      <c r="Q3" s="48"/>
      <c r="R3" s="46"/>
      <c r="S3" s="46"/>
      <c r="T3" s="46"/>
      <c r="U3" s="47"/>
      <c r="V3" s="46"/>
    </row>
    <row r="4" spans="1:22" ht="12.75">
      <c r="A4" s="52">
        <v>2</v>
      </c>
      <c r="B4">
        <v>116061</v>
      </c>
      <c r="C4" s="3" t="s">
        <v>100</v>
      </c>
      <c r="D4" s="17">
        <v>98</v>
      </c>
      <c r="F4" s="38" t="s">
        <v>99</v>
      </c>
      <c r="G4" s="49" t="s">
        <v>122</v>
      </c>
      <c r="H4" s="48">
        <v>0</v>
      </c>
      <c r="I4" s="48">
        <v>0</v>
      </c>
      <c r="J4" s="48">
        <v>0</v>
      </c>
      <c r="K4" s="48">
        <v>0</v>
      </c>
      <c r="L4" s="48">
        <v>0</v>
      </c>
      <c r="M4" s="48">
        <v>0</v>
      </c>
      <c r="N4" s="48">
        <v>0</v>
      </c>
      <c r="O4" s="48">
        <v>0</v>
      </c>
      <c r="P4" s="48">
        <v>47</v>
      </c>
      <c r="Q4" s="48">
        <v>42</v>
      </c>
      <c r="R4" s="46">
        <f>SMALL(H4:Q4,3)</f>
        <v>0</v>
      </c>
      <c r="S4" s="46">
        <f>SMALL(H4:Q4,2)</f>
        <v>0</v>
      </c>
      <c r="T4" s="46">
        <f>MIN(H4:Q4)</f>
        <v>0</v>
      </c>
      <c r="U4" s="47">
        <f>SUM(H4:Q4)-T4-S4-R4</f>
        <v>89</v>
      </c>
      <c r="V4" s="53" t="s">
        <v>76</v>
      </c>
    </row>
    <row r="5" spans="1:22" ht="12.75">
      <c r="A5" s="52"/>
      <c r="B5">
        <v>116062</v>
      </c>
      <c r="C5" s="3" t="s">
        <v>98</v>
      </c>
      <c r="D5" s="17">
        <v>98</v>
      </c>
      <c r="F5" s="38"/>
      <c r="G5" s="49"/>
      <c r="H5" s="48"/>
      <c r="I5" s="48"/>
      <c r="J5" s="48"/>
      <c r="K5" s="48"/>
      <c r="L5" s="48"/>
      <c r="M5" s="48"/>
      <c r="N5" s="48"/>
      <c r="O5" s="48"/>
      <c r="P5" s="48"/>
      <c r="Q5" s="48"/>
      <c r="R5" s="46"/>
      <c r="S5" s="46"/>
      <c r="T5" s="46"/>
      <c r="U5" s="47"/>
      <c r="V5" s="46"/>
    </row>
    <row r="6" spans="1:22" ht="12.75">
      <c r="A6" s="52">
        <v>3</v>
      </c>
      <c r="B6" s="10">
        <v>132061</v>
      </c>
      <c r="C6" s="36" t="s">
        <v>82</v>
      </c>
      <c r="D6" s="12">
        <v>99</v>
      </c>
      <c r="E6" s="4"/>
      <c r="F6" s="36" t="s">
        <v>29</v>
      </c>
      <c r="G6" s="53" t="s">
        <v>84</v>
      </c>
      <c r="H6" s="48">
        <v>42</v>
      </c>
      <c r="I6" s="48">
        <v>42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6">
        <f>SMALL(H6:Q6,3)</f>
        <v>0</v>
      </c>
      <c r="S6" s="46">
        <f>SMALL(H6:Q6,2)</f>
        <v>0</v>
      </c>
      <c r="T6" s="46">
        <f>MIN(H6:Q6)</f>
        <v>0</v>
      </c>
      <c r="U6" s="47">
        <f>SUM(H6:Q6)-T6-S6-R6</f>
        <v>84</v>
      </c>
      <c r="V6" s="53" t="s">
        <v>76</v>
      </c>
    </row>
    <row r="7" spans="1:22" ht="12.75">
      <c r="A7" s="52"/>
      <c r="B7">
        <v>132058</v>
      </c>
      <c r="C7" s="3" t="s">
        <v>83</v>
      </c>
      <c r="D7" s="17">
        <v>99</v>
      </c>
      <c r="F7" s="38"/>
      <c r="G7" s="46"/>
      <c r="H7" s="48"/>
      <c r="I7" s="48"/>
      <c r="J7" s="48"/>
      <c r="K7" s="48"/>
      <c r="L7" s="48"/>
      <c r="M7" s="48"/>
      <c r="N7" s="48"/>
      <c r="O7" s="48"/>
      <c r="P7" s="48"/>
      <c r="Q7" s="48"/>
      <c r="R7" s="46"/>
      <c r="S7" s="46"/>
      <c r="T7" s="46"/>
      <c r="U7" s="47"/>
      <c r="V7" s="46"/>
    </row>
    <row r="8" spans="1:21" ht="12.75">
      <c r="A8" s="52">
        <v>4</v>
      </c>
      <c r="B8">
        <v>132064</v>
      </c>
      <c r="C8" s="36" t="s">
        <v>123</v>
      </c>
      <c r="D8" s="17">
        <v>99</v>
      </c>
      <c r="F8" s="38" t="s">
        <v>29</v>
      </c>
      <c r="G8" s="53" t="s">
        <v>124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34</v>
      </c>
      <c r="Q8" s="48">
        <v>31</v>
      </c>
      <c r="R8" s="46">
        <f>SMALL(H8:Q8,3)</f>
        <v>0</v>
      </c>
      <c r="S8" s="46">
        <f>SMALL(H8:Q8,2)</f>
        <v>0</v>
      </c>
      <c r="T8" s="46">
        <f>MIN(H8:Q8)</f>
        <v>0</v>
      </c>
      <c r="U8" s="47">
        <f>SUM(H8:Q8)-T8-S8-R8</f>
        <v>65</v>
      </c>
    </row>
    <row r="9" spans="1:21" ht="12.75">
      <c r="A9" s="52"/>
      <c r="B9">
        <v>132058</v>
      </c>
      <c r="C9" s="36" t="s">
        <v>83</v>
      </c>
      <c r="D9" s="17">
        <v>99</v>
      </c>
      <c r="G9" s="46"/>
      <c r="H9" s="48"/>
      <c r="I9" s="48"/>
      <c r="J9" s="48"/>
      <c r="K9" s="48"/>
      <c r="L9" s="48"/>
      <c r="M9" s="48"/>
      <c r="N9" s="48"/>
      <c r="O9" s="48"/>
      <c r="P9" s="48"/>
      <c r="Q9" s="48"/>
      <c r="R9" s="46"/>
      <c r="S9" s="46"/>
      <c r="T9" s="46"/>
      <c r="U9" s="47"/>
    </row>
  </sheetData>
  <mergeCells count="67">
    <mergeCell ref="T8:T9"/>
    <mergeCell ref="U8:U9"/>
    <mergeCell ref="P8:P9"/>
    <mergeCell ref="Q8:Q9"/>
    <mergeCell ref="R8:R9"/>
    <mergeCell ref="S8:S9"/>
    <mergeCell ref="L8:L9"/>
    <mergeCell ref="M8:M9"/>
    <mergeCell ref="N8:N9"/>
    <mergeCell ref="O8:O9"/>
    <mergeCell ref="H8:H9"/>
    <mergeCell ref="I8:I9"/>
    <mergeCell ref="J8:J9"/>
    <mergeCell ref="K8:K9"/>
    <mergeCell ref="A2:A3"/>
    <mergeCell ref="G2:G3"/>
    <mergeCell ref="A8:A9"/>
    <mergeCell ref="G8:G9"/>
    <mergeCell ref="A4:A5"/>
    <mergeCell ref="A6:A7"/>
    <mergeCell ref="T6:T7"/>
    <mergeCell ref="U6:U7"/>
    <mergeCell ref="G4:G5"/>
    <mergeCell ref="G6:G7"/>
    <mergeCell ref="P6:P7"/>
    <mergeCell ref="Q6:Q7"/>
    <mergeCell ref="R6:R7"/>
    <mergeCell ref="S6:S7"/>
    <mergeCell ref="T4:T5"/>
    <mergeCell ref="U4:U5"/>
    <mergeCell ref="H6:H7"/>
    <mergeCell ref="I6:I7"/>
    <mergeCell ref="J6:J7"/>
    <mergeCell ref="K6:K7"/>
    <mergeCell ref="L6:L7"/>
    <mergeCell ref="M6:M7"/>
    <mergeCell ref="N6:N7"/>
    <mergeCell ref="O6:O7"/>
    <mergeCell ref="S4:S5"/>
    <mergeCell ref="H4:H5"/>
    <mergeCell ref="I4:I5"/>
    <mergeCell ref="J4:J5"/>
    <mergeCell ref="K4:K5"/>
    <mergeCell ref="S2:S3"/>
    <mergeCell ref="T2:T3"/>
    <mergeCell ref="U2:U3"/>
    <mergeCell ref="L4:L5"/>
    <mergeCell ref="M4:M5"/>
    <mergeCell ref="N4:N5"/>
    <mergeCell ref="O4:O5"/>
    <mergeCell ref="P4:P5"/>
    <mergeCell ref="Q4:Q5"/>
    <mergeCell ref="R4:R5"/>
    <mergeCell ref="O2:O3"/>
    <mergeCell ref="P2:P3"/>
    <mergeCell ref="Q2:Q3"/>
    <mergeCell ref="R2:R3"/>
    <mergeCell ref="V4:V5"/>
    <mergeCell ref="V6:V7"/>
    <mergeCell ref="V2:V3"/>
    <mergeCell ref="H2:H3"/>
    <mergeCell ref="I2:I3"/>
    <mergeCell ref="J2:J3"/>
    <mergeCell ref="K2:K3"/>
    <mergeCell ref="L2:L3"/>
    <mergeCell ref="M2:M3"/>
    <mergeCell ref="N2:N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Crha</cp:lastModifiedBy>
  <cp:lastPrinted>2010-10-25T11:51:47Z</cp:lastPrinted>
  <dcterms:created xsi:type="dcterms:W3CDTF">2009-03-21T09:21:41Z</dcterms:created>
  <dcterms:modified xsi:type="dcterms:W3CDTF">2010-10-26T06:41:33Z</dcterms:modified>
  <cp:category/>
  <cp:version/>
  <cp:contentType/>
  <cp:contentStatus/>
</cp:coreProperties>
</file>