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30" windowHeight="8325" activeTab="0"/>
  </bookViews>
  <sheets>
    <sheet name="ČPW 2009" sheetId="1" r:id="rId1"/>
  </sheets>
  <definedNames>
    <definedName name="DATABASE" localSheetId="0">'ČPW 2009'!$A$6:$O$54</definedName>
    <definedName name="_xlnm.Print_Area" localSheetId="0">'ČPW 2009'!$A$1:$W$240</definedName>
  </definedNames>
  <calcPr fullCalcOnLoad="1"/>
</workbook>
</file>

<file path=xl/sharedStrings.xml><?xml version="1.0" encoding="utf-8"?>
<sst xmlns="http://schemas.openxmlformats.org/spreadsheetml/2006/main" count="501" uniqueCount="233">
  <si>
    <t>CELKEM</t>
  </si>
  <si>
    <t>Olomouc</t>
  </si>
  <si>
    <t>Boh.Pha</t>
  </si>
  <si>
    <t>Halášková Petra</t>
  </si>
  <si>
    <t>Semily</t>
  </si>
  <si>
    <t>Tech.Pha</t>
  </si>
  <si>
    <t>Vacíková Kat.</t>
  </si>
  <si>
    <t>Prostěj.</t>
  </si>
  <si>
    <t>Vys.Mýto</t>
  </si>
  <si>
    <t>Tykalová Jana</t>
  </si>
  <si>
    <t>Kroměříž</t>
  </si>
  <si>
    <t>Loko Plz</t>
  </si>
  <si>
    <t>Kounice</t>
  </si>
  <si>
    <t>Knebel Robert</t>
  </si>
  <si>
    <t>Mrůzek Kamil</t>
  </si>
  <si>
    <t>Kratochvíl Petr</t>
  </si>
  <si>
    <t>Marek Aleš</t>
  </si>
  <si>
    <t>Trutnov</t>
  </si>
  <si>
    <t>Knebel David</t>
  </si>
  <si>
    <t>Slovák Tomáš</t>
  </si>
  <si>
    <t>Šindelář Pavel</t>
  </si>
  <si>
    <t>Polívka Radek</t>
  </si>
  <si>
    <t>Marek Lukáš</t>
  </si>
  <si>
    <t>L.Žatec</t>
  </si>
  <si>
    <t>Litovel</t>
  </si>
  <si>
    <t>Loučka Marek</t>
  </si>
  <si>
    <t>Grossman Petr</t>
  </si>
  <si>
    <t>Damborský Libor</t>
  </si>
  <si>
    <t>Týniště</t>
  </si>
  <si>
    <t>Šťastný Jan</t>
  </si>
  <si>
    <t>Hajský Stanislav</t>
  </si>
  <si>
    <t>Pischek Jan</t>
  </si>
  <si>
    <t>Lula Jiří</t>
  </si>
  <si>
    <t>Morštejn Roman</t>
  </si>
  <si>
    <t>Přerov</t>
  </si>
  <si>
    <t>Šťastný Michal</t>
  </si>
  <si>
    <t>Šamánek Pavel</t>
  </si>
  <si>
    <t>Jindrák Petr</t>
  </si>
  <si>
    <t>Slováková Petra</t>
  </si>
  <si>
    <t>Lagnerová Lenka</t>
  </si>
  <si>
    <t>Kejklíček Tomáš</t>
  </si>
  <si>
    <t>Uncajtík Lukáš</t>
  </si>
  <si>
    <t>Veselý Petr</t>
  </si>
  <si>
    <t>Lisický David</t>
  </si>
  <si>
    <t>Klášter.</t>
  </si>
  <si>
    <t>Neset Jan</t>
  </si>
  <si>
    <t>Vávrová Alena</t>
  </si>
  <si>
    <t>Sláv.HK</t>
  </si>
  <si>
    <t>Tatíček Miroslav</t>
  </si>
  <si>
    <t>Barcaj Adam</t>
  </si>
  <si>
    <t>Beneš Vojtěch</t>
  </si>
  <si>
    <t>Slepica Karel</t>
  </si>
  <si>
    <t>KK Brno</t>
  </si>
  <si>
    <t>Šálek Marek</t>
  </si>
  <si>
    <t>Pelikán Šimon</t>
  </si>
  <si>
    <t>sprint</t>
  </si>
  <si>
    <t>Šilar Jakub</t>
  </si>
  <si>
    <t>Č.Pila</t>
  </si>
  <si>
    <t>Háková Jitka</t>
  </si>
  <si>
    <t>Vránová Linda</t>
  </si>
  <si>
    <t>Lagner Václav</t>
  </si>
  <si>
    <t>Macík Jan</t>
  </si>
  <si>
    <t>Rygel Marek</t>
  </si>
  <si>
    <t>Hrabalová Ivana</t>
  </si>
  <si>
    <t>Procházková Pavla</t>
  </si>
  <si>
    <t>Eisner Tomáš</t>
  </si>
  <si>
    <t>Zástěrová Anna</t>
  </si>
  <si>
    <t>So Písek</t>
  </si>
  <si>
    <t>Říha Jan</t>
  </si>
  <si>
    <t>Dukla B.</t>
  </si>
  <si>
    <t>Valíková Radka</t>
  </si>
  <si>
    <t>Macík Martin</t>
  </si>
  <si>
    <t>Kučera Michal</t>
  </si>
  <si>
    <t>Kropáček Matěj</t>
  </si>
  <si>
    <t>Nedvěd Jaroslav</t>
  </si>
  <si>
    <t>SKVeselí</t>
  </si>
  <si>
    <t>Lipno MČR</t>
  </si>
  <si>
    <t>Irain Jiří</t>
  </si>
  <si>
    <t>Šantora Jan</t>
  </si>
  <si>
    <t>Polesná Jitka</t>
  </si>
  <si>
    <t>Kádrle Martin</t>
  </si>
  <si>
    <t>Rolenc Ondřej</t>
  </si>
  <si>
    <t>Krejza Filip</t>
  </si>
  <si>
    <t>VSDK</t>
  </si>
  <si>
    <t>min clas</t>
  </si>
  <si>
    <t>min sp</t>
  </si>
  <si>
    <t>Kabelík Pavel</t>
  </si>
  <si>
    <t>Tykal Jiří</t>
  </si>
  <si>
    <t>Klášter</t>
  </si>
  <si>
    <t>Pavlík Radek</t>
  </si>
  <si>
    <t>Bříza Václav</t>
  </si>
  <si>
    <t>Klatovy</t>
  </si>
  <si>
    <t>Kubát Zdeněk</t>
  </si>
  <si>
    <t>Baroň Petr</t>
  </si>
  <si>
    <t>Val.Mez.</t>
  </si>
  <si>
    <t>Rubint Martin</t>
  </si>
  <si>
    <t>Habich Bohumil</t>
  </si>
  <si>
    <t>VS Tábor</t>
  </si>
  <si>
    <t>min sp 2</t>
  </si>
  <si>
    <t>Č.Vrbné N</t>
  </si>
  <si>
    <t>Č.Vrbné S</t>
  </si>
  <si>
    <t>Novák Ondřej</t>
  </si>
  <si>
    <t>Hála Richard</t>
  </si>
  <si>
    <t>Kříšťan Filip</t>
  </si>
  <si>
    <t>Jílek Jan</t>
  </si>
  <si>
    <t>Kristek Aleš</t>
  </si>
  <si>
    <t>Suchánek Daniel</t>
  </si>
  <si>
    <t>Pardub.</t>
  </si>
  <si>
    <t>Veltrusy</t>
  </si>
  <si>
    <t>klasik</t>
  </si>
  <si>
    <t>Troja</t>
  </si>
  <si>
    <t>Kamen N</t>
  </si>
  <si>
    <t>Kamen S</t>
  </si>
  <si>
    <t xml:space="preserve">Špindl S </t>
  </si>
  <si>
    <t>Špindl N</t>
  </si>
  <si>
    <t>min klas.2</t>
  </si>
  <si>
    <t>Malach Tobiáš</t>
  </si>
  <si>
    <t>Tesla Bo</t>
  </si>
  <si>
    <t xml:space="preserve"> </t>
  </si>
  <si>
    <t>Jelínek Šimon</t>
  </si>
  <si>
    <t>Procházka Martin</t>
  </si>
  <si>
    <t>Viking MB</t>
  </si>
  <si>
    <t>Kosťál Jiří</t>
  </si>
  <si>
    <t>Trefný Jiří</t>
  </si>
  <si>
    <t>Mika Jan</t>
  </si>
  <si>
    <t>Smolka Ondřej</t>
  </si>
  <si>
    <t>Stefan Petr</t>
  </si>
  <si>
    <t>Soběslav</t>
  </si>
  <si>
    <t>Boček Zdenek</t>
  </si>
  <si>
    <t>SK VS ČB</t>
  </si>
  <si>
    <t>Todarello Valentino</t>
  </si>
  <si>
    <t>Dušek Jan</t>
  </si>
  <si>
    <t>Šrámek Jonatan</t>
  </si>
  <si>
    <t>Kotrbatý Tomáš</t>
  </si>
  <si>
    <t>Kočan Michal</t>
  </si>
  <si>
    <t>Janoušková Nikola</t>
  </si>
  <si>
    <t>Krausová Tereza</t>
  </si>
  <si>
    <t>Oliverius Jan</t>
  </si>
  <si>
    <t>Hřib Roman</t>
  </si>
  <si>
    <t>Režňák Ladislav</t>
  </si>
  <si>
    <t>Soukeník Karel</t>
  </si>
  <si>
    <t>Rašner Karel</t>
  </si>
  <si>
    <t>Lukavice</t>
  </si>
  <si>
    <t>Dvořák Milan</t>
  </si>
  <si>
    <t>Bukna Lukáš</t>
  </si>
  <si>
    <t>Šťastný Filip</t>
  </si>
  <si>
    <t>Valmez</t>
  </si>
  <si>
    <t>Slanina Vladimír</t>
  </si>
  <si>
    <t>Kolátor Michal</t>
  </si>
  <si>
    <t>VikingMB</t>
  </si>
  <si>
    <t>Matula Zdeněk</t>
  </si>
  <si>
    <t>Zapletal Štěpán</t>
  </si>
  <si>
    <t>Žniva Marek</t>
  </si>
  <si>
    <t>Lernerová Tereza</t>
  </si>
  <si>
    <t>Zeman Ondřej</t>
  </si>
  <si>
    <t>Scharfen Vojtěch</t>
  </si>
  <si>
    <t>Hrabec Bohumil</t>
  </si>
  <si>
    <t>Muzikant Ondřej</t>
  </si>
  <si>
    <t>Mrůzková Michala</t>
  </si>
  <si>
    <t>Paďourová Klára</t>
  </si>
  <si>
    <t>Drábková Martina</t>
  </si>
  <si>
    <t>Bubeníček Ivan</t>
  </si>
  <si>
    <t>Skácelík Radek</t>
  </si>
  <si>
    <t>Pešák Tomáš</t>
  </si>
  <si>
    <t>Kužela Petr</t>
  </si>
  <si>
    <t>Děčín</t>
  </si>
  <si>
    <t>Kolský Karel</t>
  </si>
  <si>
    <t>Hanzlíková Michala</t>
  </si>
  <si>
    <t>Hajzlerová Petra</t>
  </si>
  <si>
    <t>Vicher Jan</t>
  </si>
  <si>
    <t>Trázník Emil</t>
  </si>
  <si>
    <t>Cuc Michal</t>
  </si>
  <si>
    <t>Č.Lípa</t>
  </si>
  <si>
    <t>Stefan Tomáš</t>
  </si>
  <si>
    <t>Střecha Petr</t>
  </si>
  <si>
    <t>Hermann René</t>
  </si>
  <si>
    <t>Chlouba Luboš</t>
  </si>
  <si>
    <t>Novosad Lukáš</t>
  </si>
  <si>
    <t>Č.Krumlov</t>
  </si>
  <si>
    <t>Švadlena Václav</t>
  </si>
  <si>
    <t>Jirka David</t>
  </si>
  <si>
    <t>Reichenauer Antonín</t>
  </si>
  <si>
    <t>Sláv.KV</t>
  </si>
  <si>
    <t>Vyhnánek Jiří</t>
  </si>
  <si>
    <t>Veselá Linda</t>
  </si>
  <si>
    <t>Polívková Hana</t>
  </si>
  <si>
    <t>Blovice</t>
  </si>
  <si>
    <t>Jasanská Jitka</t>
  </si>
  <si>
    <t>Svobodová Jana</t>
  </si>
  <si>
    <t>Klečák Martin</t>
  </si>
  <si>
    <t>čamek Petr</t>
  </si>
  <si>
    <t>Fusek Radomír</t>
  </si>
  <si>
    <t>Břečka Jan</t>
  </si>
  <si>
    <t>Tůma Jan</t>
  </si>
  <si>
    <t>KKVeselí</t>
  </si>
  <si>
    <t>Panzer Aleš</t>
  </si>
  <si>
    <t>Sováková Lenka</t>
  </si>
  <si>
    <t>Trefná Hana</t>
  </si>
  <si>
    <t>Kotěra Martin</t>
  </si>
  <si>
    <t>Kotěra Tomáš</t>
  </si>
  <si>
    <t>Bařina Jiří</t>
  </si>
  <si>
    <t>Franek Jakub</t>
  </si>
  <si>
    <t>Kristek Václav</t>
  </si>
  <si>
    <t>Ketzl Tomáš</t>
  </si>
  <si>
    <t>Jelínek Filip</t>
  </si>
  <si>
    <t>Kulíšek Tomáš</t>
  </si>
  <si>
    <t>Jandíková Martina</t>
  </si>
  <si>
    <t>Matula Zdenek</t>
  </si>
  <si>
    <t xml:space="preserve">         Český pohár ve sjezdu 2009 - oficiální výsledky</t>
  </si>
  <si>
    <t>Kategorie C1M</t>
  </si>
  <si>
    <t xml:space="preserve">     hranice pro zisk mistrovské třídy</t>
  </si>
  <si>
    <t xml:space="preserve">    hranice pro zisk 1. výkonnostní třídy</t>
  </si>
  <si>
    <t xml:space="preserve">     hranice pro zisk 1. výkonnostní třídy</t>
  </si>
  <si>
    <t>Další 4 závodníci bodovali pouze v jednom závodě.</t>
  </si>
  <si>
    <t>Kategorie K1M</t>
  </si>
  <si>
    <t>Matouš Kozumplík (SKVeselí) získává 2.VT.</t>
  </si>
  <si>
    <t>Kategorie K1Ž</t>
  </si>
  <si>
    <t>Jana Mondeková (Boh.Pha) a  Gabriela Bílovská (Lipník) získávají 2.VT</t>
  </si>
  <si>
    <t>Kategorie C1Ž</t>
  </si>
  <si>
    <t xml:space="preserve">      hranice pro zisk 1. výkonnostní třídy</t>
  </si>
  <si>
    <t>Kategorie C2M</t>
  </si>
  <si>
    <t xml:space="preserve">      hranice pro zisk mistrovské třídy </t>
  </si>
  <si>
    <t>Další 2 posádky bodovali pouze v jednom závodě.</t>
  </si>
  <si>
    <t>Martin Václav</t>
  </si>
  <si>
    <t xml:space="preserve">David Baustein, Daniel Baustein (oba L.Žatec), Radomír Fusek (Val.Mez.), Ondřej Pinkava (Dukla B),  </t>
  </si>
  <si>
    <t>Případné reklamace zasílejte na email hkneblova@o2active.cz.</t>
  </si>
  <si>
    <t>Hana Kneblová</t>
  </si>
  <si>
    <t>počtář žebříčku ČP sjezd</t>
  </si>
  <si>
    <t>KATEGORIE C2M - pokračování</t>
  </si>
  <si>
    <t>Satke Adam</t>
  </si>
  <si>
    <t>Další 3 závodníci bodovali pouze v jednom závodě.</t>
  </si>
  <si>
    <t>Jan Pischek Pardubice získávají 2.VT.</t>
  </si>
  <si>
    <t xml:space="preserve">Pavel Miňovský (Tech.Pha), Michal Bluma (Boh.Pha), Jan Janko a Jakub Šilar (oba Vys.Mýto),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</si>
</sst>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Border="1" applyAlignment="1">
      <alignment horizontal="left" indent="1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textRotation="90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center" textRotation="90"/>
    </xf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 textRotation="90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 vertical="center" textRotation="90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10" xfId="0" applyNumberForma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 inden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 inden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1" fillId="0" borderId="1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 shrinkToFit="1"/>
    </xf>
    <xf numFmtId="1" fontId="0" fillId="0" borderId="11" xfId="0" applyNumberFormat="1" applyFill="1" applyBorder="1" applyAlignment="1">
      <alignment horizontal="left" shrinkToFit="1"/>
    </xf>
    <xf numFmtId="1" fontId="0" fillId="0" borderId="0" xfId="0" applyNumberFormat="1" applyAlignment="1">
      <alignment shrinkToFit="1"/>
    </xf>
    <xf numFmtId="1" fontId="1" fillId="0" borderId="0" xfId="0" applyNumberFormat="1" applyFont="1" applyFill="1" applyBorder="1" applyAlignment="1">
      <alignment horizontal="left"/>
    </xf>
    <xf numFmtId="1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" fontId="1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37</xdr:row>
      <xdr:rowOff>19050</xdr:rowOff>
    </xdr:from>
    <xdr:to>
      <xdr:col>23</xdr:col>
      <xdr:colOff>0</xdr:colOff>
      <xdr:row>37</xdr:row>
      <xdr:rowOff>28575</xdr:rowOff>
    </xdr:to>
    <xdr:sp>
      <xdr:nvSpPr>
        <xdr:cNvPr id="1" name="Line 3"/>
        <xdr:cNvSpPr>
          <a:spLocks/>
        </xdr:cNvSpPr>
      </xdr:nvSpPr>
      <xdr:spPr>
        <a:xfrm>
          <a:off x="8048625" y="67246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66675</xdr:rowOff>
    </xdr:from>
    <xdr:to>
      <xdr:col>23</xdr:col>
      <xdr:colOff>0</xdr:colOff>
      <xdr:row>53</xdr:row>
      <xdr:rowOff>66675</xdr:rowOff>
    </xdr:to>
    <xdr:sp>
      <xdr:nvSpPr>
        <xdr:cNvPr id="2" name="Line 4"/>
        <xdr:cNvSpPr>
          <a:spLocks/>
        </xdr:cNvSpPr>
      </xdr:nvSpPr>
      <xdr:spPr>
        <a:xfrm>
          <a:off x="8048625" y="93630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47625</xdr:rowOff>
    </xdr:from>
    <xdr:to>
      <xdr:col>23</xdr:col>
      <xdr:colOff>0</xdr:colOff>
      <xdr:row>33</xdr:row>
      <xdr:rowOff>66675</xdr:rowOff>
    </xdr:to>
    <xdr:sp>
      <xdr:nvSpPr>
        <xdr:cNvPr id="3" name="Line 5"/>
        <xdr:cNvSpPr>
          <a:spLocks/>
        </xdr:cNvSpPr>
      </xdr:nvSpPr>
      <xdr:spPr>
        <a:xfrm flipH="1" flipV="1">
          <a:off x="8048625" y="6105525"/>
          <a:ext cx="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142875</xdr:rowOff>
    </xdr:from>
    <xdr:to>
      <xdr:col>23</xdr:col>
      <xdr:colOff>0</xdr:colOff>
      <xdr:row>37</xdr:row>
      <xdr:rowOff>142875</xdr:rowOff>
    </xdr:to>
    <xdr:sp>
      <xdr:nvSpPr>
        <xdr:cNvPr id="4" name="Line 6"/>
        <xdr:cNvSpPr>
          <a:spLocks/>
        </xdr:cNvSpPr>
      </xdr:nvSpPr>
      <xdr:spPr>
        <a:xfrm>
          <a:off x="8048625" y="68484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46</xdr:row>
      <xdr:rowOff>19050</xdr:rowOff>
    </xdr:from>
    <xdr:to>
      <xdr:col>23</xdr:col>
      <xdr:colOff>0</xdr:colOff>
      <xdr:row>46</xdr:row>
      <xdr:rowOff>28575</xdr:rowOff>
    </xdr:to>
    <xdr:sp>
      <xdr:nvSpPr>
        <xdr:cNvPr id="5" name="Line 7"/>
        <xdr:cNvSpPr>
          <a:spLocks/>
        </xdr:cNvSpPr>
      </xdr:nvSpPr>
      <xdr:spPr>
        <a:xfrm flipH="1" flipV="1">
          <a:off x="8048625" y="81819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19050</xdr:rowOff>
    </xdr:from>
    <xdr:to>
      <xdr:col>23</xdr:col>
      <xdr:colOff>0</xdr:colOff>
      <xdr:row>47</xdr:row>
      <xdr:rowOff>28575</xdr:rowOff>
    </xdr:to>
    <xdr:sp>
      <xdr:nvSpPr>
        <xdr:cNvPr id="6" name="Line 8"/>
        <xdr:cNvSpPr>
          <a:spLocks/>
        </xdr:cNvSpPr>
      </xdr:nvSpPr>
      <xdr:spPr>
        <a:xfrm>
          <a:off x="8048625" y="834390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57150</xdr:rowOff>
    </xdr:from>
    <xdr:to>
      <xdr:col>23</xdr:col>
      <xdr:colOff>0</xdr:colOff>
      <xdr:row>47</xdr:row>
      <xdr:rowOff>57150</xdr:rowOff>
    </xdr:to>
    <xdr:sp>
      <xdr:nvSpPr>
        <xdr:cNvPr id="7" name="Line 9"/>
        <xdr:cNvSpPr>
          <a:spLocks/>
        </xdr:cNvSpPr>
      </xdr:nvSpPr>
      <xdr:spPr>
        <a:xfrm>
          <a:off x="8048625" y="8382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48</xdr:row>
      <xdr:rowOff>95250</xdr:rowOff>
    </xdr:from>
    <xdr:to>
      <xdr:col>23</xdr:col>
      <xdr:colOff>0</xdr:colOff>
      <xdr:row>48</xdr:row>
      <xdr:rowOff>95250</xdr:rowOff>
    </xdr:to>
    <xdr:sp>
      <xdr:nvSpPr>
        <xdr:cNvPr id="8" name="Line 10"/>
        <xdr:cNvSpPr>
          <a:spLocks/>
        </xdr:cNvSpPr>
      </xdr:nvSpPr>
      <xdr:spPr>
        <a:xfrm>
          <a:off x="8048625" y="8582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99</xdr:row>
      <xdr:rowOff>85725</xdr:rowOff>
    </xdr:from>
    <xdr:to>
      <xdr:col>23</xdr:col>
      <xdr:colOff>0</xdr:colOff>
      <xdr:row>99</xdr:row>
      <xdr:rowOff>95250</xdr:rowOff>
    </xdr:to>
    <xdr:sp>
      <xdr:nvSpPr>
        <xdr:cNvPr id="9" name="Line 11"/>
        <xdr:cNvSpPr>
          <a:spLocks/>
        </xdr:cNvSpPr>
      </xdr:nvSpPr>
      <xdr:spPr>
        <a:xfrm flipV="1">
          <a:off x="8048625" y="174307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100</xdr:row>
      <xdr:rowOff>95250</xdr:rowOff>
    </xdr:from>
    <xdr:to>
      <xdr:col>23</xdr:col>
      <xdr:colOff>0</xdr:colOff>
      <xdr:row>100</xdr:row>
      <xdr:rowOff>114300</xdr:rowOff>
    </xdr:to>
    <xdr:sp>
      <xdr:nvSpPr>
        <xdr:cNvPr id="10" name="Line 12"/>
        <xdr:cNvSpPr>
          <a:spLocks/>
        </xdr:cNvSpPr>
      </xdr:nvSpPr>
      <xdr:spPr>
        <a:xfrm flipH="1">
          <a:off x="8048625" y="17602200"/>
          <a:ext cx="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100</xdr:row>
      <xdr:rowOff>38100</xdr:rowOff>
    </xdr:from>
    <xdr:to>
      <xdr:col>23</xdr:col>
      <xdr:colOff>0</xdr:colOff>
      <xdr:row>100</xdr:row>
      <xdr:rowOff>47625</xdr:rowOff>
    </xdr:to>
    <xdr:sp>
      <xdr:nvSpPr>
        <xdr:cNvPr id="11" name="Line 13"/>
        <xdr:cNvSpPr>
          <a:spLocks/>
        </xdr:cNvSpPr>
      </xdr:nvSpPr>
      <xdr:spPr>
        <a:xfrm>
          <a:off x="8048625" y="17545050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108</xdr:row>
      <xdr:rowOff>0</xdr:rowOff>
    </xdr:from>
    <xdr:to>
      <xdr:col>0</xdr:col>
      <xdr:colOff>19050</xdr:colOff>
      <xdr:row>108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19050" y="188023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106</xdr:row>
      <xdr:rowOff>152400</xdr:rowOff>
    </xdr:from>
    <xdr:to>
      <xdr:col>23</xdr:col>
      <xdr:colOff>0</xdr:colOff>
      <xdr:row>106</xdr:row>
      <xdr:rowOff>152400</xdr:rowOff>
    </xdr:to>
    <xdr:sp>
      <xdr:nvSpPr>
        <xdr:cNvPr id="13" name="Line 15"/>
        <xdr:cNvSpPr>
          <a:spLocks/>
        </xdr:cNvSpPr>
      </xdr:nvSpPr>
      <xdr:spPr>
        <a:xfrm flipH="1">
          <a:off x="8048625" y="18630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106</xdr:row>
      <xdr:rowOff>47625</xdr:rowOff>
    </xdr:from>
    <xdr:to>
      <xdr:col>23</xdr:col>
      <xdr:colOff>0</xdr:colOff>
      <xdr:row>106</xdr:row>
      <xdr:rowOff>47625</xdr:rowOff>
    </xdr:to>
    <xdr:sp>
      <xdr:nvSpPr>
        <xdr:cNvPr id="14" name="Line 16"/>
        <xdr:cNvSpPr>
          <a:spLocks/>
        </xdr:cNvSpPr>
      </xdr:nvSpPr>
      <xdr:spPr>
        <a:xfrm>
          <a:off x="8048625" y="185261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146</xdr:row>
      <xdr:rowOff>0</xdr:rowOff>
    </xdr:from>
    <xdr:to>
      <xdr:col>0</xdr:col>
      <xdr:colOff>104775</xdr:colOff>
      <xdr:row>146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95250" y="25555575"/>
          <a:ext cx="9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145</xdr:row>
      <xdr:rowOff>95250</xdr:rowOff>
    </xdr:from>
    <xdr:to>
      <xdr:col>23</xdr:col>
      <xdr:colOff>0</xdr:colOff>
      <xdr:row>145</xdr:row>
      <xdr:rowOff>95250</xdr:rowOff>
    </xdr:to>
    <xdr:sp>
      <xdr:nvSpPr>
        <xdr:cNvPr id="16" name="Line 18"/>
        <xdr:cNvSpPr>
          <a:spLocks/>
        </xdr:cNvSpPr>
      </xdr:nvSpPr>
      <xdr:spPr>
        <a:xfrm flipV="1">
          <a:off x="8048625" y="254889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145</xdr:row>
      <xdr:rowOff>66675</xdr:rowOff>
    </xdr:from>
    <xdr:to>
      <xdr:col>23</xdr:col>
      <xdr:colOff>0</xdr:colOff>
      <xdr:row>145</xdr:row>
      <xdr:rowOff>66675</xdr:rowOff>
    </xdr:to>
    <xdr:sp>
      <xdr:nvSpPr>
        <xdr:cNvPr id="17" name="Line 19"/>
        <xdr:cNvSpPr>
          <a:spLocks/>
        </xdr:cNvSpPr>
      </xdr:nvSpPr>
      <xdr:spPr>
        <a:xfrm>
          <a:off x="8048625" y="254603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230</xdr:row>
      <xdr:rowOff>66675</xdr:rowOff>
    </xdr:from>
    <xdr:to>
      <xdr:col>23</xdr:col>
      <xdr:colOff>0</xdr:colOff>
      <xdr:row>230</xdr:row>
      <xdr:rowOff>66675</xdr:rowOff>
    </xdr:to>
    <xdr:sp>
      <xdr:nvSpPr>
        <xdr:cNvPr id="18" name="Line 20"/>
        <xdr:cNvSpPr>
          <a:spLocks/>
        </xdr:cNvSpPr>
      </xdr:nvSpPr>
      <xdr:spPr>
        <a:xfrm>
          <a:off x="8048625" y="404241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4"/>
  <sheetViews>
    <sheetView tabSelected="1" zoomScalePageLayoutView="0" workbookViewId="0" topLeftCell="A1">
      <pane xSplit="5" ySplit="6" topLeftCell="F1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7" sqref="B17"/>
    </sheetView>
  </sheetViews>
  <sheetFormatPr defaultColWidth="9.00390625" defaultRowHeight="12.75"/>
  <cols>
    <col min="1" max="1" width="4.25390625" style="16" customWidth="1"/>
    <col min="2" max="2" width="7.125" style="1" customWidth="1"/>
    <col min="3" max="3" width="18.75390625" style="1" customWidth="1"/>
    <col min="4" max="4" width="3.75390625" style="2" customWidth="1"/>
    <col min="5" max="5" width="9.25390625" style="1" customWidth="1"/>
    <col min="6" max="17" width="4.25390625" style="1" customWidth="1"/>
    <col min="18" max="21" width="4.25390625" style="1" hidden="1" customWidth="1"/>
    <col min="22" max="22" width="5.75390625" style="8" customWidth="1"/>
    <col min="23" max="23" width="5.75390625" style="1" customWidth="1"/>
  </cols>
  <sheetData>
    <row r="1" spans="1:22" ht="20.25">
      <c r="A1" s="35"/>
      <c r="B1" s="36"/>
      <c r="C1" s="37" t="s">
        <v>208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6"/>
      <c r="Q1" s="36"/>
      <c r="R1" s="36"/>
      <c r="S1" s="36"/>
      <c r="T1" s="36"/>
      <c r="U1" s="36"/>
      <c r="V1" s="35"/>
    </row>
    <row r="3" ht="18">
      <c r="C3" s="39" t="s">
        <v>209</v>
      </c>
    </row>
    <row r="5" spans="6:21" ht="12.75">
      <c r="F5" s="69" t="s">
        <v>55</v>
      </c>
      <c r="G5" s="69"/>
      <c r="H5" s="69"/>
      <c r="I5" s="69"/>
      <c r="J5" s="69"/>
      <c r="K5" s="69"/>
      <c r="L5" s="69" t="s">
        <v>109</v>
      </c>
      <c r="M5" s="69"/>
      <c r="N5" s="69"/>
      <c r="O5" s="69"/>
      <c r="P5" s="69"/>
      <c r="Q5" s="69"/>
      <c r="R5" s="7"/>
      <c r="S5" s="7"/>
      <c r="T5" s="7"/>
      <c r="U5" s="7"/>
    </row>
    <row r="6" spans="1:23" ht="53.25">
      <c r="A6" s="17" t="s">
        <v>118</v>
      </c>
      <c r="B6" s="3" t="s">
        <v>118</v>
      </c>
      <c r="C6" s="3" t="s">
        <v>118</v>
      </c>
      <c r="D6" s="3" t="s">
        <v>118</v>
      </c>
      <c r="E6" s="28" t="s">
        <v>118</v>
      </c>
      <c r="F6" s="28" t="s">
        <v>57</v>
      </c>
      <c r="G6" s="3" t="s">
        <v>108</v>
      </c>
      <c r="H6" s="3" t="s">
        <v>110</v>
      </c>
      <c r="I6" s="3" t="s">
        <v>100</v>
      </c>
      <c r="J6" s="3" t="s">
        <v>99</v>
      </c>
      <c r="K6" s="3" t="s">
        <v>76</v>
      </c>
      <c r="L6" s="3" t="s">
        <v>112</v>
      </c>
      <c r="M6" s="3" t="s">
        <v>111</v>
      </c>
      <c r="N6" s="28" t="s">
        <v>57</v>
      </c>
      <c r="O6" s="3" t="s">
        <v>113</v>
      </c>
      <c r="P6" s="3" t="s">
        <v>114</v>
      </c>
      <c r="Q6" s="3" t="s">
        <v>76</v>
      </c>
      <c r="R6" s="3" t="s">
        <v>85</v>
      </c>
      <c r="S6" s="3" t="s">
        <v>98</v>
      </c>
      <c r="T6" s="3" t="s">
        <v>115</v>
      </c>
      <c r="U6" s="23" t="s">
        <v>84</v>
      </c>
      <c r="V6" s="34" t="s">
        <v>0</v>
      </c>
      <c r="W6"/>
    </row>
    <row r="7" spans="1:23" ht="14.25" customHeight="1">
      <c r="A7" s="27">
        <v>1</v>
      </c>
      <c r="B7" s="7">
        <v>108027</v>
      </c>
      <c r="C7" s="9" t="s">
        <v>62</v>
      </c>
      <c r="D7" s="18">
        <v>89</v>
      </c>
      <c r="E7" s="7" t="s">
        <v>83</v>
      </c>
      <c r="F7" s="19">
        <v>47</v>
      </c>
      <c r="G7" s="19">
        <v>60</v>
      </c>
      <c r="H7" s="19">
        <v>53</v>
      </c>
      <c r="I7" s="19">
        <v>53</v>
      </c>
      <c r="J7" s="19">
        <v>60</v>
      </c>
      <c r="K7" s="19">
        <v>60</v>
      </c>
      <c r="L7" s="19">
        <v>0</v>
      </c>
      <c r="M7" s="19">
        <v>0</v>
      </c>
      <c r="N7" s="19">
        <v>47</v>
      </c>
      <c r="O7" s="19">
        <v>53</v>
      </c>
      <c r="P7" s="19">
        <v>60</v>
      </c>
      <c r="Q7" s="19">
        <v>60</v>
      </c>
      <c r="R7" s="19">
        <f aca="true" t="shared" si="0" ref="R7:R49">MIN(F7:K7)</f>
        <v>47</v>
      </c>
      <c r="S7" s="19">
        <f aca="true" t="shared" si="1" ref="S7:S49">SMALL(F7:K7,2)</f>
        <v>53</v>
      </c>
      <c r="T7" s="19">
        <f aca="true" t="shared" si="2" ref="T7:T49">SMALL(L7:Q7,2)</f>
        <v>0</v>
      </c>
      <c r="U7" s="19">
        <f aca="true" t="shared" si="3" ref="U7:U49">MIN(L7:Q7)</f>
        <v>0</v>
      </c>
      <c r="V7" s="26">
        <f aca="true" t="shared" si="4" ref="V7:V49">SUM(F7:Q7)-SUM(R7:U7)</f>
        <v>453</v>
      </c>
      <c r="W7"/>
    </row>
    <row r="8" spans="1:23" ht="12.75">
      <c r="A8" s="27">
        <v>2</v>
      </c>
      <c r="B8" s="19">
        <v>57071</v>
      </c>
      <c r="C8" s="20" t="s">
        <v>81</v>
      </c>
      <c r="D8" s="21">
        <v>91</v>
      </c>
      <c r="E8" s="19" t="s">
        <v>107</v>
      </c>
      <c r="F8" s="19">
        <v>53</v>
      </c>
      <c r="G8" s="19">
        <v>47</v>
      </c>
      <c r="H8" s="19">
        <v>47</v>
      </c>
      <c r="I8" s="19">
        <v>34</v>
      </c>
      <c r="J8" s="19">
        <v>42</v>
      </c>
      <c r="K8" s="19">
        <v>42</v>
      </c>
      <c r="L8" s="19">
        <v>53</v>
      </c>
      <c r="M8" s="19">
        <v>53</v>
      </c>
      <c r="N8" s="19">
        <v>53</v>
      </c>
      <c r="O8" s="19">
        <v>47</v>
      </c>
      <c r="P8" s="19">
        <v>53</v>
      </c>
      <c r="Q8" s="19">
        <v>47</v>
      </c>
      <c r="R8" s="19">
        <f t="shared" si="0"/>
        <v>34</v>
      </c>
      <c r="S8" s="19">
        <f t="shared" si="1"/>
        <v>42</v>
      </c>
      <c r="T8" s="19">
        <f t="shared" si="2"/>
        <v>47</v>
      </c>
      <c r="U8" s="19">
        <f t="shared" si="3"/>
        <v>47</v>
      </c>
      <c r="V8" s="26">
        <f t="shared" si="4"/>
        <v>401</v>
      </c>
      <c r="W8"/>
    </row>
    <row r="9" spans="1:23" ht="13.5" thickBot="1">
      <c r="A9" s="41">
        <v>3</v>
      </c>
      <c r="B9" s="42">
        <v>57059</v>
      </c>
      <c r="C9" s="43" t="s">
        <v>41</v>
      </c>
      <c r="D9" s="44">
        <v>84</v>
      </c>
      <c r="E9" s="42" t="s">
        <v>107</v>
      </c>
      <c r="F9" s="45">
        <v>42</v>
      </c>
      <c r="G9" s="45">
        <v>34</v>
      </c>
      <c r="H9" s="45">
        <v>42</v>
      </c>
      <c r="I9" s="45">
        <v>10</v>
      </c>
      <c r="J9" s="45">
        <v>28</v>
      </c>
      <c r="K9" s="45">
        <v>38</v>
      </c>
      <c r="L9" s="45">
        <v>60</v>
      </c>
      <c r="M9" s="45">
        <v>60</v>
      </c>
      <c r="N9" s="45">
        <v>60</v>
      </c>
      <c r="O9" s="45">
        <v>60</v>
      </c>
      <c r="P9" s="45">
        <v>47</v>
      </c>
      <c r="Q9" s="45">
        <v>42</v>
      </c>
      <c r="R9" s="45">
        <f t="shared" si="0"/>
        <v>10</v>
      </c>
      <c r="S9" s="45">
        <f t="shared" si="1"/>
        <v>28</v>
      </c>
      <c r="T9" s="45">
        <f t="shared" si="2"/>
        <v>47</v>
      </c>
      <c r="U9" s="45">
        <f t="shared" si="3"/>
        <v>42</v>
      </c>
      <c r="V9" s="46">
        <f t="shared" si="4"/>
        <v>396</v>
      </c>
      <c r="W9"/>
    </row>
    <row r="10" spans="1:23" ht="12.75">
      <c r="A10" s="27"/>
      <c r="B10" s="7"/>
      <c r="C10" s="9"/>
      <c r="D10" s="18"/>
      <c r="E10" s="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6"/>
      <c r="W10"/>
    </row>
    <row r="11" spans="2:23" ht="12.75">
      <c r="B11" s="27"/>
      <c r="C11" s="4"/>
      <c r="E11" s="47" t="s">
        <v>210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0"/>
      <c r="R11" s="19"/>
      <c r="S11" s="19"/>
      <c r="T11" s="19"/>
      <c r="U11" s="19"/>
      <c r="V11" s="26"/>
      <c r="W11"/>
    </row>
    <row r="12" spans="1:23" ht="12.75">
      <c r="A12" s="27">
        <v>4</v>
      </c>
      <c r="B12" s="7">
        <v>57069</v>
      </c>
      <c r="C12" s="9" t="s">
        <v>40</v>
      </c>
      <c r="D12" s="18">
        <v>80</v>
      </c>
      <c r="E12" s="7" t="s">
        <v>107</v>
      </c>
      <c r="F12" s="19">
        <v>60</v>
      </c>
      <c r="G12" s="19">
        <v>42</v>
      </c>
      <c r="H12" s="19">
        <v>22</v>
      </c>
      <c r="I12" s="19">
        <v>47</v>
      </c>
      <c r="J12" s="19">
        <v>31</v>
      </c>
      <c r="K12" s="19">
        <v>47</v>
      </c>
      <c r="L12" s="19">
        <v>0</v>
      </c>
      <c r="M12" s="19">
        <v>0</v>
      </c>
      <c r="N12" s="19">
        <v>38</v>
      </c>
      <c r="O12" s="19">
        <v>34</v>
      </c>
      <c r="P12" s="19">
        <v>42</v>
      </c>
      <c r="Q12" s="19">
        <v>34</v>
      </c>
      <c r="R12" s="19">
        <f t="shared" si="0"/>
        <v>22</v>
      </c>
      <c r="S12" s="19">
        <f t="shared" si="1"/>
        <v>31</v>
      </c>
      <c r="T12" s="19">
        <f t="shared" si="2"/>
        <v>0</v>
      </c>
      <c r="U12" s="19">
        <f t="shared" si="3"/>
        <v>0</v>
      </c>
      <c r="V12" s="26">
        <f t="shared" si="4"/>
        <v>344</v>
      </c>
      <c r="W12"/>
    </row>
    <row r="13" spans="1:23" ht="12.75">
      <c r="A13" s="27">
        <v>5</v>
      </c>
      <c r="B13" s="7">
        <v>57047</v>
      </c>
      <c r="C13" s="9" t="s">
        <v>29</v>
      </c>
      <c r="D13" s="18">
        <v>70</v>
      </c>
      <c r="E13" s="7" t="s">
        <v>107</v>
      </c>
      <c r="F13" s="19">
        <v>38</v>
      </c>
      <c r="G13" s="19">
        <v>38</v>
      </c>
      <c r="H13" s="19">
        <v>38</v>
      </c>
      <c r="I13" s="19">
        <v>42</v>
      </c>
      <c r="J13" s="19">
        <v>38</v>
      </c>
      <c r="K13" s="19">
        <v>34</v>
      </c>
      <c r="L13" s="19">
        <v>47</v>
      </c>
      <c r="M13" s="19">
        <v>0</v>
      </c>
      <c r="N13" s="19">
        <v>31</v>
      </c>
      <c r="O13" s="19">
        <v>42</v>
      </c>
      <c r="P13" s="19">
        <v>38</v>
      </c>
      <c r="Q13" s="19">
        <v>22</v>
      </c>
      <c r="R13" s="19">
        <f t="shared" si="0"/>
        <v>34</v>
      </c>
      <c r="S13" s="19">
        <f t="shared" si="1"/>
        <v>38</v>
      </c>
      <c r="T13" s="19">
        <f t="shared" si="2"/>
        <v>22</v>
      </c>
      <c r="U13" s="19">
        <f t="shared" si="3"/>
        <v>0</v>
      </c>
      <c r="V13" s="26">
        <f t="shared" si="4"/>
        <v>314</v>
      </c>
      <c r="W13"/>
    </row>
    <row r="14" spans="1:23" ht="12.75">
      <c r="A14" s="27">
        <v>6</v>
      </c>
      <c r="B14" s="19">
        <v>24001</v>
      </c>
      <c r="C14" s="20" t="s">
        <v>177</v>
      </c>
      <c r="D14" s="21">
        <v>76</v>
      </c>
      <c r="E14" s="19" t="s">
        <v>178</v>
      </c>
      <c r="F14" s="19">
        <v>0</v>
      </c>
      <c r="G14" s="19">
        <v>53</v>
      </c>
      <c r="H14" s="19">
        <v>60</v>
      </c>
      <c r="I14" s="19">
        <v>60</v>
      </c>
      <c r="J14" s="19">
        <v>53</v>
      </c>
      <c r="K14" s="19">
        <v>53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53</v>
      </c>
      <c r="R14" s="19">
        <f t="shared" si="0"/>
        <v>0</v>
      </c>
      <c r="S14" s="19">
        <f t="shared" si="1"/>
        <v>53</v>
      </c>
      <c r="T14" s="19">
        <f t="shared" si="2"/>
        <v>0</v>
      </c>
      <c r="U14" s="19">
        <f t="shared" si="3"/>
        <v>0</v>
      </c>
      <c r="V14" s="26">
        <f t="shared" si="4"/>
        <v>279</v>
      </c>
      <c r="W14"/>
    </row>
    <row r="15" spans="1:23" ht="12.75">
      <c r="A15" s="27">
        <v>7</v>
      </c>
      <c r="B15" s="19">
        <v>108033</v>
      </c>
      <c r="C15" s="20" t="s">
        <v>89</v>
      </c>
      <c r="D15" s="21">
        <v>92</v>
      </c>
      <c r="E15" s="19" t="s">
        <v>83</v>
      </c>
      <c r="F15" s="19">
        <v>34</v>
      </c>
      <c r="G15" s="19">
        <v>31</v>
      </c>
      <c r="H15" s="19">
        <v>34</v>
      </c>
      <c r="I15" s="19">
        <v>28</v>
      </c>
      <c r="J15" s="19">
        <v>22</v>
      </c>
      <c r="K15" s="19">
        <v>25</v>
      </c>
      <c r="L15" s="19">
        <v>31</v>
      </c>
      <c r="M15" s="19">
        <v>47</v>
      </c>
      <c r="N15" s="19">
        <v>34</v>
      </c>
      <c r="O15" s="19">
        <v>16</v>
      </c>
      <c r="P15" s="19">
        <v>28</v>
      </c>
      <c r="Q15" s="19">
        <v>20</v>
      </c>
      <c r="R15" s="19">
        <f t="shared" si="0"/>
        <v>22</v>
      </c>
      <c r="S15" s="19">
        <f t="shared" si="1"/>
        <v>25</v>
      </c>
      <c r="T15" s="19">
        <f t="shared" si="2"/>
        <v>20</v>
      </c>
      <c r="U15" s="19">
        <f t="shared" si="3"/>
        <v>16</v>
      </c>
      <c r="V15" s="26">
        <f t="shared" si="4"/>
        <v>267</v>
      </c>
      <c r="W15"/>
    </row>
    <row r="16" spans="1:23" ht="12.75">
      <c r="A16" s="27">
        <v>8</v>
      </c>
      <c r="B16" s="7">
        <v>57011</v>
      </c>
      <c r="C16" s="9" t="s">
        <v>31</v>
      </c>
      <c r="D16" s="18">
        <v>77</v>
      </c>
      <c r="E16" s="7" t="s">
        <v>107</v>
      </c>
      <c r="F16" s="19">
        <v>0</v>
      </c>
      <c r="G16" s="19">
        <v>0</v>
      </c>
      <c r="H16" s="19">
        <v>0</v>
      </c>
      <c r="I16" s="19">
        <v>38</v>
      </c>
      <c r="J16" s="19">
        <v>47</v>
      </c>
      <c r="K16" s="19">
        <v>20</v>
      </c>
      <c r="L16" s="19">
        <v>38</v>
      </c>
      <c r="M16" s="19">
        <v>34</v>
      </c>
      <c r="N16" s="19">
        <v>0</v>
      </c>
      <c r="O16" s="19">
        <v>31</v>
      </c>
      <c r="P16" s="19">
        <v>31</v>
      </c>
      <c r="Q16" s="19">
        <v>38</v>
      </c>
      <c r="R16" s="19">
        <f t="shared" si="0"/>
        <v>0</v>
      </c>
      <c r="S16" s="19">
        <f t="shared" si="1"/>
        <v>0</v>
      </c>
      <c r="T16" s="19">
        <f t="shared" si="2"/>
        <v>31</v>
      </c>
      <c r="U16" s="19">
        <f t="shared" si="3"/>
        <v>0</v>
      </c>
      <c r="V16" s="26">
        <f t="shared" si="4"/>
        <v>246</v>
      </c>
      <c r="W16"/>
    </row>
    <row r="17" spans="1:23" ht="12.75">
      <c r="A17" s="27">
        <v>9</v>
      </c>
      <c r="B17" s="7">
        <v>59016</v>
      </c>
      <c r="C17" s="9" t="s">
        <v>30</v>
      </c>
      <c r="D17" s="18">
        <v>69</v>
      </c>
      <c r="E17" s="7" t="s">
        <v>4</v>
      </c>
      <c r="F17" s="19">
        <v>22</v>
      </c>
      <c r="G17" s="19">
        <v>22</v>
      </c>
      <c r="H17" s="19">
        <v>20</v>
      </c>
      <c r="I17" s="19">
        <v>18</v>
      </c>
      <c r="J17" s="19">
        <v>18</v>
      </c>
      <c r="K17" s="19">
        <v>22</v>
      </c>
      <c r="L17" s="19">
        <v>42</v>
      </c>
      <c r="M17" s="19">
        <v>42</v>
      </c>
      <c r="N17" s="19">
        <v>28</v>
      </c>
      <c r="O17" s="19">
        <v>38</v>
      </c>
      <c r="P17" s="19">
        <v>34</v>
      </c>
      <c r="Q17" s="19">
        <v>31</v>
      </c>
      <c r="R17" s="19">
        <f t="shared" si="0"/>
        <v>18</v>
      </c>
      <c r="S17" s="19">
        <f t="shared" si="1"/>
        <v>18</v>
      </c>
      <c r="T17" s="19">
        <f t="shared" si="2"/>
        <v>31</v>
      </c>
      <c r="U17" s="19">
        <f t="shared" si="3"/>
        <v>28</v>
      </c>
      <c r="V17" s="26">
        <f t="shared" si="4"/>
        <v>242</v>
      </c>
      <c r="W17"/>
    </row>
    <row r="18" spans="1:23" ht="12.75">
      <c r="A18" s="27">
        <v>10</v>
      </c>
      <c r="B18" s="7">
        <v>117001</v>
      </c>
      <c r="C18" s="9" t="s">
        <v>141</v>
      </c>
      <c r="D18" s="18">
        <v>76</v>
      </c>
      <c r="E18" s="7" t="s">
        <v>142</v>
      </c>
      <c r="F18" s="19">
        <v>25</v>
      </c>
      <c r="G18" s="19">
        <v>28</v>
      </c>
      <c r="H18" s="19">
        <v>28</v>
      </c>
      <c r="I18" s="19">
        <v>25</v>
      </c>
      <c r="J18" s="19">
        <v>20</v>
      </c>
      <c r="K18" s="19">
        <v>31</v>
      </c>
      <c r="L18" s="19">
        <v>0</v>
      </c>
      <c r="M18" s="19">
        <v>0</v>
      </c>
      <c r="N18" s="19">
        <v>42</v>
      </c>
      <c r="O18" s="19">
        <v>28</v>
      </c>
      <c r="P18" s="19">
        <v>0</v>
      </c>
      <c r="Q18" s="19">
        <v>25</v>
      </c>
      <c r="R18" s="19">
        <f t="shared" si="0"/>
        <v>20</v>
      </c>
      <c r="S18" s="19">
        <f t="shared" si="1"/>
        <v>25</v>
      </c>
      <c r="T18" s="19">
        <f t="shared" si="2"/>
        <v>0</v>
      </c>
      <c r="U18" s="19">
        <f t="shared" si="3"/>
        <v>0</v>
      </c>
      <c r="V18" s="26">
        <f t="shared" si="4"/>
        <v>207</v>
      </c>
      <c r="W18"/>
    </row>
    <row r="19" spans="1:23" ht="12.75">
      <c r="A19" s="27">
        <v>11</v>
      </c>
      <c r="B19" s="19">
        <v>105019</v>
      </c>
      <c r="C19" s="20" t="s">
        <v>116</v>
      </c>
      <c r="D19" s="21">
        <v>89</v>
      </c>
      <c r="E19" s="7" t="s">
        <v>117</v>
      </c>
      <c r="F19" s="19">
        <v>0</v>
      </c>
      <c r="G19" s="19">
        <v>0</v>
      </c>
      <c r="H19" s="19">
        <v>0</v>
      </c>
      <c r="I19" s="19">
        <v>31</v>
      </c>
      <c r="J19" s="19">
        <v>34</v>
      </c>
      <c r="K19" s="19">
        <v>28</v>
      </c>
      <c r="L19" s="19">
        <v>34</v>
      </c>
      <c r="M19" s="19">
        <v>38</v>
      </c>
      <c r="N19" s="19">
        <v>0</v>
      </c>
      <c r="O19" s="19">
        <v>0</v>
      </c>
      <c r="P19" s="19">
        <v>0</v>
      </c>
      <c r="Q19" s="19">
        <v>28</v>
      </c>
      <c r="R19" s="19">
        <f t="shared" si="0"/>
        <v>0</v>
      </c>
      <c r="S19" s="19">
        <f t="shared" si="1"/>
        <v>0</v>
      </c>
      <c r="T19" s="19">
        <f t="shared" si="2"/>
        <v>0</v>
      </c>
      <c r="U19" s="19">
        <f t="shared" si="3"/>
        <v>0</v>
      </c>
      <c r="V19" s="26">
        <f t="shared" si="4"/>
        <v>193</v>
      </c>
      <c r="W19"/>
    </row>
    <row r="20" spans="1:23" ht="12.75">
      <c r="A20" s="27">
        <v>12</v>
      </c>
      <c r="B20" s="19">
        <v>112030</v>
      </c>
      <c r="C20" s="20" t="s">
        <v>95</v>
      </c>
      <c r="D20" s="21">
        <v>90</v>
      </c>
      <c r="E20" s="19" t="s">
        <v>10</v>
      </c>
      <c r="F20" s="19">
        <v>0</v>
      </c>
      <c r="G20" s="19">
        <v>0</v>
      </c>
      <c r="H20" s="19">
        <v>25</v>
      </c>
      <c r="I20" s="19">
        <v>0</v>
      </c>
      <c r="J20" s="19">
        <v>0</v>
      </c>
      <c r="K20" s="19">
        <v>12</v>
      </c>
      <c r="L20" s="19">
        <v>28</v>
      </c>
      <c r="M20" s="19">
        <v>31</v>
      </c>
      <c r="N20" s="19">
        <v>0</v>
      </c>
      <c r="O20" s="19">
        <v>25</v>
      </c>
      <c r="P20" s="19">
        <v>25</v>
      </c>
      <c r="Q20" s="19">
        <v>18</v>
      </c>
      <c r="R20" s="19">
        <f t="shared" si="0"/>
        <v>0</v>
      </c>
      <c r="S20" s="19">
        <f t="shared" si="1"/>
        <v>0</v>
      </c>
      <c r="T20" s="19">
        <f t="shared" si="2"/>
        <v>18</v>
      </c>
      <c r="U20" s="19">
        <f t="shared" si="3"/>
        <v>0</v>
      </c>
      <c r="V20" s="26">
        <f t="shared" si="4"/>
        <v>146</v>
      </c>
      <c r="W20"/>
    </row>
    <row r="21" spans="1:23" ht="12.75">
      <c r="A21" s="27">
        <v>13</v>
      </c>
      <c r="B21" s="19">
        <v>52028</v>
      </c>
      <c r="C21" s="20" t="s">
        <v>147</v>
      </c>
      <c r="D21" s="21">
        <v>94</v>
      </c>
      <c r="E21" s="19" t="s">
        <v>23</v>
      </c>
      <c r="F21" s="19">
        <v>9</v>
      </c>
      <c r="G21" s="19">
        <v>18</v>
      </c>
      <c r="H21" s="19">
        <v>12</v>
      </c>
      <c r="I21" s="19">
        <v>16</v>
      </c>
      <c r="J21" s="19">
        <v>14</v>
      </c>
      <c r="K21" s="19">
        <v>7</v>
      </c>
      <c r="L21" s="19">
        <v>0</v>
      </c>
      <c r="M21" s="19">
        <v>0</v>
      </c>
      <c r="N21" s="19">
        <v>25</v>
      </c>
      <c r="O21" s="19">
        <v>22</v>
      </c>
      <c r="P21" s="19">
        <v>20</v>
      </c>
      <c r="Q21" s="19">
        <v>12</v>
      </c>
      <c r="R21" s="19">
        <f t="shared" si="0"/>
        <v>7</v>
      </c>
      <c r="S21" s="19">
        <f t="shared" si="1"/>
        <v>9</v>
      </c>
      <c r="T21" s="19">
        <f t="shared" si="2"/>
        <v>0</v>
      </c>
      <c r="U21" s="19">
        <f t="shared" si="3"/>
        <v>0</v>
      </c>
      <c r="V21" s="26">
        <f t="shared" si="4"/>
        <v>139</v>
      </c>
      <c r="W21"/>
    </row>
    <row r="22" spans="1:23" ht="12.75">
      <c r="A22" s="27">
        <v>14</v>
      </c>
      <c r="B22" s="7">
        <v>57049</v>
      </c>
      <c r="C22" s="9" t="s">
        <v>48</v>
      </c>
      <c r="D22" s="18">
        <v>85</v>
      </c>
      <c r="E22" s="7" t="s">
        <v>107</v>
      </c>
      <c r="F22" s="19">
        <v>28</v>
      </c>
      <c r="G22" s="19">
        <v>25</v>
      </c>
      <c r="H22" s="19">
        <v>31</v>
      </c>
      <c r="I22" s="19">
        <v>22</v>
      </c>
      <c r="J22" s="19">
        <v>7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16</v>
      </c>
      <c r="Q22" s="19">
        <v>0</v>
      </c>
      <c r="R22" s="19">
        <f t="shared" si="0"/>
        <v>0</v>
      </c>
      <c r="S22" s="19">
        <f t="shared" si="1"/>
        <v>7</v>
      </c>
      <c r="T22" s="19">
        <f t="shared" si="2"/>
        <v>0</v>
      </c>
      <c r="U22" s="19">
        <f t="shared" si="3"/>
        <v>0</v>
      </c>
      <c r="V22" s="26">
        <f t="shared" si="4"/>
        <v>122</v>
      </c>
      <c r="W22"/>
    </row>
    <row r="23" spans="1:23" ht="13.5" thickBot="1">
      <c r="A23" s="41">
        <v>15</v>
      </c>
      <c r="B23" s="45">
        <v>1018</v>
      </c>
      <c r="C23" s="48" t="s">
        <v>119</v>
      </c>
      <c r="D23" s="49">
        <v>94</v>
      </c>
      <c r="E23" s="45" t="s">
        <v>2</v>
      </c>
      <c r="F23" s="45">
        <v>10</v>
      </c>
      <c r="G23" s="45">
        <v>10</v>
      </c>
      <c r="H23" s="45">
        <v>9</v>
      </c>
      <c r="I23" s="45">
        <v>4</v>
      </c>
      <c r="J23" s="45">
        <v>0</v>
      </c>
      <c r="K23" s="45">
        <v>6</v>
      </c>
      <c r="L23" s="45">
        <v>25</v>
      </c>
      <c r="M23" s="45">
        <v>28</v>
      </c>
      <c r="N23" s="45">
        <v>9</v>
      </c>
      <c r="O23" s="45">
        <v>18</v>
      </c>
      <c r="P23" s="45">
        <v>14</v>
      </c>
      <c r="Q23" s="45">
        <v>8</v>
      </c>
      <c r="R23" s="45">
        <f t="shared" si="0"/>
        <v>0</v>
      </c>
      <c r="S23" s="45">
        <f t="shared" si="1"/>
        <v>4</v>
      </c>
      <c r="T23" s="45">
        <f t="shared" si="2"/>
        <v>9</v>
      </c>
      <c r="U23" s="45">
        <f t="shared" si="3"/>
        <v>8</v>
      </c>
      <c r="V23" s="46">
        <f t="shared" si="4"/>
        <v>120</v>
      </c>
      <c r="W23"/>
    </row>
    <row r="24" spans="2:23" ht="12.75">
      <c r="B24" s="5"/>
      <c r="C24" s="10"/>
      <c r="D24" s="1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9"/>
      <c r="S24" s="19"/>
      <c r="T24" s="19"/>
      <c r="U24" s="19"/>
      <c r="V24" s="26"/>
      <c r="W24"/>
    </row>
    <row r="25" spans="2:23" ht="12.75">
      <c r="B25" s="5"/>
      <c r="C25" s="10"/>
      <c r="D25" s="11"/>
      <c r="E25" s="50" t="s">
        <v>212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9"/>
      <c r="S25" s="19"/>
      <c r="T25" s="19"/>
      <c r="U25" s="19"/>
      <c r="V25" s="26"/>
      <c r="W25"/>
    </row>
    <row r="26" spans="1:23" ht="12.75">
      <c r="A26" s="16">
        <v>16</v>
      </c>
      <c r="B26" s="1">
        <v>132052</v>
      </c>
      <c r="C26" s="4" t="s">
        <v>105</v>
      </c>
      <c r="D26" s="2">
        <v>92</v>
      </c>
      <c r="E26" s="1" t="s">
        <v>146</v>
      </c>
      <c r="F26" s="5">
        <v>12</v>
      </c>
      <c r="G26" s="5">
        <v>14</v>
      </c>
      <c r="H26" s="5">
        <v>14</v>
      </c>
      <c r="I26" s="5">
        <v>7</v>
      </c>
      <c r="J26" s="5">
        <v>12</v>
      </c>
      <c r="K26" s="5">
        <v>8</v>
      </c>
      <c r="L26" s="5">
        <v>0</v>
      </c>
      <c r="M26" s="5">
        <v>0</v>
      </c>
      <c r="N26" s="5">
        <v>16</v>
      </c>
      <c r="O26" s="5">
        <v>0</v>
      </c>
      <c r="P26" s="5">
        <v>0</v>
      </c>
      <c r="Q26" s="5">
        <v>16</v>
      </c>
      <c r="R26" s="19">
        <f t="shared" si="0"/>
        <v>7</v>
      </c>
      <c r="S26" s="19">
        <f t="shared" si="1"/>
        <v>8</v>
      </c>
      <c r="T26" s="19">
        <f t="shared" si="2"/>
        <v>0</v>
      </c>
      <c r="U26" s="19">
        <f t="shared" si="3"/>
        <v>0</v>
      </c>
      <c r="V26" s="26">
        <f t="shared" si="4"/>
        <v>84</v>
      </c>
      <c r="W26"/>
    </row>
    <row r="27" spans="1:23" ht="12.75">
      <c r="A27" s="16">
        <v>17</v>
      </c>
      <c r="B27" s="1">
        <v>63005</v>
      </c>
      <c r="C27" s="4" t="s">
        <v>143</v>
      </c>
      <c r="D27" s="2">
        <v>80</v>
      </c>
      <c r="E27" s="1" t="s">
        <v>28</v>
      </c>
      <c r="F27" s="5">
        <v>20</v>
      </c>
      <c r="G27" s="5">
        <v>16</v>
      </c>
      <c r="H27" s="5">
        <v>16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18</v>
      </c>
      <c r="O27" s="5">
        <v>0</v>
      </c>
      <c r="P27" s="5">
        <v>0</v>
      </c>
      <c r="Q27" s="5">
        <v>0</v>
      </c>
      <c r="R27" s="19">
        <f t="shared" si="0"/>
        <v>0</v>
      </c>
      <c r="S27" s="19">
        <f t="shared" si="1"/>
        <v>0</v>
      </c>
      <c r="T27" s="19">
        <f t="shared" si="2"/>
        <v>0</v>
      </c>
      <c r="U27" s="19">
        <f t="shared" si="3"/>
        <v>0</v>
      </c>
      <c r="V27" s="26">
        <f t="shared" si="4"/>
        <v>70</v>
      </c>
      <c r="W27"/>
    </row>
    <row r="28" spans="1:23" ht="12.75">
      <c r="A28" s="16">
        <v>18</v>
      </c>
      <c r="B28" s="1">
        <v>116029</v>
      </c>
      <c r="C28" s="4" t="s">
        <v>140</v>
      </c>
      <c r="D28" s="2">
        <v>87</v>
      </c>
      <c r="E28" s="1" t="s">
        <v>24</v>
      </c>
      <c r="F28" s="5">
        <v>31</v>
      </c>
      <c r="G28" s="5">
        <v>0</v>
      </c>
      <c r="H28" s="5">
        <v>0</v>
      </c>
      <c r="I28" s="5">
        <v>0</v>
      </c>
      <c r="J28" s="5">
        <v>0</v>
      </c>
      <c r="K28" s="5">
        <v>14</v>
      </c>
      <c r="L28" s="5">
        <v>0</v>
      </c>
      <c r="M28" s="5">
        <v>0</v>
      </c>
      <c r="N28" s="5">
        <v>20</v>
      </c>
      <c r="O28" s="5">
        <v>0</v>
      </c>
      <c r="P28" s="5">
        <v>0</v>
      </c>
      <c r="Q28" s="5">
        <v>4</v>
      </c>
      <c r="R28" s="19">
        <f t="shared" si="0"/>
        <v>0</v>
      </c>
      <c r="S28" s="19">
        <f t="shared" si="1"/>
        <v>0</v>
      </c>
      <c r="T28" s="19">
        <f t="shared" si="2"/>
        <v>0</v>
      </c>
      <c r="U28" s="19">
        <f t="shared" si="3"/>
        <v>0</v>
      </c>
      <c r="V28" s="26">
        <f t="shared" si="4"/>
        <v>69</v>
      </c>
      <c r="W28"/>
    </row>
    <row r="29" spans="1:23" ht="12.75">
      <c r="A29" s="16" t="s">
        <v>118</v>
      </c>
      <c r="B29" s="5">
        <v>108026</v>
      </c>
      <c r="C29" s="10" t="s">
        <v>71</v>
      </c>
      <c r="D29" s="11">
        <v>90</v>
      </c>
      <c r="E29" s="1" t="s">
        <v>83</v>
      </c>
      <c r="F29" s="5">
        <v>18</v>
      </c>
      <c r="G29" s="5">
        <v>0</v>
      </c>
      <c r="H29" s="5">
        <v>0</v>
      </c>
      <c r="I29" s="5">
        <v>0</v>
      </c>
      <c r="J29" s="5">
        <v>10</v>
      </c>
      <c r="K29" s="5">
        <v>5</v>
      </c>
      <c r="L29" s="5">
        <v>0</v>
      </c>
      <c r="M29" s="5">
        <v>0</v>
      </c>
      <c r="N29" s="5">
        <v>22</v>
      </c>
      <c r="O29" s="5">
        <v>0</v>
      </c>
      <c r="P29" s="5">
        <v>0</v>
      </c>
      <c r="Q29" s="5">
        <v>14</v>
      </c>
      <c r="R29" s="19">
        <f t="shared" si="0"/>
        <v>0</v>
      </c>
      <c r="S29" s="19">
        <f t="shared" si="1"/>
        <v>0</v>
      </c>
      <c r="T29" s="19">
        <f t="shared" si="2"/>
        <v>0</v>
      </c>
      <c r="U29" s="19">
        <f t="shared" si="3"/>
        <v>0</v>
      </c>
      <c r="V29" s="26">
        <f t="shared" si="4"/>
        <v>69</v>
      </c>
      <c r="W29"/>
    </row>
    <row r="30" spans="1:23" ht="12.75">
      <c r="A30" s="16">
        <v>20</v>
      </c>
      <c r="B30" s="5">
        <v>108060</v>
      </c>
      <c r="C30" s="10" t="s">
        <v>61</v>
      </c>
      <c r="D30" s="11">
        <v>88</v>
      </c>
      <c r="E30" s="5" t="s">
        <v>83</v>
      </c>
      <c r="F30" s="5">
        <v>0</v>
      </c>
      <c r="G30" s="5">
        <v>0</v>
      </c>
      <c r="H30" s="5">
        <v>0</v>
      </c>
      <c r="I30" s="5">
        <v>8</v>
      </c>
      <c r="J30" s="5">
        <v>0</v>
      </c>
      <c r="K30" s="5">
        <v>9</v>
      </c>
      <c r="L30" s="5">
        <v>0</v>
      </c>
      <c r="M30" s="5">
        <v>0</v>
      </c>
      <c r="N30" s="5">
        <v>0</v>
      </c>
      <c r="O30" s="5">
        <v>20</v>
      </c>
      <c r="P30" s="5">
        <v>22</v>
      </c>
      <c r="Q30" s="5">
        <v>9</v>
      </c>
      <c r="R30" s="19">
        <f t="shared" si="0"/>
        <v>0</v>
      </c>
      <c r="S30" s="19">
        <f t="shared" si="1"/>
        <v>0</v>
      </c>
      <c r="T30" s="19">
        <f t="shared" si="2"/>
        <v>0</v>
      </c>
      <c r="U30" s="19">
        <f t="shared" si="3"/>
        <v>0</v>
      </c>
      <c r="V30" s="26">
        <f t="shared" si="4"/>
        <v>68</v>
      </c>
      <c r="W30"/>
    </row>
    <row r="31" spans="1:23" ht="12.75">
      <c r="A31" s="16">
        <v>21</v>
      </c>
      <c r="B31" s="5">
        <v>132009</v>
      </c>
      <c r="C31" s="10" t="s">
        <v>93</v>
      </c>
      <c r="D31" s="11">
        <v>91</v>
      </c>
      <c r="E31" s="1" t="s">
        <v>146</v>
      </c>
      <c r="F31" s="5">
        <v>8</v>
      </c>
      <c r="G31" s="5">
        <v>12</v>
      </c>
      <c r="H31" s="5">
        <v>10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10</v>
      </c>
      <c r="O31" s="5">
        <v>0</v>
      </c>
      <c r="P31" s="5">
        <v>18</v>
      </c>
      <c r="Q31" s="5">
        <v>0</v>
      </c>
      <c r="R31" s="19">
        <f t="shared" si="0"/>
        <v>0</v>
      </c>
      <c r="S31" s="19">
        <f t="shared" si="1"/>
        <v>0</v>
      </c>
      <c r="T31" s="19">
        <f t="shared" si="2"/>
        <v>0</v>
      </c>
      <c r="U31" s="19">
        <f t="shared" si="3"/>
        <v>0</v>
      </c>
      <c r="V31" s="26">
        <f t="shared" si="4"/>
        <v>58</v>
      </c>
      <c r="W31"/>
    </row>
    <row r="32" spans="1:23" ht="12.75">
      <c r="A32" s="16">
        <v>22</v>
      </c>
      <c r="B32" s="5">
        <v>103038</v>
      </c>
      <c r="C32" s="10" t="s">
        <v>36</v>
      </c>
      <c r="D32" s="11">
        <v>72</v>
      </c>
      <c r="E32" s="5" t="s">
        <v>52</v>
      </c>
      <c r="F32" s="5">
        <v>0</v>
      </c>
      <c r="G32" s="5">
        <v>20</v>
      </c>
      <c r="H32" s="5">
        <v>18</v>
      </c>
      <c r="I32" s="5">
        <v>0</v>
      </c>
      <c r="J32" s="5">
        <v>0</v>
      </c>
      <c r="K32" s="5">
        <v>18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19">
        <f t="shared" si="0"/>
        <v>0</v>
      </c>
      <c r="S32" s="19">
        <f t="shared" si="1"/>
        <v>0</v>
      </c>
      <c r="T32" s="19">
        <f t="shared" si="2"/>
        <v>0</v>
      </c>
      <c r="U32" s="19">
        <f t="shared" si="3"/>
        <v>0</v>
      </c>
      <c r="V32" s="26">
        <f t="shared" si="4"/>
        <v>56</v>
      </c>
      <c r="W32"/>
    </row>
    <row r="33" spans="1:23" ht="12.75">
      <c r="A33" s="16">
        <v>23</v>
      </c>
      <c r="B33" s="5">
        <v>57020</v>
      </c>
      <c r="C33" s="10" t="s">
        <v>145</v>
      </c>
      <c r="D33" s="11">
        <v>94</v>
      </c>
      <c r="E33" s="5" t="s">
        <v>107</v>
      </c>
      <c r="F33" s="5">
        <v>14</v>
      </c>
      <c r="G33" s="5">
        <v>6</v>
      </c>
      <c r="H33" s="5">
        <v>8</v>
      </c>
      <c r="I33" s="5">
        <v>6</v>
      </c>
      <c r="J33" s="5">
        <v>6</v>
      </c>
      <c r="K33" s="5">
        <v>4</v>
      </c>
      <c r="L33" s="5">
        <v>0</v>
      </c>
      <c r="M33" s="5">
        <v>0</v>
      </c>
      <c r="N33" s="5">
        <v>12</v>
      </c>
      <c r="O33" s="5">
        <v>0</v>
      </c>
      <c r="P33" s="5">
        <v>0</v>
      </c>
      <c r="Q33" s="5">
        <v>7</v>
      </c>
      <c r="R33" s="19">
        <f t="shared" si="0"/>
        <v>4</v>
      </c>
      <c r="S33" s="19">
        <f t="shared" si="1"/>
        <v>6</v>
      </c>
      <c r="T33" s="19">
        <f t="shared" si="2"/>
        <v>0</v>
      </c>
      <c r="U33" s="19">
        <f t="shared" si="3"/>
        <v>0</v>
      </c>
      <c r="V33" s="26">
        <f t="shared" si="4"/>
        <v>53</v>
      </c>
      <c r="W33"/>
    </row>
    <row r="34" spans="1:23" ht="12.75">
      <c r="A34" s="16">
        <v>24</v>
      </c>
      <c r="B34" s="5">
        <v>116004</v>
      </c>
      <c r="C34" s="10" t="s">
        <v>190</v>
      </c>
      <c r="D34" s="11">
        <v>77</v>
      </c>
      <c r="E34" s="5" t="s">
        <v>24</v>
      </c>
      <c r="F34" s="5">
        <v>0</v>
      </c>
      <c r="G34" s="5">
        <v>0</v>
      </c>
      <c r="H34" s="5">
        <v>0</v>
      </c>
      <c r="I34" s="5">
        <v>20</v>
      </c>
      <c r="J34" s="5">
        <v>25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19">
        <f t="shared" si="0"/>
        <v>0</v>
      </c>
      <c r="S34" s="19">
        <f t="shared" si="1"/>
        <v>0</v>
      </c>
      <c r="T34" s="19">
        <f t="shared" si="2"/>
        <v>0</v>
      </c>
      <c r="U34" s="19">
        <f t="shared" si="3"/>
        <v>0</v>
      </c>
      <c r="V34" s="26">
        <f t="shared" si="4"/>
        <v>45</v>
      </c>
      <c r="W34"/>
    </row>
    <row r="35" spans="1:23" ht="12.75">
      <c r="A35" s="16" t="s">
        <v>118</v>
      </c>
      <c r="B35" s="5">
        <v>116057</v>
      </c>
      <c r="C35" s="10" t="s">
        <v>72</v>
      </c>
      <c r="D35" s="11">
        <v>90</v>
      </c>
      <c r="E35" s="5" t="s">
        <v>24</v>
      </c>
      <c r="F35" s="5">
        <v>0</v>
      </c>
      <c r="G35" s="5">
        <v>0</v>
      </c>
      <c r="H35" s="5">
        <v>0</v>
      </c>
      <c r="I35" s="5">
        <v>14</v>
      </c>
      <c r="J35" s="5">
        <v>5</v>
      </c>
      <c r="K35" s="5">
        <v>16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10</v>
      </c>
      <c r="R35" s="19">
        <f t="shared" si="0"/>
        <v>0</v>
      </c>
      <c r="S35" s="19">
        <f t="shared" si="1"/>
        <v>0</v>
      </c>
      <c r="T35" s="19">
        <f t="shared" si="2"/>
        <v>0</v>
      </c>
      <c r="U35" s="19">
        <f t="shared" si="3"/>
        <v>0</v>
      </c>
      <c r="V35" s="26">
        <f t="shared" si="4"/>
        <v>45</v>
      </c>
      <c r="W35"/>
    </row>
    <row r="36" spans="1:23" ht="12.75">
      <c r="A36" s="16">
        <v>26</v>
      </c>
      <c r="B36" s="1">
        <v>64033</v>
      </c>
      <c r="C36" s="4" t="s">
        <v>56</v>
      </c>
      <c r="D36" s="2">
        <v>87</v>
      </c>
      <c r="E36" s="1" t="s">
        <v>8</v>
      </c>
      <c r="F36" s="5">
        <v>6</v>
      </c>
      <c r="G36" s="5">
        <v>7</v>
      </c>
      <c r="H36" s="5">
        <v>7</v>
      </c>
      <c r="I36" s="5">
        <v>3</v>
      </c>
      <c r="J36" s="5">
        <v>9</v>
      </c>
      <c r="K36" s="5">
        <v>0</v>
      </c>
      <c r="L36" s="5">
        <v>0</v>
      </c>
      <c r="M36" s="5">
        <v>0</v>
      </c>
      <c r="N36" s="5">
        <v>6</v>
      </c>
      <c r="O36" s="5">
        <v>0</v>
      </c>
      <c r="P36" s="5">
        <v>0</v>
      </c>
      <c r="Q36" s="5">
        <v>0</v>
      </c>
      <c r="R36" s="19">
        <f t="shared" si="0"/>
        <v>0</v>
      </c>
      <c r="S36" s="19">
        <f t="shared" si="1"/>
        <v>3</v>
      </c>
      <c r="T36" s="19">
        <f t="shared" si="2"/>
        <v>0</v>
      </c>
      <c r="U36" s="19">
        <f t="shared" si="3"/>
        <v>0</v>
      </c>
      <c r="V36" s="26">
        <f t="shared" si="4"/>
        <v>35</v>
      </c>
      <c r="W36"/>
    </row>
    <row r="37" spans="1:23" ht="12.75">
      <c r="A37" s="16">
        <v>27</v>
      </c>
      <c r="B37" s="1">
        <v>116053</v>
      </c>
      <c r="C37" s="4" t="s">
        <v>144</v>
      </c>
      <c r="D37" s="2">
        <v>87</v>
      </c>
      <c r="E37" s="1" t="s">
        <v>24</v>
      </c>
      <c r="F37" s="5">
        <v>16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14</v>
      </c>
      <c r="O37" s="5">
        <v>0</v>
      </c>
      <c r="P37" s="5">
        <v>0</v>
      </c>
      <c r="Q37" s="5">
        <v>0</v>
      </c>
      <c r="R37" s="19">
        <f t="shared" si="0"/>
        <v>0</v>
      </c>
      <c r="S37" s="19">
        <f t="shared" si="1"/>
        <v>0</v>
      </c>
      <c r="T37" s="19">
        <f t="shared" si="2"/>
        <v>0</v>
      </c>
      <c r="U37" s="19">
        <f t="shared" si="3"/>
        <v>0</v>
      </c>
      <c r="V37" s="26">
        <f t="shared" si="4"/>
        <v>30</v>
      </c>
      <c r="W37"/>
    </row>
    <row r="38" spans="1:23" ht="12.75">
      <c r="A38" s="16">
        <v>28</v>
      </c>
      <c r="B38" s="1">
        <v>132036</v>
      </c>
      <c r="C38" s="4" t="s">
        <v>152</v>
      </c>
      <c r="D38" s="2">
        <v>95</v>
      </c>
      <c r="E38" s="1" t="s">
        <v>146</v>
      </c>
      <c r="F38" s="5">
        <v>3</v>
      </c>
      <c r="G38" s="5">
        <v>8</v>
      </c>
      <c r="H38" s="5">
        <v>5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5</v>
      </c>
      <c r="O38" s="5">
        <v>0</v>
      </c>
      <c r="P38" s="5">
        <v>0</v>
      </c>
      <c r="Q38" s="5">
        <v>0</v>
      </c>
      <c r="R38" s="19">
        <f t="shared" si="0"/>
        <v>0</v>
      </c>
      <c r="S38" s="19">
        <f t="shared" si="1"/>
        <v>0</v>
      </c>
      <c r="T38" s="19">
        <f t="shared" si="2"/>
        <v>0</v>
      </c>
      <c r="U38" s="19">
        <f t="shared" si="3"/>
        <v>0</v>
      </c>
      <c r="V38" s="26">
        <f t="shared" si="4"/>
        <v>29</v>
      </c>
      <c r="W38"/>
    </row>
    <row r="39" spans="1:23" ht="12.75">
      <c r="A39" s="16">
        <v>29</v>
      </c>
      <c r="B39" s="1">
        <v>132040</v>
      </c>
      <c r="C39" s="10" t="s">
        <v>191</v>
      </c>
      <c r="D39" s="11">
        <v>90</v>
      </c>
      <c r="E39" s="5" t="s">
        <v>146</v>
      </c>
      <c r="F39" s="5">
        <v>0</v>
      </c>
      <c r="G39" s="5">
        <v>0</v>
      </c>
      <c r="H39" s="5">
        <v>0</v>
      </c>
      <c r="I39" s="5">
        <v>12</v>
      </c>
      <c r="J39" s="5">
        <v>16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19">
        <f t="shared" si="0"/>
        <v>0</v>
      </c>
      <c r="S39" s="19">
        <f t="shared" si="1"/>
        <v>0</v>
      </c>
      <c r="T39" s="19">
        <f t="shared" si="2"/>
        <v>0</v>
      </c>
      <c r="U39" s="19">
        <f t="shared" si="3"/>
        <v>0</v>
      </c>
      <c r="V39" s="26">
        <f t="shared" si="4"/>
        <v>28</v>
      </c>
      <c r="W39"/>
    </row>
    <row r="40" spans="1:23" ht="12.75">
      <c r="A40" s="16">
        <v>30</v>
      </c>
      <c r="B40" s="1">
        <v>116054</v>
      </c>
      <c r="C40" s="4" t="s">
        <v>86</v>
      </c>
      <c r="D40" s="2">
        <v>91</v>
      </c>
      <c r="E40" s="1" t="s">
        <v>24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10</v>
      </c>
      <c r="L40" s="5">
        <v>0</v>
      </c>
      <c r="M40" s="5">
        <v>0</v>
      </c>
      <c r="N40" s="5">
        <v>8</v>
      </c>
      <c r="O40" s="5">
        <v>0</v>
      </c>
      <c r="P40" s="5">
        <v>0</v>
      </c>
      <c r="Q40" s="5">
        <v>5</v>
      </c>
      <c r="R40" s="19">
        <f t="shared" si="0"/>
        <v>0</v>
      </c>
      <c r="S40" s="19">
        <f t="shared" si="1"/>
        <v>0</v>
      </c>
      <c r="T40" s="19">
        <f t="shared" si="2"/>
        <v>0</v>
      </c>
      <c r="U40" s="19">
        <f t="shared" si="3"/>
        <v>0</v>
      </c>
      <c r="V40" s="26">
        <f t="shared" si="4"/>
        <v>23</v>
      </c>
      <c r="W40"/>
    </row>
    <row r="41" spans="1:23" ht="12.75">
      <c r="A41" s="16">
        <v>31</v>
      </c>
      <c r="B41" s="1">
        <v>105016</v>
      </c>
      <c r="C41" s="4" t="s">
        <v>150</v>
      </c>
      <c r="D41" s="2">
        <v>55</v>
      </c>
      <c r="E41" s="1" t="s">
        <v>117</v>
      </c>
      <c r="F41" s="5">
        <v>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4</v>
      </c>
      <c r="O41" s="5">
        <v>0</v>
      </c>
      <c r="P41" s="5">
        <v>12</v>
      </c>
      <c r="Q41" s="5">
        <v>0</v>
      </c>
      <c r="R41" s="19">
        <f t="shared" si="0"/>
        <v>0</v>
      </c>
      <c r="S41" s="19">
        <f t="shared" si="1"/>
        <v>0</v>
      </c>
      <c r="T41" s="19">
        <f t="shared" si="2"/>
        <v>0</v>
      </c>
      <c r="U41" s="19">
        <f t="shared" si="3"/>
        <v>0</v>
      </c>
      <c r="V41" s="26">
        <f t="shared" si="4"/>
        <v>21</v>
      </c>
      <c r="W41"/>
    </row>
    <row r="42" spans="1:23" ht="12.75">
      <c r="A42" s="16">
        <v>32</v>
      </c>
      <c r="B42" s="1">
        <v>89005</v>
      </c>
      <c r="C42" s="4" t="s">
        <v>153</v>
      </c>
      <c r="D42" s="2">
        <v>84</v>
      </c>
      <c r="E42" s="1" t="s">
        <v>149</v>
      </c>
      <c r="F42" s="5">
        <v>2</v>
      </c>
      <c r="G42" s="5">
        <v>1</v>
      </c>
      <c r="H42" s="5">
        <v>4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3</v>
      </c>
      <c r="O42" s="5">
        <v>0</v>
      </c>
      <c r="P42" s="5">
        <v>10</v>
      </c>
      <c r="Q42" s="5">
        <v>0</v>
      </c>
      <c r="R42" s="19">
        <f t="shared" si="0"/>
        <v>0</v>
      </c>
      <c r="S42" s="19">
        <f t="shared" si="1"/>
        <v>0</v>
      </c>
      <c r="T42" s="19">
        <f t="shared" si="2"/>
        <v>0</v>
      </c>
      <c r="U42" s="19">
        <f t="shared" si="3"/>
        <v>0</v>
      </c>
      <c r="V42" s="26">
        <f t="shared" si="4"/>
        <v>20</v>
      </c>
      <c r="W42"/>
    </row>
    <row r="43" spans="1:23" ht="12.75">
      <c r="A43" s="16" t="s">
        <v>118</v>
      </c>
      <c r="B43" s="5">
        <v>7007</v>
      </c>
      <c r="C43" s="10" t="s">
        <v>171</v>
      </c>
      <c r="D43" s="11">
        <v>77</v>
      </c>
      <c r="E43" s="5" t="s">
        <v>5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14</v>
      </c>
      <c r="P43" s="5">
        <v>0</v>
      </c>
      <c r="Q43" s="5">
        <v>6</v>
      </c>
      <c r="R43" s="19">
        <f t="shared" si="0"/>
        <v>0</v>
      </c>
      <c r="S43" s="19">
        <f t="shared" si="1"/>
        <v>0</v>
      </c>
      <c r="T43" s="19">
        <f t="shared" si="2"/>
        <v>0</v>
      </c>
      <c r="U43" s="19">
        <f t="shared" si="3"/>
        <v>0</v>
      </c>
      <c r="V43" s="26">
        <f t="shared" si="4"/>
        <v>20</v>
      </c>
      <c r="W43"/>
    </row>
    <row r="44" spans="1:23" ht="12.75">
      <c r="A44" s="16">
        <v>34</v>
      </c>
      <c r="B44" s="5">
        <v>57074</v>
      </c>
      <c r="C44" s="10" t="s">
        <v>70</v>
      </c>
      <c r="D44" s="11">
        <v>91</v>
      </c>
      <c r="E44" s="5" t="s">
        <v>107</v>
      </c>
      <c r="F44" s="5">
        <v>0</v>
      </c>
      <c r="G44" s="5">
        <v>9</v>
      </c>
      <c r="H44" s="5">
        <v>6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9">
        <f t="shared" si="0"/>
        <v>0</v>
      </c>
      <c r="S44" s="19">
        <f t="shared" si="1"/>
        <v>0</v>
      </c>
      <c r="T44" s="19">
        <f t="shared" si="2"/>
        <v>0</v>
      </c>
      <c r="U44" s="19">
        <f t="shared" si="3"/>
        <v>0</v>
      </c>
      <c r="V44" s="26">
        <f t="shared" si="4"/>
        <v>15</v>
      </c>
      <c r="W44"/>
    </row>
    <row r="45" spans="1:23" ht="12.75">
      <c r="A45" s="16">
        <v>35</v>
      </c>
      <c r="B45" s="5">
        <v>89002</v>
      </c>
      <c r="C45" s="10" t="s">
        <v>148</v>
      </c>
      <c r="D45" s="11">
        <v>77</v>
      </c>
      <c r="E45" s="5" t="s">
        <v>149</v>
      </c>
      <c r="F45" s="5">
        <v>7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7</v>
      </c>
      <c r="O45" s="5">
        <v>0</v>
      </c>
      <c r="P45" s="5">
        <v>0</v>
      </c>
      <c r="Q45" s="5">
        <v>0</v>
      </c>
      <c r="R45" s="19">
        <f t="shared" si="0"/>
        <v>0</v>
      </c>
      <c r="S45" s="19">
        <f t="shared" si="1"/>
        <v>0</v>
      </c>
      <c r="T45" s="19">
        <f t="shared" si="2"/>
        <v>0</v>
      </c>
      <c r="U45" s="19">
        <f t="shared" si="3"/>
        <v>0</v>
      </c>
      <c r="V45" s="26">
        <f t="shared" si="4"/>
        <v>14</v>
      </c>
      <c r="W45"/>
    </row>
    <row r="46" spans="1:23" ht="12.75">
      <c r="A46" s="16">
        <v>36</v>
      </c>
      <c r="B46" s="1">
        <v>116064</v>
      </c>
      <c r="C46" s="4" t="s">
        <v>151</v>
      </c>
      <c r="D46" s="2">
        <v>93</v>
      </c>
      <c r="E46" s="1" t="s">
        <v>24</v>
      </c>
      <c r="F46" s="5">
        <v>4</v>
      </c>
      <c r="G46" s="5">
        <v>4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5">
        <v>0</v>
      </c>
      <c r="P46" s="5">
        <v>0</v>
      </c>
      <c r="Q46" s="5">
        <v>0</v>
      </c>
      <c r="R46" s="19">
        <f t="shared" si="0"/>
        <v>0</v>
      </c>
      <c r="S46" s="19">
        <f t="shared" si="1"/>
        <v>0</v>
      </c>
      <c r="T46" s="19">
        <f t="shared" si="2"/>
        <v>0</v>
      </c>
      <c r="U46" s="19">
        <f t="shared" si="3"/>
        <v>0</v>
      </c>
      <c r="V46" s="26">
        <f t="shared" si="4"/>
        <v>10</v>
      </c>
      <c r="W46"/>
    </row>
    <row r="47" spans="1:23" ht="12.75">
      <c r="A47" s="16" t="s">
        <v>118</v>
      </c>
      <c r="B47" s="5">
        <v>24031</v>
      </c>
      <c r="C47" s="10" t="s">
        <v>180</v>
      </c>
      <c r="D47" s="11">
        <v>85</v>
      </c>
      <c r="E47" s="5" t="s">
        <v>178</v>
      </c>
      <c r="F47" s="5">
        <v>0</v>
      </c>
      <c r="G47" s="5">
        <v>3</v>
      </c>
      <c r="H47" s="5">
        <v>0</v>
      </c>
      <c r="I47" s="5">
        <v>1</v>
      </c>
      <c r="J47" s="5">
        <v>3</v>
      </c>
      <c r="K47" s="5">
        <v>3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19">
        <f t="shared" si="0"/>
        <v>0</v>
      </c>
      <c r="S47" s="19">
        <f t="shared" si="1"/>
        <v>0</v>
      </c>
      <c r="T47" s="19">
        <f t="shared" si="2"/>
        <v>0</v>
      </c>
      <c r="U47" s="19">
        <f t="shared" si="3"/>
        <v>0</v>
      </c>
      <c r="V47" s="26">
        <f t="shared" si="4"/>
        <v>10</v>
      </c>
      <c r="W47"/>
    </row>
    <row r="48" spans="1:23" ht="12.75">
      <c r="A48" s="16">
        <v>38</v>
      </c>
      <c r="B48" s="5">
        <v>24032</v>
      </c>
      <c r="C48" s="10" t="s">
        <v>179</v>
      </c>
      <c r="D48" s="11">
        <v>85</v>
      </c>
      <c r="E48" s="5" t="s">
        <v>178</v>
      </c>
      <c r="F48" s="5">
        <v>0</v>
      </c>
      <c r="G48" s="5">
        <v>5</v>
      </c>
      <c r="H48" s="5">
        <v>0</v>
      </c>
      <c r="I48" s="5">
        <v>0</v>
      </c>
      <c r="J48" s="5">
        <v>1</v>
      </c>
      <c r="K48" s="5">
        <v>2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19">
        <f t="shared" si="0"/>
        <v>0</v>
      </c>
      <c r="S48" s="19">
        <f t="shared" si="1"/>
        <v>0</v>
      </c>
      <c r="T48" s="19">
        <f t="shared" si="2"/>
        <v>0</v>
      </c>
      <c r="U48" s="19">
        <f t="shared" si="3"/>
        <v>0</v>
      </c>
      <c r="V48" s="26">
        <f t="shared" si="4"/>
        <v>8</v>
      </c>
      <c r="W48"/>
    </row>
    <row r="49" spans="1:23" ht="12.75">
      <c r="A49" s="16">
        <v>39</v>
      </c>
      <c r="B49" s="1">
        <v>133002</v>
      </c>
      <c r="C49" s="10" t="s">
        <v>192</v>
      </c>
      <c r="D49" s="11">
        <v>58</v>
      </c>
      <c r="E49" s="5" t="s">
        <v>75</v>
      </c>
      <c r="F49" s="5">
        <v>0</v>
      </c>
      <c r="G49" s="5">
        <v>0</v>
      </c>
      <c r="H49" s="5">
        <v>0</v>
      </c>
      <c r="I49" s="5">
        <v>2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19">
        <f t="shared" si="0"/>
        <v>0</v>
      </c>
      <c r="S49" s="19">
        <f t="shared" si="1"/>
        <v>0</v>
      </c>
      <c r="T49" s="19">
        <f t="shared" si="2"/>
        <v>0</v>
      </c>
      <c r="U49" s="19">
        <f t="shared" si="3"/>
        <v>0</v>
      </c>
      <c r="V49" s="26">
        <f t="shared" si="4"/>
        <v>6</v>
      </c>
      <c r="W49"/>
    </row>
    <row r="50" spans="2:23" ht="12.75">
      <c r="B50" s="5"/>
      <c r="C50" s="10"/>
      <c r="D50" s="1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9"/>
      <c r="S50" s="19"/>
      <c r="T50" s="19"/>
      <c r="U50" s="19"/>
      <c r="V50" s="26"/>
      <c r="W50"/>
    </row>
    <row r="51" spans="2:23" ht="12.75">
      <c r="B51" s="5" t="s">
        <v>213</v>
      </c>
      <c r="C51" s="10"/>
      <c r="D51" s="1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9"/>
      <c r="S51" s="19"/>
      <c r="T51" s="19"/>
      <c r="U51" s="19"/>
      <c r="V51" s="26"/>
      <c r="W51"/>
    </row>
    <row r="52" spans="2:23" ht="12.75">
      <c r="B52" s="5"/>
      <c r="C52" s="10"/>
      <c r="D52" s="1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9"/>
      <c r="S52" s="19"/>
      <c r="T52" s="19"/>
      <c r="U52" s="19"/>
      <c r="V52" s="26"/>
      <c r="W52"/>
    </row>
    <row r="53" spans="2:23" ht="12.75">
      <c r="B53" s="5"/>
      <c r="C53" s="10"/>
      <c r="D53" s="1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9"/>
      <c r="S53" s="19"/>
      <c r="T53" s="19"/>
      <c r="U53" s="19"/>
      <c r="V53" s="26"/>
      <c r="W53"/>
    </row>
    <row r="54" spans="2:23" ht="18">
      <c r="B54" s="5"/>
      <c r="C54" s="51" t="s">
        <v>214</v>
      </c>
      <c r="D54" s="1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9"/>
      <c r="S54" s="19"/>
      <c r="T54" s="19"/>
      <c r="U54" s="19"/>
      <c r="V54" s="26"/>
      <c r="W54"/>
    </row>
    <row r="55" spans="5:23" ht="12.75">
      <c r="E55" s="13"/>
      <c r="F55" s="69" t="s">
        <v>55</v>
      </c>
      <c r="G55" s="69"/>
      <c r="H55" s="69"/>
      <c r="I55" s="69"/>
      <c r="J55" s="69"/>
      <c r="K55" s="69"/>
      <c r="L55" s="69" t="s">
        <v>109</v>
      </c>
      <c r="M55" s="69"/>
      <c r="N55" s="69"/>
      <c r="O55" s="69"/>
      <c r="P55" s="69"/>
      <c r="Q55" s="69"/>
      <c r="R55" s="7"/>
      <c r="S55" s="7"/>
      <c r="T55" s="7"/>
      <c r="U55" s="7"/>
      <c r="W55"/>
    </row>
    <row r="56" spans="1:23" ht="53.25">
      <c r="A56" s="17" t="s">
        <v>118</v>
      </c>
      <c r="B56" s="3" t="s">
        <v>118</v>
      </c>
      <c r="C56" s="3" t="s">
        <v>118</v>
      </c>
      <c r="D56" s="3" t="s">
        <v>118</v>
      </c>
      <c r="E56" s="3" t="s">
        <v>118</v>
      </c>
      <c r="F56" s="28" t="s">
        <v>57</v>
      </c>
      <c r="G56" s="3" t="s">
        <v>108</v>
      </c>
      <c r="H56" s="3" t="s">
        <v>110</v>
      </c>
      <c r="I56" s="3" t="s">
        <v>100</v>
      </c>
      <c r="J56" s="3" t="s">
        <v>99</v>
      </c>
      <c r="K56" s="3" t="s">
        <v>76</v>
      </c>
      <c r="L56" s="3" t="s">
        <v>112</v>
      </c>
      <c r="M56" s="3" t="s">
        <v>111</v>
      </c>
      <c r="N56" s="28" t="s">
        <v>57</v>
      </c>
      <c r="O56" s="3" t="s">
        <v>113</v>
      </c>
      <c r="P56" s="3" t="s">
        <v>114</v>
      </c>
      <c r="Q56" s="3" t="s">
        <v>76</v>
      </c>
      <c r="R56" s="3" t="s">
        <v>85</v>
      </c>
      <c r="S56" s="3" t="s">
        <v>98</v>
      </c>
      <c r="T56" s="3" t="s">
        <v>115</v>
      </c>
      <c r="U56" s="23" t="s">
        <v>84</v>
      </c>
      <c r="V56" s="34" t="s">
        <v>0</v>
      </c>
      <c r="W56"/>
    </row>
    <row r="57" spans="1:23" ht="12.75">
      <c r="A57" s="27">
        <v>1</v>
      </c>
      <c r="B57" s="19">
        <v>119079</v>
      </c>
      <c r="C57" s="9" t="s">
        <v>19</v>
      </c>
      <c r="D57" s="18">
        <v>79</v>
      </c>
      <c r="E57" s="52" t="s">
        <v>1</v>
      </c>
      <c r="F57" s="19">
        <v>75</v>
      </c>
      <c r="G57" s="19">
        <v>75</v>
      </c>
      <c r="H57" s="19">
        <v>75</v>
      </c>
      <c r="I57" s="19">
        <v>75</v>
      </c>
      <c r="J57" s="19">
        <v>0</v>
      </c>
      <c r="K57" s="19">
        <v>68</v>
      </c>
      <c r="L57" s="19">
        <v>75</v>
      </c>
      <c r="M57" s="19">
        <v>75</v>
      </c>
      <c r="N57" s="19">
        <v>68</v>
      </c>
      <c r="O57" s="19">
        <v>75</v>
      </c>
      <c r="P57" s="19">
        <v>75</v>
      </c>
      <c r="Q57" s="19">
        <v>62</v>
      </c>
      <c r="R57" s="19">
        <f>MIN(F57:K57)</f>
        <v>0</v>
      </c>
      <c r="S57" s="19">
        <f>SMALL(F57:K57,2)</f>
        <v>68</v>
      </c>
      <c r="T57" s="19">
        <f>SMALL(L57:Q57,2)</f>
        <v>68</v>
      </c>
      <c r="U57" s="19">
        <f>MIN(L57:Q57)</f>
        <v>62</v>
      </c>
      <c r="V57" s="26">
        <f>SUM(F57:Q57)-SUM(R57:U57)</f>
        <v>600</v>
      </c>
      <c r="W57"/>
    </row>
    <row r="58" spans="1:23" ht="12.75">
      <c r="A58" s="25">
        <f>1+A57</f>
        <v>2</v>
      </c>
      <c r="B58" s="19">
        <v>1043</v>
      </c>
      <c r="C58" s="20" t="s">
        <v>60</v>
      </c>
      <c r="D58" s="21">
        <v>88</v>
      </c>
      <c r="E58" s="53" t="s">
        <v>2</v>
      </c>
      <c r="F58" s="19">
        <v>53</v>
      </c>
      <c r="G58" s="19">
        <v>49</v>
      </c>
      <c r="H58" s="19">
        <v>53</v>
      </c>
      <c r="I58" s="19">
        <v>49</v>
      </c>
      <c r="J58" s="19">
        <v>75</v>
      </c>
      <c r="K58" s="19">
        <v>75</v>
      </c>
      <c r="L58" s="19">
        <v>68</v>
      </c>
      <c r="M58" s="19">
        <v>53</v>
      </c>
      <c r="N58" s="19">
        <v>57</v>
      </c>
      <c r="O58" s="19">
        <v>53</v>
      </c>
      <c r="P58" s="19">
        <v>53</v>
      </c>
      <c r="Q58" s="19">
        <v>75</v>
      </c>
      <c r="R58" s="19">
        <f>MIN(F58:K58)</f>
        <v>49</v>
      </c>
      <c r="S58" s="19">
        <f>SMALL(F58:K58,2)</f>
        <v>49</v>
      </c>
      <c r="T58" s="19">
        <f>SMALL(L58:Q58,2)</f>
        <v>53</v>
      </c>
      <c r="U58" s="19">
        <f>MIN(L58:Q58)</f>
        <v>53</v>
      </c>
      <c r="V58" s="26">
        <f>SUM(F58:Q58)-SUM(R58:U58)</f>
        <v>509</v>
      </c>
      <c r="W58"/>
    </row>
    <row r="59" spans="1:23" ht="13.5" thickBot="1">
      <c r="A59" s="41">
        <f>1+A58</f>
        <v>3</v>
      </c>
      <c r="B59" s="42">
        <v>60030</v>
      </c>
      <c r="C59" s="43" t="s">
        <v>16</v>
      </c>
      <c r="D59" s="44">
        <v>78</v>
      </c>
      <c r="E59" s="54" t="s">
        <v>17</v>
      </c>
      <c r="F59" s="45">
        <v>49</v>
      </c>
      <c r="G59" s="45">
        <v>62</v>
      </c>
      <c r="H59" s="45">
        <v>68</v>
      </c>
      <c r="I59" s="45">
        <v>0</v>
      </c>
      <c r="J59" s="45">
        <v>0</v>
      </c>
      <c r="K59" s="45">
        <v>40</v>
      </c>
      <c r="L59" s="45">
        <v>62</v>
      </c>
      <c r="M59" s="45">
        <v>68</v>
      </c>
      <c r="N59" s="45">
        <v>75</v>
      </c>
      <c r="O59" s="45">
        <v>68</v>
      </c>
      <c r="P59" s="45">
        <v>62</v>
      </c>
      <c r="Q59" s="45">
        <v>53</v>
      </c>
      <c r="R59" s="45">
        <f>MIN(F59:K59)</f>
        <v>0</v>
      </c>
      <c r="S59" s="45">
        <f>SMALL(F59:K59,2)</f>
        <v>0</v>
      </c>
      <c r="T59" s="45">
        <f>SMALL(L59:Q59,2)</f>
        <v>62</v>
      </c>
      <c r="U59" s="45">
        <f>MIN(L59:Q59)</f>
        <v>53</v>
      </c>
      <c r="V59" s="46">
        <f>SUM(F59:Q59)-SUM(R59:U59)</f>
        <v>492</v>
      </c>
      <c r="W59"/>
    </row>
    <row r="60" spans="3:23" ht="12.75">
      <c r="C60" s="4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9"/>
      <c r="S60" s="19"/>
      <c r="T60" s="19"/>
      <c r="U60" s="19"/>
      <c r="V60" s="26"/>
      <c r="W60"/>
    </row>
    <row r="61" spans="3:23" ht="12.75">
      <c r="C61" s="4"/>
      <c r="E61" s="55" t="s">
        <v>210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9"/>
      <c r="S61" s="19"/>
      <c r="T61" s="19"/>
      <c r="U61" s="19"/>
      <c r="V61" s="26"/>
      <c r="W61"/>
    </row>
    <row r="62" spans="1:23" ht="12.75">
      <c r="A62" s="27">
        <f>1+A59</f>
        <v>4</v>
      </c>
      <c r="B62" s="19">
        <v>80005</v>
      </c>
      <c r="C62" s="20" t="s">
        <v>73</v>
      </c>
      <c r="D62" s="21">
        <v>89</v>
      </c>
      <c r="E62" s="53" t="s">
        <v>67</v>
      </c>
      <c r="F62" s="19">
        <v>68</v>
      </c>
      <c r="G62" s="19">
        <v>53</v>
      </c>
      <c r="H62" s="19">
        <v>57</v>
      </c>
      <c r="I62" s="19">
        <v>0</v>
      </c>
      <c r="J62" s="19">
        <v>0</v>
      </c>
      <c r="K62" s="19">
        <v>57</v>
      </c>
      <c r="L62" s="19">
        <v>57</v>
      </c>
      <c r="M62" s="19">
        <v>62</v>
      </c>
      <c r="N62" s="19">
        <v>49</v>
      </c>
      <c r="O62" s="19">
        <v>57</v>
      </c>
      <c r="P62" s="19">
        <v>68</v>
      </c>
      <c r="Q62" s="19">
        <v>57</v>
      </c>
      <c r="R62" s="19">
        <f aca="true" t="shared" si="5" ref="R62:R78">MIN(F62:K62)</f>
        <v>0</v>
      </c>
      <c r="S62" s="19">
        <f aca="true" t="shared" si="6" ref="S62:S78">SMALL(F62:K62,2)</f>
        <v>0</v>
      </c>
      <c r="T62" s="19">
        <f aca="true" t="shared" si="7" ref="T62:T78">SMALL(L62:Q62,2)</f>
        <v>57</v>
      </c>
      <c r="U62" s="19">
        <f aca="true" t="shared" si="8" ref="U62:U78">MIN(L62:Q62)</f>
        <v>49</v>
      </c>
      <c r="V62" s="26">
        <f aca="true" t="shared" si="9" ref="V62:V78">SUM(F62:Q62)-SUM(R62:U62)</f>
        <v>479</v>
      </c>
      <c r="W62"/>
    </row>
    <row r="63" spans="1:23" ht="12.75">
      <c r="A63" s="27">
        <f aca="true" t="shared" si="10" ref="A63:A69">1+A62</f>
        <v>5</v>
      </c>
      <c r="B63" s="7">
        <v>12007</v>
      </c>
      <c r="C63" s="9" t="s">
        <v>14</v>
      </c>
      <c r="D63" s="18">
        <v>77</v>
      </c>
      <c r="E63" s="52" t="s">
        <v>69</v>
      </c>
      <c r="F63" s="19">
        <v>62</v>
      </c>
      <c r="G63" s="19">
        <v>57</v>
      </c>
      <c r="H63" s="19">
        <v>62</v>
      </c>
      <c r="I63" s="19">
        <v>62</v>
      </c>
      <c r="J63" s="19">
        <v>43</v>
      </c>
      <c r="K63" s="19">
        <v>53</v>
      </c>
      <c r="L63" s="19">
        <v>0</v>
      </c>
      <c r="M63" s="19">
        <v>0</v>
      </c>
      <c r="N63" s="19">
        <v>62</v>
      </c>
      <c r="O63" s="19">
        <v>62</v>
      </c>
      <c r="P63" s="19">
        <v>49</v>
      </c>
      <c r="Q63" s="19">
        <v>43</v>
      </c>
      <c r="R63" s="19">
        <f t="shared" si="5"/>
        <v>43</v>
      </c>
      <c r="S63" s="19">
        <f t="shared" si="6"/>
        <v>53</v>
      </c>
      <c r="T63" s="19">
        <f t="shared" si="7"/>
        <v>0</v>
      </c>
      <c r="U63" s="19">
        <f t="shared" si="8"/>
        <v>0</v>
      </c>
      <c r="V63" s="26">
        <f t="shared" si="9"/>
        <v>459</v>
      </c>
      <c r="W63"/>
    </row>
    <row r="64" spans="1:23" ht="12.75">
      <c r="A64" s="27">
        <f t="shared" si="10"/>
        <v>6</v>
      </c>
      <c r="B64" s="7">
        <v>133044</v>
      </c>
      <c r="C64" s="9" t="s">
        <v>102</v>
      </c>
      <c r="D64" s="18">
        <v>92</v>
      </c>
      <c r="E64" s="52" t="s">
        <v>75</v>
      </c>
      <c r="F64" s="19">
        <v>43</v>
      </c>
      <c r="G64" s="19">
        <v>43</v>
      </c>
      <c r="H64" s="19">
        <v>43</v>
      </c>
      <c r="I64" s="19">
        <v>68</v>
      </c>
      <c r="J64" s="19">
        <v>40</v>
      </c>
      <c r="K64" s="19">
        <v>62</v>
      </c>
      <c r="L64" s="19">
        <v>49</v>
      </c>
      <c r="M64" s="19">
        <v>49</v>
      </c>
      <c r="N64" s="19">
        <v>33</v>
      </c>
      <c r="O64" s="19">
        <v>46</v>
      </c>
      <c r="P64" s="19">
        <v>46</v>
      </c>
      <c r="Q64" s="19">
        <v>49</v>
      </c>
      <c r="R64" s="19">
        <f t="shared" si="5"/>
        <v>40</v>
      </c>
      <c r="S64" s="19">
        <f t="shared" si="6"/>
        <v>43</v>
      </c>
      <c r="T64" s="19">
        <f t="shared" si="7"/>
        <v>46</v>
      </c>
      <c r="U64" s="19">
        <f t="shared" si="8"/>
        <v>33</v>
      </c>
      <c r="V64" s="26">
        <f t="shared" si="9"/>
        <v>409</v>
      </c>
      <c r="W64"/>
    </row>
    <row r="65" spans="1:23" ht="12.75">
      <c r="A65" s="27">
        <f t="shared" si="10"/>
        <v>7</v>
      </c>
      <c r="B65" s="7">
        <v>119035</v>
      </c>
      <c r="C65" s="9" t="s">
        <v>13</v>
      </c>
      <c r="D65" s="18">
        <v>71</v>
      </c>
      <c r="E65" s="52" t="s">
        <v>1</v>
      </c>
      <c r="F65" s="19">
        <v>31</v>
      </c>
      <c r="G65" s="19">
        <v>40</v>
      </c>
      <c r="H65" s="19">
        <v>46</v>
      </c>
      <c r="I65" s="19">
        <v>37</v>
      </c>
      <c r="J65" s="19">
        <v>0</v>
      </c>
      <c r="K65" s="19">
        <v>43</v>
      </c>
      <c r="L65" s="19">
        <v>53</v>
      </c>
      <c r="M65" s="19">
        <v>57</v>
      </c>
      <c r="N65" s="19">
        <v>53</v>
      </c>
      <c r="O65" s="19">
        <v>49</v>
      </c>
      <c r="P65" s="19">
        <v>57</v>
      </c>
      <c r="Q65" s="19">
        <v>68</v>
      </c>
      <c r="R65" s="19">
        <f t="shared" si="5"/>
        <v>0</v>
      </c>
      <c r="S65" s="19">
        <f t="shared" si="6"/>
        <v>31</v>
      </c>
      <c r="T65" s="19">
        <f t="shared" si="7"/>
        <v>53</v>
      </c>
      <c r="U65" s="19">
        <f t="shared" si="8"/>
        <v>49</v>
      </c>
      <c r="V65" s="26">
        <f t="shared" si="9"/>
        <v>401</v>
      </c>
      <c r="W65"/>
    </row>
    <row r="66" spans="1:23" ht="12.75">
      <c r="A66" s="27">
        <f t="shared" si="10"/>
        <v>8</v>
      </c>
      <c r="B66" s="19">
        <v>55020</v>
      </c>
      <c r="C66" s="9" t="s">
        <v>21</v>
      </c>
      <c r="D66" s="18">
        <v>80</v>
      </c>
      <c r="E66" s="52" t="s">
        <v>47</v>
      </c>
      <c r="F66" s="19">
        <v>35</v>
      </c>
      <c r="G66" s="19">
        <v>35</v>
      </c>
      <c r="H66" s="19">
        <v>35</v>
      </c>
      <c r="I66" s="19">
        <v>40</v>
      </c>
      <c r="J66" s="19">
        <v>53</v>
      </c>
      <c r="K66" s="19">
        <v>49</v>
      </c>
      <c r="L66" s="19">
        <v>46</v>
      </c>
      <c r="M66" s="19">
        <v>46</v>
      </c>
      <c r="N66" s="19">
        <v>43</v>
      </c>
      <c r="O66" s="19">
        <v>40</v>
      </c>
      <c r="P66" s="19">
        <v>37</v>
      </c>
      <c r="Q66" s="19">
        <v>37</v>
      </c>
      <c r="R66" s="19">
        <f t="shared" si="5"/>
        <v>35</v>
      </c>
      <c r="S66" s="19">
        <f t="shared" si="6"/>
        <v>35</v>
      </c>
      <c r="T66" s="19">
        <f t="shared" si="7"/>
        <v>37</v>
      </c>
      <c r="U66" s="19">
        <f t="shared" si="8"/>
        <v>37</v>
      </c>
      <c r="V66" s="26">
        <f t="shared" si="9"/>
        <v>352</v>
      </c>
      <c r="W66"/>
    </row>
    <row r="67" spans="1:23" ht="12.75">
      <c r="A67" s="27">
        <f t="shared" si="10"/>
        <v>9</v>
      </c>
      <c r="B67" s="19">
        <v>119071</v>
      </c>
      <c r="C67" s="20" t="s">
        <v>51</v>
      </c>
      <c r="D67" s="21">
        <v>88</v>
      </c>
      <c r="E67" s="53" t="s">
        <v>1</v>
      </c>
      <c r="F67" s="19">
        <v>46</v>
      </c>
      <c r="G67" s="19">
        <v>46</v>
      </c>
      <c r="H67" s="19">
        <v>40</v>
      </c>
      <c r="I67" s="19">
        <v>57</v>
      </c>
      <c r="J67" s="19">
        <v>57</v>
      </c>
      <c r="K67" s="19">
        <v>21</v>
      </c>
      <c r="L67" s="19">
        <v>0</v>
      </c>
      <c r="M67" s="19">
        <v>0</v>
      </c>
      <c r="N67" s="19">
        <v>46</v>
      </c>
      <c r="O67" s="19">
        <v>31</v>
      </c>
      <c r="P67" s="19">
        <v>35</v>
      </c>
      <c r="Q67" s="19">
        <v>27</v>
      </c>
      <c r="R67" s="19">
        <f t="shared" si="5"/>
        <v>21</v>
      </c>
      <c r="S67" s="19">
        <f t="shared" si="6"/>
        <v>40</v>
      </c>
      <c r="T67" s="19">
        <f t="shared" si="7"/>
        <v>0</v>
      </c>
      <c r="U67" s="19">
        <f t="shared" si="8"/>
        <v>0</v>
      </c>
      <c r="V67" s="26">
        <f t="shared" si="9"/>
        <v>345</v>
      </c>
      <c r="W67"/>
    </row>
    <row r="68" spans="1:23" ht="12.75">
      <c r="A68" s="27">
        <f t="shared" si="10"/>
        <v>10</v>
      </c>
      <c r="B68" s="19">
        <v>39047</v>
      </c>
      <c r="C68" s="20" t="s">
        <v>26</v>
      </c>
      <c r="D68" s="21">
        <v>74</v>
      </c>
      <c r="E68" s="53" t="s">
        <v>11</v>
      </c>
      <c r="F68" s="19">
        <v>27</v>
      </c>
      <c r="G68" s="19">
        <v>0</v>
      </c>
      <c r="H68" s="19">
        <v>0</v>
      </c>
      <c r="I68" s="19">
        <v>46</v>
      </c>
      <c r="J68" s="19">
        <v>62</v>
      </c>
      <c r="K68" s="19">
        <v>27</v>
      </c>
      <c r="L68" s="19">
        <v>0</v>
      </c>
      <c r="M68" s="19">
        <v>0</v>
      </c>
      <c r="N68" s="19">
        <v>40</v>
      </c>
      <c r="O68" s="19">
        <v>37</v>
      </c>
      <c r="P68" s="19">
        <v>40</v>
      </c>
      <c r="Q68" s="19">
        <v>46</v>
      </c>
      <c r="R68" s="19">
        <f t="shared" si="5"/>
        <v>0</v>
      </c>
      <c r="S68" s="19">
        <f t="shared" si="6"/>
        <v>0</v>
      </c>
      <c r="T68" s="19">
        <f t="shared" si="7"/>
        <v>0</v>
      </c>
      <c r="U68" s="19">
        <f t="shared" si="8"/>
        <v>0</v>
      </c>
      <c r="V68" s="26">
        <f t="shared" si="9"/>
        <v>325</v>
      </c>
      <c r="W68"/>
    </row>
    <row r="69" spans="1:23" ht="12.75">
      <c r="A69" s="27">
        <f t="shared" si="10"/>
        <v>11</v>
      </c>
      <c r="B69" s="19">
        <v>39041</v>
      </c>
      <c r="C69" s="20" t="s">
        <v>65</v>
      </c>
      <c r="D69" s="21">
        <v>87</v>
      </c>
      <c r="E69" s="53" t="s">
        <v>11</v>
      </c>
      <c r="F69" s="19">
        <v>40</v>
      </c>
      <c r="G69" s="19">
        <v>21</v>
      </c>
      <c r="H69" s="19">
        <v>33</v>
      </c>
      <c r="I69" s="19">
        <v>29</v>
      </c>
      <c r="J69" s="19">
        <v>46</v>
      </c>
      <c r="K69" s="19">
        <v>29</v>
      </c>
      <c r="L69" s="19">
        <v>43</v>
      </c>
      <c r="M69" s="19">
        <v>40</v>
      </c>
      <c r="N69" s="19">
        <v>37</v>
      </c>
      <c r="O69" s="19">
        <v>43</v>
      </c>
      <c r="P69" s="19">
        <v>43</v>
      </c>
      <c r="Q69" s="19">
        <v>40</v>
      </c>
      <c r="R69" s="19">
        <f t="shared" si="5"/>
        <v>21</v>
      </c>
      <c r="S69" s="19">
        <f t="shared" si="6"/>
        <v>29</v>
      </c>
      <c r="T69" s="19">
        <f t="shared" si="7"/>
        <v>40</v>
      </c>
      <c r="U69" s="19">
        <f t="shared" si="8"/>
        <v>37</v>
      </c>
      <c r="V69" s="26">
        <f t="shared" si="9"/>
        <v>317</v>
      </c>
      <c r="W69"/>
    </row>
    <row r="70" spans="1:23" ht="12.75">
      <c r="A70" s="27">
        <v>12</v>
      </c>
      <c r="B70" s="56">
        <v>119051</v>
      </c>
      <c r="C70" s="57" t="s">
        <v>18</v>
      </c>
      <c r="D70" s="58">
        <v>80</v>
      </c>
      <c r="E70" s="59" t="s">
        <v>1</v>
      </c>
      <c r="F70" s="19">
        <v>57</v>
      </c>
      <c r="G70" s="19">
        <v>68</v>
      </c>
      <c r="H70" s="19">
        <v>49</v>
      </c>
      <c r="I70" s="19">
        <v>53</v>
      </c>
      <c r="J70" s="19">
        <v>68</v>
      </c>
      <c r="K70" s="19">
        <v>35</v>
      </c>
      <c r="L70" s="19">
        <v>0</v>
      </c>
      <c r="M70" s="19">
        <v>0</v>
      </c>
      <c r="N70" s="19">
        <v>31</v>
      </c>
      <c r="O70" s="19">
        <v>0</v>
      </c>
      <c r="P70" s="19">
        <v>0</v>
      </c>
      <c r="Q70" s="19">
        <v>29</v>
      </c>
      <c r="R70" s="19">
        <f t="shared" si="5"/>
        <v>35</v>
      </c>
      <c r="S70" s="19">
        <f t="shared" si="6"/>
        <v>49</v>
      </c>
      <c r="T70" s="19">
        <f t="shared" si="7"/>
        <v>0</v>
      </c>
      <c r="U70" s="19">
        <f t="shared" si="8"/>
        <v>0</v>
      </c>
      <c r="V70" s="26">
        <f t="shared" si="9"/>
        <v>306</v>
      </c>
      <c r="W70"/>
    </row>
    <row r="71" spans="1:23" ht="12.75">
      <c r="A71" s="27">
        <v>13</v>
      </c>
      <c r="B71" s="19">
        <v>112012</v>
      </c>
      <c r="C71" s="20" t="s">
        <v>25</v>
      </c>
      <c r="D71" s="21">
        <v>82</v>
      </c>
      <c r="E71" s="53" t="s">
        <v>10</v>
      </c>
      <c r="F71" s="19">
        <v>25</v>
      </c>
      <c r="G71" s="19">
        <v>33</v>
      </c>
      <c r="H71" s="19">
        <v>37</v>
      </c>
      <c r="I71" s="19">
        <v>43</v>
      </c>
      <c r="J71" s="19">
        <v>49</v>
      </c>
      <c r="K71" s="19">
        <v>25</v>
      </c>
      <c r="L71" s="19">
        <v>35</v>
      </c>
      <c r="M71" s="19">
        <v>29</v>
      </c>
      <c r="N71" s="19">
        <v>19</v>
      </c>
      <c r="O71" s="19">
        <v>15</v>
      </c>
      <c r="P71" s="19">
        <v>19</v>
      </c>
      <c r="Q71" s="19">
        <v>35</v>
      </c>
      <c r="R71" s="19">
        <f t="shared" si="5"/>
        <v>25</v>
      </c>
      <c r="S71" s="19">
        <f t="shared" si="6"/>
        <v>25</v>
      </c>
      <c r="T71" s="19">
        <f t="shared" si="7"/>
        <v>19</v>
      </c>
      <c r="U71" s="19">
        <f t="shared" si="8"/>
        <v>15</v>
      </c>
      <c r="V71" s="26">
        <f t="shared" si="9"/>
        <v>280</v>
      </c>
      <c r="W71"/>
    </row>
    <row r="72" spans="1:23" ht="12.75">
      <c r="A72" s="27">
        <f>1+A71</f>
        <v>14</v>
      </c>
      <c r="B72" s="19">
        <v>119118</v>
      </c>
      <c r="C72" s="20" t="s">
        <v>101</v>
      </c>
      <c r="D72" s="21">
        <v>92</v>
      </c>
      <c r="E72" s="53" t="s">
        <v>1</v>
      </c>
      <c r="F72" s="19">
        <v>33</v>
      </c>
      <c r="G72" s="19">
        <v>37</v>
      </c>
      <c r="H72" s="19">
        <v>31</v>
      </c>
      <c r="I72" s="19">
        <v>33</v>
      </c>
      <c r="J72" s="19">
        <v>31</v>
      </c>
      <c r="K72" s="19">
        <v>9</v>
      </c>
      <c r="L72" s="19">
        <v>33</v>
      </c>
      <c r="M72" s="19">
        <v>37</v>
      </c>
      <c r="N72" s="19">
        <v>25</v>
      </c>
      <c r="O72" s="19">
        <v>35</v>
      </c>
      <c r="P72" s="19">
        <v>33</v>
      </c>
      <c r="Q72" s="19">
        <v>31</v>
      </c>
      <c r="R72" s="19">
        <f t="shared" si="5"/>
        <v>9</v>
      </c>
      <c r="S72" s="19">
        <f t="shared" si="6"/>
        <v>31</v>
      </c>
      <c r="T72" s="19">
        <f t="shared" si="7"/>
        <v>31</v>
      </c>
      <c r="U72" s="19">
        <f t="shared" si="8"/>
        <v>25</v>
      </c>
      <c r="V72" s="26">
        <f t="shared" si="9"/>
        <v>272</v>
      </c>
      <c r="W72"/>
    </row>
    <row r="73" spans="1:23" ht="12.75">
      <c r="A73" s="27">
        <v>15</v>
      </c>
      <c r="B73" s="19">
        <v>48073</v>
      </c>
      <c r="C73" s="20" t="s">
        <v>87</v>
      </c>
      <c r="D73" s="21">
        <v>92</v>
      </c>
      <c r="E73" s="53" t="s">
        <v>88</v>
      </c>
      <c r="F73" s="19">
        <v>29</v>
      </c>
      <c r="G73" s="19">
        <v>29</v>
      </c>
      <c r="H73" s="19">
        <v>27</v>
      </c>
      <c r="I73" s="19">
        <v>35</v>
      </c>
      <c r="J73" s="19">
        <v>3</v>
      </c>
      <c r="K73" s="19">
        <v>37</v>
      </c>
      <c r="L73" s="19">
        <v>29</v>
      </c>
      <c r="M73" s="19">
        <v>35</v>
      </c>
      <c r="N73" s="19">
        <v>21</v>
      </c>
      <c r="O73" s="19">
        <v>33</v>
      </c>
      <c r="P73" s="19">
        <v>31</v>
      </c>
      <c r="Q73" s="19">
        <v>23</v>
      </c>
      <c r="R73" s="19">
        <f t="shared" si="5"/>
        <v>3</v>
      </c>
      <c r="S73" s="19">
        <f t="shared" si="6"/>
        <v>27</v>
      </c>
      <c r="T73" s="19">
        <f t="shared" si="7"/>
        <v>23</v>
      </c>
      <c r="U73" s="19">
        <f t="shared" si="8"/>
        <v>21</v>
      </c>
      <c r="V73" s="26">
        <f t="shared" si="9"/>
        <v>258</v>
      </c>
      <c r="W73"/>
    </row>
    <row r="74" spans="1:23" ht="12.75">
      <c r="A74" s="27">
        <f>1+A73</f>
        <v>16</v>
      </c>
      <c r="B74" s="19">
        <v>112005</v>
      </c>
      <c r="C74" s="20" t="s">
        <v>27</v>
      </c>
      <c r="D74" s="21">
        <v>82</v>
      </c>
      <c r="E74" s="53" t="s">
        <v>10</v>
      </c>
      <c r="F74" s="19">
        <v>37</v>
      </c>
      <c r="G74" s="19">
        <v>10</v>
      </c>
      <c r="H74" s="19">
        <v>25</v>
      </c>
      <c r="I74" s="19">
        <v>27</v>
      </c>
      <c r="J74" s="19">
        <v>25</v>
      </c>
      <c r="K74" s="19">
        <v>0</v>
      </c>
      <c r="L74" s="19">
        <v>37</v>
      </c>
      <c r="M74" s="19">
        <v>33</v>
      </c>
      <c r="N74" s="19">
        <v>35</v>
      </c>
      <c r="O74" s="19">
        <v>19</v>
      </c>
      <c r="P74" s="19">
        <v>21</v>
      </c>
      <c r="Q74" s="19">
        <v>0</v>
      </c>
      <c r="R74" s="19">
        <f t="shared" si="5"/>
        <v>0</v>
      </c>
      <c r="S74" s="19">
        <f t="shared" si="6"/>
        <v>10</v>
      </c>
      <c r="T74" s="19">
        <f t="shared" si="7"/>
        <v>19</v>
      </c>
      <c r="U74" s="19">
        <f t="shared" si="8"/>
        <v>0</v>
      </c>
      <c r="V74" s="26">
        <f t="shared" si="9"/>
        <v>240</v>
      </c>
      <c r="W74"/>
    </row>
    <row r="75" spans="1:23" ht="12.75">
      <c r="A75" s="27">
        <f>1+A74</f>
        <v>17</v>
      </c>
      <c r="B75" s="7">
        <v>63021</v>
      </c>
      <c r="C75" s="9" t="s">
        <v>103</v>
      </c>
      <c r="D75" s="18">
        <v>92</v>
      </c>
      <c r="E75" s="52" t="s">
        <v>28</v>
      </c>
      <c r="F75" s="19">
        <v>21</v>
      </c>
      <c r="G75" s="19">
        <v>31</v>
      </c>
      <c r="H75" s="19">
        <v>29</v>
      </c>
      <c r="I75" s="19">
        <v>31</v>
      </c>
      <c r="J75" s="19">
        <v>33</v>
      </c>
      <c r="K75" s="19">
        <v>46</v>
      </c>
      <c r="L75" s="19">
        <v>19</v>
      </c>
      <c r="M75" s="19">
        <v>19</v>
      </c>
      <c r="N75" s="19">
        <v>5</v>
      </c>
      <c r="O75" s="19">
        <v>25</v>
      </c>
      <c r="P75" s="19">
        <v>29</v>
      </c>
      <c r="Q75" s="19">
        <v>14</v>
      </c>
      <c r="R75" s="19">
        <f t="shared" si="5"/>
        <v>21</v>
      </c>
      <c r="S75" s="19">
        <f t="shared" si="6"/>
        <v>29</v>
      </c>
      <c r="T75" s="19">
        <f t="shared" si="7"/>
        <v>14</v>
      </c>
      <c r="U75" s="19">
        <f t="shared" si="8"/>
        <v>5</v>
      </c>
      <c r="V75" s="26">
        <f t="shared" si="9"/>
        <v>233</v>
      </c>
      <c r="W75"/>
    </row>
    <row r="76" spans="1:23" ht="12.75">
      <c r="A76" s="27">
        <f>1+A75</f>
        <v>18</v>
      </c>
      <c r="B76" s="19">
        <v>39055</v>
      </c>
      <c r="C76" s="9" t="s">
        <v>20</v>
      </c>
      <c r="D76" s="18">
        <v>70</v>
      </c>
      <c r="E76" s="53" t="s">
        <v>11</v>
      </c>
      <c r="F76" s="19">
        <v>19</v>
      </c>
      <c r="G76" s="19">
        <v>19</v>
      </c>
      <c r="H76" s="19">
        <v>19</v>
      </c>
      <c r="I76" s="19">
        <v>17</v>
      </c>
      <c r="J76" s="19">
        <v>27</v>
      </c>
      <c r="K76" s="19">
        <v>10</v>
      </c>
      <c r="L76" s="19">
        <v>40</v>
      </c>
      <c r="M76" s="19">
        <v>43</v>
      </c>
      <c r="N76" s="19">
        <v>29</v>
      </c>
      <c r="O76" s="19">
        <v>17</v>
      </c>
      <c r="P76" s="19">
        <v>25</v>
      </c>
      <c r="Q76" s="19">
        <v>33</v>
      </c>
      <c r="R76" s="19">
        <f t="shared" si="5"/>
        <v>10</v>
      </c>
      <c r="S76" s="19">
        <f t="shared" si="6"/>
        <v>17</v>
      </c>
      <c r="T76" s="19">
        <f t="shared" si="7"/>
        <v>25</v>
      </c>
      <c r="U76" s="19">
        <f t="shared" si="8"/>
        <v>17</v>
      </c>
      <c r="V76" s="26">
        <f t="shared" si="9"/>
        <v>229</v>
      </c>
      <c r="W76"/>
    </row>
    <row r="77" spans="1:23" ht="12.75">
      <c r="A77" s="27">
        <f>1+A76</f>
        <v>19</v>
      </c>
      <c r="B77" s="7">
        <v>119040</v>
      </c>
      <c r="C77" s="9" t="s">
        <v>15</v>
      </c>
      <c r="D77" s="18">
        <v>71</v>
      </c>
      <c r="E77" s="52" t="s">
        <v>1</v>
      </c>
      <c r="F77" s="19">
        <v>11</v>
      </c>
      <c r="G77" s="19">
        <v>17</v>
      </c>
      <c r="H77" s="19">
        <v>15</v>
      </c>
      <c r="I77" s="19">
        <v>21</v>
      </c>
      <c r="J77" s="19">
        <v>21</v>
      </c>
      <c r="K77" s="19">
        <v>23</v>
      </c>
      <c r="L77" s="19">
        <v>31</v>
      </c>
      <c r="M77" s="19">
        <v>21</v>
      </c>
      <c r="N77" s="19">
        <v>27</v>
      </c>
      <c r="O77" s="19">
        <v>23</v>
      </c>
      <c r="P77" s="19">
        <v>27</v>
      </c>
      <c r="Q77" s="19">
        <v>25</v>
      </c>
      <c r="R77" s="19">
        <f t="shared" si="5"/>
        <v>11</v>
      </c>
      <c r="S77" s="19">
        <f t="shared" si="6"/>
        <v>15</v>
      </c>
      <c r="T77" s="19">
        <f t="shared" si="7"/>
        <v>23</v>
      </c>
      <c r="U77" s="19">
        <f t="shared" si="8"/>
        <v>21</v>
      </c>
      <c r="V77" s="26">
        <f t="shared" si="9"/>
        <v>192</v>
      </c>
      <c r="W77"/>
    </row>
    <row r="78" spans="1:23" ht="13.5" thickBot="1">
      <c r="A78" s="41">
        <v>20</v>
      </c>
      <c r="B78" s="42">
        <v>1013</v>
      </c>
      <c r="C78" s="43" t="s">
        <v>154</v>
      </c>
      <c r="D78" s="44">
        <v>85</v>
      </c>
      <c r="E78" s="54" t="s">
        <v>2</v>
      </c>
      <c r="F78" s="45">
        <v>23</v>
      </c>
      <c r="G78" s="45">
        <v>0</v>
      </c>
      <c r="H78" s="45">
        <v>0</v>
      </c>
      <c r="I78" s="45">
        <v>25</v>
      </c>
      <c r="J78" s="45">
        <v>35</v>
      </c>
      <c r="K78" s="45">
        <v>19</v>
      </c>
      <c r="L78" s="45">
        <v>0</v>
      </c>
      <c r="M78" s="45">
        <v>0</v>
      </c>
      <c r="N78" s="45">
        <v>12</v>
      </c>
      <c r="O78" s="45">
        <v>27</v>
      </c>
      <c r="P78" s="45">
        <v>23</v>
      </c>
      <c r="Q78" s="45">
        <v>21</v>
      </c>
      <c r="R78" s="45">
        <f t="shared" si="5"/>
        <v>0</v>
      </c>
      <c r="S78" s="45">
        <f t="shared" si="6"/>
        <v>0</v>
      </c>
      <c r="T78" s="45">
        <f t="shared" si="7"/>
        <v>0</v>
      </c>
      <c r="U78" s="45">
        <f t="shared" si="8"/>
        <v>0</v>
      </c>
      <c r="V78" s="46">
        <f t="shared" si="9"/>
        <v>185</v>
      </c>
      <c r="W78"/>
    </row>
    <row r="79" spans="3:23" ht="12.75">
      <c r="C79" s="4"/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9"/>
      <c r="S79" s="19"/>
      <c r="T79" s="19"/>
      <c r="U79" s="19"/>
      <c r="V79" s="26"/>
      <c r="W79"/>
    </row>
    <row r="80" spans="3:23" ht="12.75">
      <c r="C80" s="4"/>
      <c r="E80" s="55" t="s">
        <v>211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9"/>
      <c r="S80" s="19"/>
      <c r="T80" s="19"/>
      <c r="U80" s="19"/>
      <c r="V80" s="26"/>
      <c r="W80"/>
    </row>
    <row r="81" spans="1:23" ht="12.75">
      <c r="A81" s="16">
        <f>1+A78</f>
        <v>21</v>
      </c>
      <c r="B81" s="5">
        <v>60034</v>
      </c>
      <c r="C81" s="10" t="s">
        <v>80</v>
      </c>
      <c r="D81" s="11">
        <v>90</v>
      </c>
      <c r="E81" s="14" t="s">
        <v>17</v>
      </c>
      <c r="F81" s="5">
        <v>0</v>
      </c>
      <c r="G81" s="5">
        <v>0</v>
      </c>
      <c r="H81" s="5">
        <v>0</v>
      </c>
      <c r="I81" s="5">
        <v>19</v>
      </c>
      <c r="J81" s="5">
        <v>37</v>
      </c>
      <c r="K81" s="5">
        <v>33</v>
      </c>
      <c r="L81" s="5">
        <v>27</v>
      </c>
      <c r="M81" s="5">
        <v>27</v>
      </c>
      <c r="N81" s="5">
        <v>0</v>
      </c>
      <c r="O81" s="5">
        <v>21</v>
      </c>
      <c r="P81" s="5">
        <v>0</v>
      </c>
      <c r="Q81" s="5">
        <v>19</v>
      </c>
      <c r="R81" s="19">
        <f aca="true" t="shared" si="11" ref="R81:R108">MIN(F81:K81)</f>
        <v>0</v>
      </c>
      <c r="S81" s="19">
        <f aca="true" t="shared" si="12" ref="S81:S109">SMALL(F81:K81,2)</f>
        <v>0</v>
      </c>
      <c r="T81" s="19">
        <f aca="true" t="shared" si="13" ref="T81:T109">SMALL(L81:Q81,2)</f>
        <v>0</v>
      </c>
      <c r="U81" s="19">
        <f aca="true" t="shared" si="14" ref="U81:U109">MIN(L81:Q81)</f>
        <v>0</v>
      </c>
      <c r="V81" s="26">
        <f aca="true" t="shared" si="15" ref="V81:V109">SUM(F81:Q81)-SUM(R81:U81)</f>
        <v>183</v>
      </c>
      <c r="W81"/>
    </row>
    <row r="82" spans="1:23" ht="12.75">
      <c r="A82" s="16">
        <v>22</v>
      </c>
      <c r="B82" s="5">
        <v>26028</v>
      </c>
      <c r="C82" s="10" t="s">
        <v>126</v>
      </c>
      <c r="D82" s="11">
        <v>92</v>
      </c>
      <c r="E82" s="14" t="s">
        <v>127</v>
      </c>
      <c r="F82" s="5">
        <v>0</v>
      </c>
      <c r="G82" s="5">
        <v>25</v>
      </c>
      <c r="H82" s="5">
        <v>23</v>
      </c>
      <c r="I82" s="5">
        <v>23</v>
      </c>
      <c r="J82" s="5">
        <v>23</v>
      </c>
      <c r="K82" s="5">
        <v>12</v>
      </c>
      <c r="L82" s="5">
        <v>12</v>
      </c>
      <c r="M82" s="5">
        <v>17</v>
      </c>
      <c r="N82" s="5">
        <v>17</v>
      </c>
      <c r="O82" s="5">
        <v>9</v>
      </c>
      <c r="P82" s="5">
        <v>13</v>
      </c>
      <c r="Q82" s="5">
        <v>15</v>
      </c>
      <c r="R82" s="19">
        <f t="shared" si="11"/>
        <v>0</v>
      </c>
      <c r="S82" s="19">
        <f t="shared" si="12"/>
        <v>12</v>
      </c>
      <c r="T82" s="19">
        <f t="shared" si="13"/>
        <v>12</v>
      </c>
      <c r="U82" s="19">
        <f t="shared" si="14"/>
        <v>9</v>
      </c>
      <c r="V82" s="26">
        <f t="shared" si="15"/>
        <v>156</v>
      </c>
      <c r="W82"/>
    </row>
    <row r="83" spans="1:23" ht="12.75">
      <c r="A83" s="16">
        <f>1+A82</f>
        <v>23</v>
      </c>
      <c r="B83" s="5">
        <v>64031</v>
      </c>
      <c r="C83" s="10" t="s">
        <v>82</v>
      </c>
      <c r="D83" s="11">
        <v>89</v>
      </c>
      <c r="E83" s="14" t="s">
        <v>8</v>
      </c>
      <c r="F83" s="5">
        <v>14</v>
      </c>
      <c r="G83" s="5">
        <v>14</v>
      </c>
      <c r="H83" s="5">
        <v>21</v>
      </c>
      <c r="I83" s="5">
        <v>15</v>
      </c>
      <c r="J83" s="5">
        <v>4</v>
      </c>
      <c r="K83" s="5">
        <v>17</v>
      </c>
      <c r="L83" s="5">
        <v>21</v>
      </c>
      <c r="M83" s="5">
        <v>31</v>
      </c>
      <c r="N83" s="5">
        <v>23</v>
      </c>
      <c r="O83" s="5">
        <v>0</v>
      </c>
      <c r="P83" s="5">
        <v>0</v>
      </c>
      <c r="Q83" s="5">
        <v>13</v>
      </c>
      <c r="R83" s="19">
        <f t="shared" si="11"/>
        <v>4</v>
      </c>
      <c r="S83" s="19">
        <f t="shared" si="12"/>
        <v>14</v>
      </c>
      <c r="T83" s="19">
        <f t="shared" si="13"/>
        <v>0</v>
      </c>
      <c r="U83" s="19">
        <f t="shared" si="14"/>
        <v>0</v>
      </c>
      <c r="V83" s="26">
        <f t="shared" si="15"/>
        <v>155</v>
      </c>
      <c r="W83"/>
    </row>
    <row r="84" spans="1:23" ht="12.75">
      <c r="A84" s="16">
        <v>24</v>
      </c>
      <c r="B84" s="5">
        <v>1026</v>
      </c>
      <c r="C84" s="10" t="s">
        <v>122</v>
      </c>
      <c r="D84" s="11">
        <v>89</v>
      </c>
      <c r="E84" s="14" t="s">
        <v>2</v>
      </c>
      <c r="F84" s="5">
        <v>17</v>
      </c>
      <c r="G84" s="5">
        <v>11</v>
      </c>
      <c r="H84" s="5">
        <v>17</v>
      </c>
      <c r="I84" s="5">
        <v>11</v>
      </c>
      <c r="J84" s="5">
        <v>19</v>
      </c>
      <c r="K84" s="5">
        <v>14</v>
      </c>
      <c r="L84" s="5">
        <v>23</v>
      </c>
      <c r="M84" s="5">
        <v>23</v>
      </c>
      <c r="N84" s="5">
        <v>14</v>
      </c>
      <c r="O84" s="5">
        <v>0</v>
      </c>
      <c r="P84" s="5">
        <v>0</v>
      </c>
      <c r="Q84" s="5">
        <v>11</v>
      </c>
      <c r="R84" s="19">
        <f t="shared" si="11"/>
        <v>11</v>
      </c>
      <c r="S84" s="19">
        <f t="shared" si="12"/>
        <v>11</v>
      </c>
      <c r="T84" s="19">
        <f t="shared" si="13"/>
        <v>0</v>
      </c>
      <c r="U84" s="19">
        <f t="shared" si="14"/>
        <v>0</v>
      </c>
      <c r="V84" s="26">
        <f t="shared" si="15"/>
        <v>138</v>
      </c>
      <c r="W84"/>
    </row>
    <row r="85" spans="1:23" ht="12.75">
      <c r="A85" s="16">
        <v>25</v>
      </c>
      <c r="B85" s="5">
        <v>103010</v>
      </c>
      <c r="C85" s="10" t="s">
        <v>130</v>
      </c>
      <c r="D85" s="11">
        <v>92</v>
      </c>
      <c r="E85" s="14" t="s">
        <v>52</v>
      </c>
      <c r="F85" s="5">
        <v>7</v>
      </c>
      <c r="G85" s="5">
        <v>27</v>
      </c>
      <c r="H85" s="5">
        <v>12</v>
      </c>
      <c r="I85" s="5">
        <v>13</v>
      </c>
      <c r="J85" s="5">
        <v>29</v>
      </c>
      <c r="K85" s="5">
        <v>0</v>
      </c>
      <c r="L85" s="5">
        <v>10</v>
      </c>
      <c r="M85" s="5">
        <v>11</v>
      </c>
      <c r="N85" s="5">
        <v>9</v>
      </c>
      <c r="O85" s="5">
        <v>13</v>
      </c>
      <c r="P85" s="5">
        <v>15</v>
      </c>
      <c r="Q85" s="5">
        <v>12</v>
      </c>
      <c r="R85" s="19">
        <f t="shared" si="11"/>
        <v>0</v>
      </c>
      <c r="S85" s="19">
        <f t="shared" si="12"/>
        <v>7</v>
      </c>
      <c r="T85" s="19">
        <f t="shared" si="13"/>
        <v>10</v>
      </c>
      <c r="U85" s="19">
        <f t="shared" si="14"/>
        <v>9</v>
      </c>
      <c r="V85" s="26">
        <f t="shared" si="15"/>
        <v>132</v>
      </c>
      <c r="W85"/>
    </row>
    <row r="86" spans="1:23" ht="12.75">
      <c r="A86" s="16">
        <f>1+A85</f>
        <v>26</v>
      </c>
      <c r="B86" s="5">
        <v>119129</v>
      </c>
      <c r="C86" s="10" t="s">
        <v>54</v>
      </c>
      <c r="D86" s="11">
        <v>86</v>
      </c>
      <c r="E86" s="14" t="s">
        <v>1</v>
      </c>
      <c r="F86" s="5">
        <v>13</v>
      </c>
      <c r="G86" s="5">
        <v>13</v>
      </c>
      <c r="H86" s="5">
        <v>13</v>
      </c>
      <c r="I86" s="5">
        <v>0</v>
      </c>
      <c r="J86" s="5">
        <v>0</v>
      </c>
      <c r="K86" s="5">
        <v>0</v>
      </c>
      <c r="L86" s="5">
        <v>25</v>
      </c>
      <c r="M86" s="5">
        <v>25</v>
      </c>
      <c r="N86" s="5">
        <v>11</v>
      </c>
      <c r="O86" s="5">
        <v>29</v>
      </c>
      <c r="P86" s="5">
        <v>0</v>
      </c>
      <c r="Q86" s="5">
        <v>0</v>
      </c>
      <c r="R86" s="19">
        <f t="shared" si="11"/>
        <v>0</v>
      </c>
      <c r="S86" s="19">
        <f t="shared" si="12"/>
        <v>0</v>
      </c>
      <c r="T86" s="19">
        <f t="shared" si="13"/>
        <v>0</v>
      </c>
      <c r="U86" s="19">
        <f t="shared" si="14"/>
        <v>0</v>
      </c>
      <c r="V86" s="26">
        <f t="shared" si="15"/>
        <v>129</v>
      </c>
      <c r="W86"/>
    </row>
    <row r="87" spans="1:23" ht="12.75">
      <c r="A87" s="16">
        <v>27</v>
      </c>
      <c r="B87" s="5">
        <v>1025</v>
      </c>
      <c r="C87" s="10" t="s">
        <v>124</v>
      </c>
      <c r="D87" s="11">
        <v>84</v>
      </c>
      <c r="E87" s="14" t="s">
        <v>2</v>
      </c>
      <c r="F87" s="5">
        <v>10</v>
      </c>
      <c r="G87" s="5">
        <v>15</v>
      </c>
      <c r="H87" s="5">
        <v>14</v>
      </c>
      <c r="I87" s="5">
        <v>12</v>
      </c>
      <c r="J87" s="5">
        <v>14</v>
      </c>
      <c r="K87" s="5">
        <v>5</v>
      </c>
      <c r="L87" s="5">
        <v>14</v>
      </c>
      <c r="M87" s="5">
        <v>14</v>
      </c>
      <c r="N87" s="5">
        <v>15</v>
      </c>
      <c r="O87" s="5">
        <v>11</v>
      </c>
      <c r="P87" s="5">
        <v>9</v>
      </c>
      <c r="Q87" s="5">
        <v>2</v>
      </c>
      <c r="R87" s="19">
        <f t="shared" si="11"/>
        <v>5</v>
      </c>
      <c r="S87" s="19">
        <f t="shared" si="12"/>
        <v>10</v>
      </c>
      <c r="T87" s="19">
        <f t="shared" si="13"/>
        <v>9</v>
      </c>
      <c r="U87" s="19">
        <f t="shared" si="14"/>
        <v>2</v>
      </c>
      <c r="V87" s="26">
        <f t="shared" si="15"/>
        <v>109</v>
      </c>
      <c r="W87"/>
    </row>
    <row r="88" spans="1:23" ht="12.75">
      <c r="A88" s="16">
        <v>28</v>
      </c>
      <c r="B88" s="5">
        <v>1037</v>
      </c>
      <c r="C88" s="10" t="s">
        <v>125</v>
      </c>
      <c r="D88" s="11">
        <v>94</v>
      </c>
      <c r="E88" s="14" t="s">
        <v>2</v>
      </c>
      <c r="F88" s="5">
        <v>5</v>
      </c>
      <c r="G88" s="5">
        <v>12</v>
      </c>
      <c r="H88" s="5">
        <v>9</v>
      </c>
      <c r="I88" s="5">
        <v>8</v>
      </c>
      <c r="J88" s="5">
        <v>5</v>
      </c>
      <c r="K88" s="5">
        <v>13</v>
      </c>
      <c r="L88" s="5">
        <v>13</v>
      </c>
      <c r="M88" s="5">
        <v>13</v>
      </c>
      <c r="N88" s="5">
        <v>4</v>
      </c>
      <c r="O88" s="5">
        <v>10</v>
      </c>
      <c r="P88" s="5">
        <v>11</v>
      </c>
      <c r="Q88" s="5">
        <v>9</v>
      </c>
      <c r="R88" s="19">
        <f t="shared" si="11"/>
        <v>5</v>
      </c>
      <c r="S88" s="19">
        <f t="shared" si="12"/>
        <v>5</v>
      </c>
      <c r="T88" s="19">
        <f t="shared" si="13"/>
        <v>9</v>
      </c>
      <c r="U88" s="19">
        <f t="shared" si="14"/>
        <v>4</v>
      </c>
      <c r="V88" s="26">
        <f t="shared" si="15"/>
        <v>89</v>
      </c>
      <c r="W88"/>
    </row>
    <row r="89" spans="1:23" ht="12.75">
      <c r="A89" s="16">
        <v>29</v>
      </c>
      <c r="B89" s="5">
        <v>119054</v>
      </c>
      <c r="C89" s="10" t="s">
        <v>132</v>
      </c>
      <c r="D89" s="11">
        <v>94</v>
      </c>
      <c r="E89" s="14" t="s">
        <v>1</v>
      </c>
      <c r="F89" s="5">
        <v>8</v>
      </c>
      <c r="G89" s="5">
        <v>9</v>
      </c>
      <c r="H89" s="5">
        <v>10</v>
      </c>
      <c r="I89" s="5">
        <v>9</v>
      </c>
      <c r="J89" s="5">
        <v>17</v>
      </c>
      <c r="K89" s="5">
        <v>0</v>
      </c>
      <c r="L89" s="5">
        <v>0</v>
      </c>
      <c r="M89" s="5">
        <v>12</v>
      </c>
      <c r="N89" s="5">
        <v>10</v>
      </c>
      <c r="O89" s="5">
        <v>0</v>
      </c>
      <c r="P89" s="5">
        <v>17</v>
      </c>
      <c r="Q89" s="5">
        <v>0</v>
      </c>
      <c r="R89" s="19">
        <f t="shared" si="11"/>
        <v>0</v>
      </c>
      <c r="S89" s="19">
        <f t="shared" si="12"/>
        <v>8</v>
      </c>
      <c r="T89" s="19">
        <f t="shared" si="13"/>
        <v>0</v>
      </c>
      <c r="U89" s="19">
        <f t="shared" si="14"/>
        <v>0</v>
      </c>
      <c r="V89" s="26">
        <f t="shared" si="15"/>
        <v>84</v>
      </c>
      <c r="W89"/>
    </row>
    <row r="90" spans="1:23" ht="12.75">
      <c r="A90" s="16">
        <f>1+A89</f>
        <v>30</v>
      </c>
      <c r="B90" s="5">
        <v>119003</v>
      </c>
      <c r="C90" s="10" t="s">
        <v>74</v>
      </c>
      <c r="D90" s="11">
        <v>89</v>
      </c>
      <c r="E90" s="14" t="s">
        <v>1</v>
      </c>
      <c r="F90" s="5">
        <v>0</v>
      </c>
      <c r="G90" s="5">
        <v>23</v>
      </c>
      <c r="H90" s="5">
        <v>11</v>
      </c>
      <c r="I90" s="5">
        <v>0</v>
      </c>
      <c r="J90" s="5">
        <v>0</v>
      </c>
      <c r="K90" s="5">
        <v>31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17</v>
      </c>
      <c r="R90" s="19">
        <f t="shared" si="11"/>
        <v>0</v>
      </c>
      <c r="S90" s="19">
        <f t="shared" si="12"/>
        <v>0</v>
      </c>
      <c r="T90" s="19">
        <f t="shared" si="13"/>
        <v>0</v>
      </c>
      <c r="U90" s="19">
        <f t="shared" si="14"/>
        <v>0</v>
      </c>
      <c r="V90" s="26">
        <f t="shared" si="15"/>
        <v>82</v>
      </c>
      <c r="W90"/>
    </row>
    <row r="91" spans="1:23" ht="12.75">
      <c r="A91" s="16">
        <f>1+A90</f>
        <v>31</v>
      </c>
      <c r="B91" s="1">
        <v>60039</v>
      </c>
      <c r="C91" s="4" t="s">
        <v>22</v>
      </c>
      <c r="D91" s="2">
        <v>80</v>
      </c>
      <c r="E91" s="13" t="s">
        <v>17</v>
      </c>
      <c r="F91" s="5">
        <v>12</v>
      </c>
      <c r="G91" s="5">
        <v>0</v>
      </c>
      <c r="H91" s="5">
        <v>0</v>
      </c>
      <c r="I91" s="5">
        <v>7</v>
      </c>
      <c r="J91" s="5">
        <v>15</v>
      </c>
      <c r="K91" s="5">
        <v>0</v>
      </c>
      <c r="L91" s="5">
        <v>0</v>
      </c>
      <c r="M91" s="5">
        <v>0</v>
      </c>
      <c r="N91" s="5">
        <v>8</v>
      </c>
      <c r="O91" s="5">
        <v>0</v>
      </c>
      <c r="P91" s="5">
        <v>14</v>
      </c>
      <c r="Q91" s="5">
        <v>0</v>
      </c>
      <c r="R91" s="19">
        <f t="shared" si="11"/>
        <v>0</v>
      </c>
      <c r="S91" s="19">
        <f t="shared" si="12"/>
        <v>0</v>
      </c>
      <c r="T91" s="19">
        <f t="shared" si="13"/>
        <v>0</v>
      </c>
      <c r="U91" s="19">
        <f t="shared" si="14"/>
        <v>0</v>
      </c>
      <c r="V91" s="26">
        <f t="shared" si="15"/>
        <v>56</v>
      </c>
      <c r="W91"/>
    </row>
    <row r="92" spans="1:23" ht="12.75">
      <c r="A92" s="16">
        <v>32</v>
      </c>
      <c r="B92" s="29">
        <v>60007</v>
      </c>
      <c r="C92" s="30" t="s">
        <v>155</v>
      </c>
      <c r="D92" s="31">
        <v>87</v>
      </c>
      <c r="E92" s="32" t="s">
        <v>17</v>
      </c>
      <c r="F92" s="5">
        <v>15</v>
      </c>
      <c r="G92" s="5">
        <v>0</v>
      </c>
      <c r="H92" s="5">
        <v>0</v>
      </c>
      <c r="I92" s="5">
        <v>0</v>
      </c>
      <c r="J92" s="5">
        <v>0</v>
      </c>
      <c r="K92" s="5">
        <v>8</v>
      </c>
      <c r="L92" s="5">
        <v>0</v>
      </c>
      <c r="M92" s="5">
        <v>0</v>
      </c>
      <c r="N92" s="5">
        <v>13</v>
      </c>
      <c r="O92" s="5">
        <v>14</v>
      </c>
      <c r="P92" s="5">
        <v>0</v>
      </c>
      <c r="Q92" s="5">
        <v>5</v>
      </c>
      <c r="R92" s="19">
        <f t="shared" si="11"/>
        <v>0</v>
      </c>
      <c r="S92" s="19">
        <f t="shared" si="12"/>
        <v>0</v>
      </c>
      <c r="T92" s="19">
        <f t="shared" si="13"/>
        <v>0</v>
      </c>
      <c r="U92" s="19">
        <f t="shared" si="14"/>
        <v>0</v>
      </c>
      <c r="V92" s="26">
        <f t="shared" si="15"/>
        <v>55</v>
      </c>
      <c r="W92"/>
    </row>
    <row r="93" spans="1:23" ht="12.75">
      <c r="A93" s="16">
        <v>33</v>
      </c>
      <c r="B93" s="5">
        <v>1046</v>
      </c>
      <c r="C93" s="10" t="s">
        <v>123</v>
      </c>
      <c r="D93" s="11">
        <v>82</v>
      </c>
      <c r="E93" s="14" t="s">
        <v>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17</v>
      </c>
      <c r="M93" s="5">
        <v>15</v>
      </c>
      <c r="N93" s="5">
        <v>0</v>
      </c>
      <c r="O93" s="5">
        <v>8</v>
      </c>
      <c r="P93" s="5">
        <v>12</v>
      </c>
      <c r="Q93" s="5">
        <v>0</v>
      </c>
      <c r="R93" s="19">
        <f t="shared" si="11"/>
        <v>0</v>
      </c>
      <c r="S93" s="19">
        <f t="shared" si="12"/>
        <v>0</v>
      </c>
      <c r="T93" s="19">
        <f t="shared" si="13"/>
        <v>0</v>
      </c>
      <c r="U93" s="19">
        <f t="shared" si="14"/>
        <v>0</v>
      </c>
      <c r="V93" s="26">
        <f t="shared" si="15"/>
        <v>52</v>
      </c>
      <c r="W93"/>
    </row>
    <row r="94" spans="1:23" ht="12.75">
      <c r="A94" s="16">
        <v>34</v>
      </c>
      <c r="B94" s="5">
        <v>134024</v>
      </c>
      <c r="C94" s="10" t="s">
        <v>193</v>
      </c>
      <c r="D94" s="11">
        <v>79</v>
      </c>
      <c r="E94" s="14" t="s">
        <v>194</v>
      </c>
      <c r="F94" s="5">
        <v>0</v>
      </c>
      <c r="G94" s="5">
        <v>0</v>
      </c>
      <c r="H94" s="5">
        <v>0</v>
      </c>
      <c r="I94" s="5">
        <v>14</v>
      </c>
      <c r="J94" s="5">
        <v>12</v>
      </c>
      <c r="K94" s="5">
        <v>15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10</v>
      </c>
      <c r="R94" s="19">
        <f t="shared" si="11"/>
        <v>0</v>
      </c>
      <c r="S94" s="19">
        <f t="shared" si="12"/>
        <v>0</v>
      </c>
      <c r="T94" s="19">
        <f t="shared" si="13"/>
        <v>0</v>
      </c>
      <c r="U94" s="19">
        <f t="shared" si="14"/>
        <v>0</v>
      </c>
      <c r="V94" s="26">
        <f t="shared" si="15"/>
        <v>51</v>
      </c>
      <c r="W94"/>
    </row>
    <row r="95" spans="1:23" ht="12.75">
      <c r="A95" s="16">
        <f>1+A94</f>
        <v>35</v>
      </c>
      <c r="B95" s="1">
        <v>112014</v>
      </c>
      <c r="C95" s="4" t="s">
        <v>156</v>
      </c>
      <c r="D95" s="2">
        <v>60</v>
      </c>
      <c r="E95" s="13" t="s">
        <v>10</v>
      </c>
      <c r="F95" s="5">
        <v>4</v>
      </c>
      <c r="G95" s="5">
        <v>6</v>
      </c>
      <c r="H95" s="5">
        <v>5</v>
      </c>
      <c r="I95" s="5">
        <v>3</v>
      </c>
      <c r="J95" s="5">
        <v>7</v>
      </c>
      <c r="K95" s="5">
        <v>2</v>
      </c>
      <c r="L95" s="5">
        <v>0</v>
      </c>
      <c r="M95" s="5">
        <v>0</v>
      </c>
      <c r="N95" s="5">
        <v>0</v>
      </c>
      <c r="O95" s="5">
        <v>12</v>
      </c>
      <c r="P95" s="5">
        <v>8</v>
      </c>
      <c r="Q95" s="5">
        <v>7</v>
      </c>
      <c r="R95" s="19">
        <f t="shared" si="11"/>
        <v>2</v>
      </c>
      <c r="S95" s="19">
        <f t="shared" si="12"/>
        <v>3</v>
      </c>
      <c r="T95" s="19">
        <f t="shared" si="13"/>
        <v>0</v>
      </c>
      <c r="U95" s="19">
        <f t="shared" si="14"/>
        <v>0</v>
      </c>
      <c r="V95" s="26">
        <f t="shared" si="15"/>
        <v>49</v>
      </c>
      <c r="W95"/>
    </row>
    <row r="96" spans="1:23" ht="12.75">
      <c r="A96" s="16">
        <f>1+A95</f>
        <v>36</v>
      </c>
      <c r="B96" s="5">
        <v>103005</v>
      </c>
      <c r="C96" s="10" t="s">
        <v>157</v>
      </c>
      <c r="D96" s="11">
        <v>94</v>
      </c>
      <c r="E96" s="14" t="s">
        <v>52</v>
      </c>
      <c r="F96" s="5">
        <v>3</v>
      </c>
      <c r="G96" s="5">
        <v>8</v>
      </c>
      <c r="H96" s="5">
        <v>8</v>
      </c>
      <c r="I96" s="5">
        <v>0</v>
      </c>
      <c r="J96" s="5">
        <v>13</v>
      </c>
      <c r="K96" s="5">
        <v>0</v>
      </c>
      <c r="L96" s="5">
        <v>0</v>
      </c>
      <c r="M96" s="5">
        <v>0</v>
      </c>
      <c r="N96" s="5">
        <v>1</v>
      </c>
      <c r="O96" s="5">
        <v>0</v>
      </c>
      <c r="P96" s="5">
        <v>10</v>
      </c>
      <c r="Q96" s="5">
        <v>0</v>
      </c>
      <c r="R96" s="19">
        <f t="shared" si="11"/>
        <v>0</v>
      </c>
      <c r="S96" s="19">
        <f t="shared" si="12"/>
        <v>0</v>
      </c>
      <c r="T96" s="19">
        <f t="shared" si="13"/>
        <v>0</v>
      </c>
      <c r="U96" s="19">
        <f t="shared" si="14"/>
        <v>0</v>
      </c>
      <c r="V96" s="26">
        <f t="shared" si="15"/>
        <v>43</v>
      </c>
      <c r="W96"/>
    </row>
    <row r="97" spans="1:23" ht="12.75">
      <c r="A97" s="16">
        <v>37</v>
      </c>
      <c r="B97" s="5">
        <v>1058</v>
      </c>
      <c r="C97" s="10" t="s">
        <v>134</v>
      </c>
      <c r="D97" s="11">
        <v>77</v>
      </c>
      <c r="E97" s="14" t="s">
        <v>2</v>
      </c>
      <c r="F97" s="5">
        <v>0</v>
      </c>
      <c r="G97" s="5">
        <v>0</v>
      </c>
      <c r="H97" s="5">
        <v>0</v>
      </c>
      <c r="I97" s="5">
        <v>11</v>
      </c>
      <c r="J97" s="5">
        <v>0</v>
      </c>
      <c r="K97" s="5">
        <v>3</v>
      </c>
      <c r="L97" s="5">
        <v>0</v>
      </c>
      <c r="M97" s="5">
        <v>9</v>
      </c>
      <c r="N97" s="5">
        <v>0</v>
      </c>
      <c r="O97" s="5">
        <v>7</v>
      </c>
      <c r="P97" s="5">
        <v>6</v>
      </c>
      <c r="Q97" s="5">
        <v>4</v>
      </c>
      <c r="R97" s="19">
        <f t="shared" si="11"/>
        <v>0</v>
      </c>
      <c r="S97" s="19">
        <f t="shared" si="12"/>
        <v>0</v>
      </c>
      <c r="T97" s="19">
        <f t="shared" si="13"/>
        <v>0</v>
      </c>
      <c r="U97" s="19">
        <f t="shared" si="14"/>
        <v>0</v>
      </c>
      <c r="V97" s="26">
        <f t="shared" si="15"/>
        <v>40</v>
      </c>
      <c r="W97"/>
    </row>
    <row r="98" spans="1:23" ht="12.75">
      <c r="A98" s="16">
        <v>38</v>
      </c>
      <c r="B98" s="1">
        <v>89001</v>
      </c>
      <c r="C98" s="4" t="s">
        <v>120</v>
      </c>
      <c r="D98" s="2">
        <v>78</v>
      </c>
      <c r="E98" s="13" t="s">
        <v>121</v>
      </c>
      <c r="F98" s="5">
        <v>6</v>
      </c>
      <c r="G98" s="5">
        <v>0</v>
      </c>
      <c r="H98" s="5">
        <v>0</v>
      </c>
      <c r="I98" s="5">
        <v>4</v>
      </c>
      <c r="J98" s="5">
        <v>0</v>
      </c>
      <c r="K98" s="5">
        <v>1</v>
      </c>
      <c r="L98" s="5">
        <v>15</v>
      </c>
      <c r="M98" s="5">
        <v>0</v>
      </c>
      <c r="N98" s="5">
        <v>7</v>
      </c>
      <c r="O98" s="5">
        <v>0</v>
      </c>
      <c r="P98" s="5">
        <v>0</v>
      </c>
      <c r="Q98" s="5">
        <v>3</v>
      </c>
      <c r="R98" s="19">
        <f t="shared" si="11"/>
        <v>0</v>
      </c>
      <c r="S98" s="19">
        <f t="shared" si="12"/>
        <v>0</v>
      </c>
      <c r="T98" s="19">
        <f t="shared" si="13"/>
        <v>0</v>
      </c>
      <c r="U98" s="19">
        <f t="shared" si="14"/>
        <v>0</v>
      </c>
      <c r="V98" s="26">
        <f t="shared" si="15"/>
        <v>36</v>
      </c>
      <c r="W98"/>
    </row>
    <row r="99" spans="1:23" ht="12.75">
      <c r="A99" s="16" t="s">
        <v>118</v>
      </c>
      <c r="B99" s="5">
        <v>23006</v>
      </c>
      <c r="C99" s="10" t="s">
        <v>128</v>
      </c>
      <c r="D99" s="11">
        <v>75</v>
      </c>
      <c r="E99" s="14" t="s">
        <v>129</v>
      </c>
      <c r="F99" s="5">
        <v>2</v>
      </c>
      <c r="G99" s="5">
        <v>0</v>
      </c>
      <c r="H99" s="5">
        <v>0</v>
      </c>
      <c r="I99" s="5">
        <v>2</v>
      </c>
      <c r="J99" s="5">
        <v>6</v>
      </c>
      <c r="K99" s="5">
        <v>7</v>
      </c>
      <c r="L99" s="5">
        <v>11</v>
      </c>
      <c r="M99" s="5">
        <v>8</v>
      </c>
      <c r="N99" s="5">
        <v>0</v>
      </c>
      <c r="O99" s="5">
        <v>0</v>
      </c>
      <c r="P99" s="5">
        <v>0</v>
      </c>
      <c r="Q99" s="5">
        <v>0</v>
      </c>
      <c r="R99" s="19">
        <f t="shared" si="11"/>
        <v>0</v>
      </c>
      <c r="S99" s="19">
        <f t="shared" si="12"/>
        <v>0</v>
      </c>
      <c r="T99" s="19">
        <f t="shared" si="13"/>
        <v>0</v>
      </c>
      <c r="U99" s="19">
        <f t="shared" si="14"/>
        <v>0</v>
      </c>
      <c r="V99" s="26">
        <f t="shared" si="15"/>
        <v>36</v>
      </c>
      <c r="W99"/>
    </row>
    <row r="100" spans="1:23" ht="12.75">
      <c r="A100" s="16">
        <v>40</v>
      </c>
      <c r="B100" s="5">
        <v>30003</v>
      </c>
      <c r="C100" s="10" t="s">
        <v>96</v>
      </c>
      <c r="D100" s="11">
        <v>91</v>
      </c>
      <c r="E100" s="14" t="s">
        <v>97</v>
      </c>
      <c r="F100" s="5">
        <v>9</v>
      </c>
      <c r="G100" s="5">
        <v>0</v>
      </c>
      <c r="H100" s="5">
        <v>0</v>
      </c>
      <c r="I100" s="5">
        <v>5</v>
      </c>
      <c r="J100" s="5">
        <v>2</v>
      </c>
      <c r="K100" s="5">
        <v>11</v>
      </c>
      <c r="L100" s="5">
        <v>0</v>
      </c>
      <c r="M100" s="5">
        <v>0</v>
      </c>
      <c r="N100" s="5">
        <v>6</v>
      </c>
      <c r="O100" s="5">
        <v>0</v>
      </c>
      <c r="P100" s="5">
        <v>0</v>
      </c>
      <c r="Q100" s="5">
        <v>0</v>
      </c>
      <c r="R100" s="19">
        <f t="shared" si="11"/>
        <v>0</v>
      </c>
      <c r="S100" s="19">
        <f t="shared" si="12"/>
        <v>0</v>
      </c>
      <c r="T100" s="19">
        <f t="shared" si="13"/>
        <v>0</v>
      </c>
      <c r="U100" s="19">
        <f t="shared" si="14"/>
        <v>0</v>
      </c>
      <c r="V100" s="26">
        <f t="shared" si="15"/>
        <v>33</v>
      </c>
      <c r="W100"/>
    </row>
    <row r="101" spans="1:23" ht="12.75">
      <c r="A101" s="16">
        <v>41</v>
      </c>
      <c r="B101" s="5">
        <v>39023</v>
      </c>
      <c r="C101" s="10" t="s">
        <v>195</v>
      </c>
      <c r="D101" s="11">
        <v>74</v>
      </c>
      <c r="E101" s="14" t="s">
        <v>11</v>
      </c>
      <c r="F101" s="5">
        <v>0</v>
      </c>
      <c r="G101" s="5">
        <v>0</v>
      </c>
      <c r="H101" s="5">
        <v>0</v>
      </c>
      <c r="I101" s="5">
        <v>6</v>
      </c>
      <c r="J101" s="5">
        <v>10</v>
      </c>
      <c r="K101" s="5">
        <v>4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8</v>
      </c>
      <c r="R101" s="19">
        <f t="shared" si="11"/>
        <v>0</v>
      </c>
      <c r="S101" s="19">
        <f t="shared" si="12"/>
        <v>0</v>
      </c>
      <c r="T101" s="19">
        <f t="shared" si="13"/>
        <v>0</v>
      </c>
      <c r="U101" s="19">
        <f t="shared" si="14"/>
        <v>0</v>
      </c>
      <c r="V101" s="26">
        <f t="shared" si="15"/>
        <v>28</v>
      </c>
      <c r="W101"/>
    </row>
    <row r="102" spans="1:23" ht="12.75">
      <c r="A102" s="16">
        <v>42</v>
      </c>
      <c r="B102" s="1">
        <v>63046</v>
      </c>
      <c r="C102" s="4" t="s">
        <v>131</v>
      </c>
      <c r="D102" s="2">
        <v>88</v>
      </c>
      <c r="E102" s="13" t="s">
        <v>28</v>
      </c>
      <c r="F102" s="5">
        <v>1</v>
      </c>
      <c r="G102" s="5">
        <v>7</v>
      </c>
      <c r="H102" s="5">
        <v>0</v>
      </c>
      <c r="I102" s="5">
        <v>0</v>
      </c>
      <c r="J102" s="5">
        <v>0</v>
      </c>
      <c r="K102" s="5">
        <v>0</v>
      </c>
      <c r="L102" s="5">
        <v>9</v>
      </c>
      <c r="M102" s="5">
        <v>0</v>
      </c>
      <c r="N102" s="5">
        <v>3</v>
      </c>
      <c r="O102" s="5">
        <v>0</v>
      </c>
      <c r="P102" s="5">
        <v>3</v>
      </c>
      <c r="Q102" s="5">
        <v>0</v>
      </c>
      <c r="R102" s="19">
        <f t="shared" si="11"/>
        <v>0</v>
      </c>
      <c r="S102" s="19">
        <f t="shared" si="12"/>
        <v>0</v>
      </c>
      <c r="T102" s="19">
        <f t="shared" si="13"/>
        <v>0</v>
      </c>
      <c r="U102" s="19">
        <f t="shared" si="14"/>
        <v>0</v>
      </c>
      <c r="V102" s="26">
        <f t="shared" si="15"/>
        <v>23</v>
      </c>
      <c r="W102"/>
    </row>
    <row r="103" spans="1:23" ht="12.75">
      <c r="A103" s="16">
        <f>1+A102</f>
        <v>43</v>
      </c>
      <c r="B103" s="1">
        <v>7034</v>
      </c>
      <c r="C103" s="4" t="s">
        <v>183</v>
      </c>
      <c r="D103" s="2">
        <v>74</v>
      </c>
      <c r="E103" s="13" t="s">
        <v>5</v>
      </c>
      <c r="F103" s="5">
        <v>0</v>
      </c>
      <c r="G103" s="5">
        <v>4</v>
      </c>
      <c r="H103" s="5">
        <v>4</v>
      </c>
      <c r="I103" s="5">
        <v>0</v>
      </c>
      <c r="J103" s="5">
        <v>0</v>
      </c>
      <c r="K103" s="5">
        <v>6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6</v>
      </c>
      <c r="R103" s="19">
        <f t="shared" si="11"/>
        <v>0</v>
      </c>
      <c r="S103" s="19">
        <f t="shared" si="12"/>
        <v>0</v>
      </c>
      <c r="T103" s="19">
        <f t="shared" si="13"/>
        <v>0</v>
      </c>
      <c r="U103" s="19">
        <f t="shared" si="14"/>
        <v>0</v>
      </c>
      <c r="V103" s="26">
        <f t="shared" si="15"/>
        <v>20</v>
      </c>
      <c r="W103"/>
    </row>
    <row r="104" spans="1:23" ht="12.75">
      <c r="A104" s="16">
        <v>44</v>
      </c>
      <c r="B104" s="5">
        <v>12051</v>
      </c>
      <c r="C104" s="10" t="s">
        <v>133</v>
      </c>
      <c r="D104" s="11">
        <v>61</v>
      </c>
      <c r="E104" s="14" t="s">
        <v>69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10</v>
      </c>
      <c r="N104" s="5">
        <v>2</v>
      </c>
      <c r="O104" s="5">
        <v>0</v>
      </c>
      <c r="P104" s="5">
        <v>7</v>
      </c>
      <c r="Q104" s="5">
        <v>0</v>
      </c>
      <c r="R104" s="19">
        <f t="shared" si="11"/>
        <v>0</v>
      </c>
      <c r="S104" s="19">
        <f t="shared" si="12"/>
        <v>0</v>
      </c>
      <c r="T104" s="19">
        <f t="shared" si="13"/>
        <v>0</v>
      </c>
      <c r="U104" s="19">
        <f t="shared" si="14"/>
        <v>0</v>
      </c>
      <c r="V104" s="26">
        <f t="shared" si="15"/>
        <v>19</v>
      </c>
      <c r="W104"/>
    </row>
    <row r="105" spans="1:23" ht="12.75">
      <c r="A105" s="16">
        <f>1+A104</f>
        <v>45</v>
      </c>
      <c r="B105" s="5">
        <v>35011</v>
      </c>
      <c r="C105" s="10" t="s">
        <v>181</v>
      </c>
      <c r="D105" s="11">
        <v>56</v>
      </c>
      <c r="E105" s="14" t="s">
        <v>182</v>
      </c>
      <c r="F105" s="5">
        <v>0</v>
      </c>
      <c r="G105" s="5">
        <v>5</v>
      </c>
      <c r="H105" s="5">
        <v>3</v>
      </c>
      <c r="I105" s="5">
        <v>1</v>
      </c>
      <c r="J105" s="5">
        <v>9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19">
        <f t="shared" si="11"/>
        <v>0</v>
      </c>
      <c r="S105" s="19">
        <f t="shared" si="12"/>
        <v>0</v>
      </c>
      <c r="T105" s="19">
        <f t="shared" si="13"/>
        <v>0</v>
      </c>
      <c r="U105" s="19">
        <f t="shared" si="14"/>
        <v>0</v>
      </c>
      <c r="V105" s="26">
        <f t="shared" si="15"/>
        <v>18</v>
      </c>
      <c r="W105"/>
    </row>
    <row r="106" spans="1:23" ht="12.75">
      <c r="A106" s="16">
        <f>1+A105</f>
        <v>46</v>
      </c>
      <c r="B106" s="5">
        <v>26029</v>
      </c>
      <c r="C106" s="10" t="s">
        <v>173</v>
      </c>
      <c r="D106" s="11">
        <v>95</v>
      </c>
      <c r="E106" s="14" t="s">
        <v>127</v>
      </c>
      <c r="F106" s="5">
        <v>0</v>
      </c>
      <c r="G106" s="5">
        <v>3</v>
      </c>
      <c r="H106" s="5">
        <v>6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5</v>
      </c>
      <c r="Q106" s="5">
        <v>0</v>
      </c>
      <c r="R106" s="19">
        <f t="shared" si="11"/>
        <v>0</v>
      </c>
      <c r="S106" s="19">
        <f t="shared" si="12"/>
        <v>0</v>
      </c>
      <c r="T106" s="19">
        <f t="shared" si="13"/>
        <v>0</v>
      </c>
      <c r="U106" s="19">
        <f t="shared" si="14"/>
        <v>0</v>
      </c>
      <c r="V106" s="26">
        <f t="shared" si="15"/>
        <v>14</v>
      </c>
      <c r="W106"/>
    </row>
    <row r="107" spans="1:23" ht="12.75">
      <c r="A107" s="16">
        <v>47</v>
      </c>
      <c r="B107" s="5">
        <v>64038</v>
      </c>
      <c r="C107" s="10" t="s">
        <v>104</v>
      </c>
      <c r="D107" s="11">
        <v>93</v>
      </c>
      <c r="E107" s="14" t="s">
        <v>8</v>
      </c>
      <c r="F107" s="5">
        <v>0</v>
      </c>
      <c r="G107" s="5">
        <v>0</v>
      </c>
      <c r="H107" s="5">
        <v>0</v>
      </c>
      <c r="I107" s="5">
        <v>10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19">
        <f t="shared" si="11"/>
        <v>0</v>
      </c>
      <c r="S107" s="19">
        <f t="shared" si="12"/>
        <v>0</v>
      </c>
      <c r="T107" s="19">
        <f t="shared" si="13"/>
        <v>0</v>
      </c>
      <c r="U107" s="19">
        <f t="shared" si="14"/>
        <v>0</v>
      </c>
      <c r="V107" s="26">
        <f t="shared" si="15"/>
        <v>11</v>
      </c>
      <c r="W107"/>
    </row>
    <row r="108" spans="1:23" ht="12.75">
      <c r="A108" s="16">
        <f>1+A107</f>
        <v>48</v>
      </c>
      <c r="B108" s="5">
        <v>108003</v>
      </c>
      <c r="C108" s="10" t="s">
        <v>174</v>
      </c>
      <c r="D108" s="11">
        <v>94</v>
      </c>
      <c r="E108" s="14" t="s">
        <v>83</v>
      </c>
      <c r="F108" s="5">
        <v>0</v>
      </c>
      <c r="G108" s="5">
        <v>2</v>
      </c>
      <c r="H108" s="5">
        <v>2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4</v>
      </c>
      <c r="Q108" s="5">
        <v>0</v>
      </c>
      <c r="R108" s="19">
        <f t="shared" si="11"/>
        <v>0</v>
      </c>
      <c r="S108" s="19">
        <f t="shared" si="12"/>
        <v>0</v>
      </c>
      <c r="T108" s="19">
        <f t="shared" si="13"/>
        <v>0</v>
      </c>
      <c r="U108" s="19">
        <f t="shared" si="14"/>
        <v>0</v>
      </c>
      <c r="V108" s="26">
        <f t="shared" si="15"/>
        <v>8</v>
      </c>
      <c r="W108"/>
    </row>
    <row r="109" spans="1:23" ht="12.75">
      <c r="A109" s="16">
        <v>49</v>
      </c>
      <c r="B109" s="5">
        <v>103041</v>
      </c>
      <c r="C109" s="10" t="s">
        <v>229</v>
      </c>
      <c r="D109" s="11">
        <v>94</v>
      </c>
      <c r="E109" s="14" t="s">
        <v>52</v>
      </c>
      <c r="F109" s="5">
        <v>0</v>
      </c>
      <c r="G109" s="5">
        <v>1</v>
      </c>
      <c r="H109" s="5">
        <v>1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2</v>
      </c>
      <c r="Q109" s="5">
        <v>0</v>
      </c>
      <c r="R109" s="19">
        <f>MIN(F109:Q109)</f>
        <v>0</v>
      </c>
      <c r="S109" s="19">
        <f t="shared" si="12"/>
        <v>0</v>
      </c>
      <c r="T109" s="19">
        <f t="shared" si="13"/>
        <v>0</v>
      </c>
      <c r="U109" s="19">
        <f t="shared" si="14"/>
        <v>0</v>
      </c>
      <c r="V109" s="26">
        <f t="shared" si="15"/>
        <v>4</v>
      </c>
      <c r="W109"/>
    </row>
    <row r="110" spans="2:23" ht="12.75">
      <c r="B110" s="5"/>
      <c r="C110" s="10"/>
      <c r="D110" s="11"/>
      <c r="E110" s="1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9"/>
      <c r="S110" s="19"/>
      <c r="T110" s="19"/>
      <c r="U110" s="19"/>
      <c r="V110" s="26"/>
      <c r="W110"/>
    </row>
    <row r="111" spans="2:23" ht="12.75">
      <c r="B111" s="5" t="s">
        <v>230</v>
      </c>
      <c r="C111" s="10"/>
      <c r="D111" s="11"/>
      <c r="E111" s="1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9"/>
      <c r="S111" s="19"/>
      <c r="T111" s="19"/>
      <c r="U111" s="19"/>
      <c r="V111" s="26"/>
      <c r="W111"/>
    </row>
    <row r="112" spans="2:23" ht="12.75">
      <c r="B112" s="5" t="s">
        <v>215</v>
      </c>
      <c r="C112" s="10"/>
      <c r="D112" s="11"/>
      <c r="E112" s="1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9"/>
      <c r="S112" s="19"/>
      <c r="T112" s="19"/>
      <c r="U112" s="19"/>
      <c r="V112" s="26"/>
      <c r="W112"/>
    </row>
    <row r="113" spans="2:23" ht="12.75">
      <c r="B113" s="5"/>
      <c r="C113" s="10"/>
      <c r="D113" s="11"/>
      <c r="E113" s="1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9"/>
      <c r="S113" s="19"/>
      <c r="T113" s="19"/>
      <c r="U113" s="19"/>
      <c r="V113" s="26"/>
      <c r="W113"/>
    </row>
    <row r="114" spans="2:23" ht="12.75">
      <c r="B114" s="5"/>
      <c r="C114" s="10"/>
      <c r="D114" s="11"/>
      <c r="E114" s="1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9"/>
      <c r="S114" s="19"/>
      <c r="T114" s="19"/>
      <c r="U114" s="19"/>
      <c r="V114" s="26"/>
      <c r="W114"/>
    </row>
    <row r="115" spans="1:23" ht="18">
      <c r="A115" s="6"/>
      <c r="B115" s="5"/>
      <c r="C115" s="51" t="s">
        <v>216</v>
      </c>
      <c r="D115" s="11"/>
      <c r="E115" s="1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9"/>
      <c r="S115" s="19"/>
      <c r="T115" s="19"/>
      <c r="U115" s="19"/>
      <c r="V115" s="26"/>
      <c r="W115"/>
    </row>
    <row r="116" spans="3:23" ht="12.75">
      <c r="C116" s="4"/>
      <c r="E116" s="4"/>
      <c r="F116" s="69" t="s">
        <v>55</v>
      </c>
      <c r="G116" s="69"/>
      <c r="H116" s="69"/>
      <c r="I116" s="69"/>
      <c r="J116" s="69"/>
      <c r="K116" s="69"/>
      <c r="L116" s="69" t="s">
        <v>109</v>
      </c>
      <c r="M116" s="69"/>
      <c r="N116" s="69"/>
      <c r="O116" s="69"/>
      <c r="P116" s="69"/>
      <c r="Q116" s="69"/>
      <c r="R116" s="7"/>
      <c r="S116" s="7"/>
      <c r="T116" s="7"/>
      <c r="U116" s="7"/>
      <c r="W116"/>
    </row>
    <row r="117" spans="1:23" ht="53.25">
      <c r="A117" s="22" t="s">
        <v>118</v>
      </c>
      <c r="B117" s="23" t="s">
        <v>118</v>
      </c>
      <c r="C117" s="24" t="s">
        <v>118</v>
      </c>
      <c r="D117" s="23" t="s">
        <v>118</v>
      </c>
      <c r="E117" s="28" t="s">
        <v>118</v>
      </c>
      <c r="F117" s="28" t="s">
        <v>57</v>
      </c>
      <c r="G117" s="3" t="s">
        <v>108</v>
      </c>
      <c r="H117" s="3" t="s">
        <v>110</v>
      </c>
      <c r="I117" s="3" t="s">
        <v>100</v>
      </c>
      <c r="J117" s="3" t="s">
        <v>99</v>
      </c>
      <c r="K117" s="3" t="s">
        <v>76</v>
      </c>
      <c r="L117" s="3" t="s">
        <v>112</v>
      </c>
      <c r="M117" s="3" t="s">
        <v>111</v>
      </c>
      <c r="N117" s="28" t="s">
        <v>57</v>
      </c>
      <c r="O117" s="3" t="s">
        <v>113</v>
      </c>
      <c r="P117" s="3" t="s">
        <v>114</v>
      </c>
      <c r="Q117" s="3" t="s">
        <v>76</v>
      </c>
      <c r="R117" s="3" t="s">
        <v>85</v>
      </c>
      <c r="S117" s="3" t="s">
        <v>98</v>
      </c>
      <c r="T117" s="3" t="s">
        <v>115</v>
      </c>
      <c r="U117" s="23" t="s">
        <v>84</v>
      </c>
      <c r="V117" s="34" t="s">
        <v>0</v>
      </c>
      <c r="W117"/>
    </row>
    <row r="118" spans="1:23" ht="12.75">
      <c r="A118" s="25">
        <v>1</v>
      </c>
      <c r="B118" s="19">
        <v>119100</v>
      </c>
      <c r="C118" s="20" t="s">
        <v>38</v>
      </c>
      <c r="D118" s="21">
        <v>86</v>
      </c>
      <c r="E118" s="61" t="s">
        <v>1</v>
      </c>
      <c r="F118" s="19">
        <v>53</v>
      </c>
      <c r="G118" s="19">
        <v>0</v>
      </c>
      <c r="H118" s="19">
        <v>60</v>
      </c>
      <c r="I118" s="19">
        <v>60</v>
      </c>
      <c r="J118" s="19">
        <v>60</v>
      </c>
      <c r="K118" s="19">
        <v>53</v>
      </c>
      <c r="L118" s="19">
        <v>60</v>
      </c>
      <c r="M118" s="19">
        <v>60</v>
      </c>
      <c r="N118" s="19">
        <v>47</v>
      </c>
      <c r="O118" s="19">
        <v>47</v>
      </c>
      <c r="P118" s="19">
        <v>0</v>
      </c>
      <c r="Q118" s="19">
        <v>42</v>
      </c>
      <c r="R118" s="19">
        <f>MIN(F118:K118)</f>
        <v>0</v>
      </c>
      <c r="S118" s="19">
        <f>SMALL(F118:K118,2)</f>
        <v>53</v>
      </c>
      <c r="T118" s="19">
        <f>SMALL(L118:Q118,2)</f>
        <v>42</v>
      </c>
      <c r="U118" s="19">
        <f>MIN(L118:Q118)</f>
        <v>0</v>
      </c>
      <c r="V118" s="26">
        <f>SUM(F118:Q118)-SUM(R118:U118)</f>
        <v>447</v>
      </c>
      <c r="W118"/>
    </row>
    <row r="119" spans="1:23" ht="12.75">
      <c r="A119" s="25">
        <v>2</v>
      </c>
      <c r="B119" s="19">
        <v>119017</v>
      </c>
      <c r="C119" s="20" t="s">
        <v>6</v>
      </c>
      <c r="D119" s="21">
        <v>83</v>
      </c>
      <c r="E119" s="61" t="s">
        <v>1</v>
      </c>
      <c r="F119" s="19">
        <v>42</v>
      </c>
      <c r="G119" s="19">
        <v>0</v>
      </c>
      <c r="H119" s="19">
        <v>47</v>
      </c>
      <c r="I119" s="19">
        <v>53</v>
      </c>
      <c r="J119" s="19">
        <v>47</v>
      </c>
      <c r="K119" s="19">
        <v>60</v>
      </c>
      <c r="L119" s="19">
        <v>53</v>
      </c>
      <c r="M119" s="19">
        <v>53</v>
      </c>
      <c r="N119" s="19">
        <v>53</v>
      </c>
      <c r="O119" s="19">
        <v>53</v>
      </c>
      <c r="P119" s="19">
        <v>0</v>
      </c>
      <c r="Q119" s="19">
        <v>60</v>
      </c>
      <c r="R119" s="19">
        <f>MIN(F119:K119)</f>
        <v>0</v>
      </c>
      <c r="S119" s="19">
        <f>SMALL(F119:K119,2)</f>
        <v>42</v>
      </c>
      <c r="T119" s="19">
        <f>SMALL(L119:Q119,2)</f>
        <v>53</v>
      </c>
      <c r="U119" s="19">
        <f>MIN(L119:Q119)</f>
        <v>0</v>
      </c>
      <c r="V119" s="26">
        <f>SUM(F119:Q119)-SUM(R119:U119)</f>
        <v>426</v>
      </c>
      <c r="W119"/>
    </row>
    <row r="120" spans="1:23" ht="13.5" thickBot="1">
      <c r="A120" s="60">
        <f>1+A119</f>
        <v>3</v>
      </c>
      <c r="B120" s="45">
        <v>57074</v>
      </c>
      <c r="C120" s="48" t="s">
        <v>70</v>
      </c>
      <c r="D120" s="49">
        <v>91</v>
      </c>
      <c r="E120" s="62" t="s">
        <v>107</v>
      </c>
      <c r="F120" s="45">
        <v>34</v>
      </c>
      <c r="G120" s="45">
        <v>53</v>
      </c>
      <c r="H120" s="45">
        <v>38</v>
      </c>
      <c r="I120" s="45">
        <v>47</v>
      </c>
      <c r="J120" s="45">
        <v>42</v>
      </c>
      <c r="K120" s="45">
        <v>42</v>
      </c>
      <c r="L120" s="45">
        <v>42</v>
      </c>
      <c r="M120" s="45">
        <v>42</v>
      </c>
      <c r="N120" s="45">
        <v>34</v>
      </c>
      <c r="O120" s="45">
        <v>28</v>
      </c>
      <c r="P120" s="45">
        <v>60</v>
      </c>
      <c r="Q120" s="45">
        <v>47</v>
      </c>
      <c r="R120" s="45">
        <f>MIN(F120:K120)</f>
        <v>34</v>
      </c>
      <c r="S120" s="45">
        <f>SMALL(F120:K120,2)</f>
        <v>38</v>
      </c>
      <c r="T120" s="45">
        <f>SMALL(L120:Q120,2)</f>
        <v>34</v>
      </c>
      <c r="U120" s="45">
        <f>MIN(L120:Q120)</f>
        <v>28</v>
      </c>
      <c r="V120" s="46">
        <f>SUM(F120:Q120)-SUM(R120:U120)</f>
        <v>375</v>
      </c>
      <c r="W120"/>
    </row>
    <row r="121" spans="1:23" ht="12.75">
      <c r="A121" s="25"/>
      <c r="B121" s="19"/>
      <c r="C121" s="20"/>
      <c r="D121" s="21"/>
      <c r="E121" s="6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9"/>
      <c r="S121" s="19"/>
      <c r="T121" s="19"/>
      <c r="U121" s="19"/>
      <c r="V121" s="26"/>
      <c r="W121"/>
    </row>
    <row r="122" spans="1:23" ht="12.75">
      <c r="A122" s="25"/>
      <c r="B122" s="19"/>
      <c r="C122" s="20"/>
      <c r="D122" s="21"/>
      <c r="E122" s="64" t="s">
        <v>210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9"/>
      <c r="S122" s="19"/>
      <c r="T122" s="19"/>
      <c r="U122" s="19"/>
      <c r="V122" s="26"/>
      <c r="W122"/>
    </row>
    <row r="123" spans="1:23" ht="12.75">
      <c r="A123" s="25">
        <f>1+A120</f>
        <v>4</v>
      </c>
      <c r="B123" s="19">
        <v>80011</v>
      </c>
      <c r="C123" s="20" t="s">
        <v>66</v>
      </c>
      <c r="D123" s="21">
        <v>89</v>
      </c>
      <c r="E123" s="61" t="s">
        <v>67</v>
      </c>
      <c r="F123" s="19">
        <v>47</v>
      </c>
      <c r="G123" s="19">
        <v>60</v>
      </c>
      <c r="H123" s="19">
        <v>42</v>
      </c>
      <c r="I123" s="19">
        <v>38</v>
      </c>
      <c r="J123" s="19">
        <v>0</v>
      </c>
      <c r="K123" s="19">
        <v>47</v>
      </c>
      <c r="L123" s="19">
        <v>0</v>
      </c>
      <c r="M123" s="19">
        <v>47</v>
      </c>
      <c r="N123" s="19">
        <v>42</v>
      </c>
      <c r="O123" s="19">
        <v>0</v>
      </c>
      <c r="P123" s="19">
        <v>0</v>
      </c>
      <c r="Q123" s="19">
        <v>53</v>
      </c>
      <c r="R123" s="19">
        <f aca="true" t="shared" si="16" ref="R123:R134">MIN(F123:K123)</f>
        <v>0</v>
      </c>
      <c r="S123" s="19">
        <f aca="true" t="shared" si="17" ref="S123:S134">SMALL(F123:K123,2)</f>
        <v>38</v>
      </c>
      <c r="T123" s="19">
        <f aca="true" t="shared" si="18" ref="T123:T134">SMALL(L123:Q123,2)</f>
        <v>0</v>
      </c>
      <c r="U123" s="19">
        <f aca="true" t="shared" si="19" ref="U123:U134">MIN(L123:Q123)</f>
        <v>0</v>
      </c>
      <c r="V123" s="26">
        <f aca="true" t="shared" si="20" ref="V123:V134">SUM(F123:Q123)-SUM(R123:U123)</f>
        <v>338</v>
      </c>
      <c r="W123"/>
    </row>
    <row r="124" spans="1:23" ht="12.75">
      <c r="A124" s="25">
        <f>1+A123</f>
        <v>5</v>
      </c>
      <c r="B124" s="19">
        <v>119012</v>
      </c>
      <c r="C124" s="20" t="s">
        <v>39</v>
      </c>
      <c r="D124" s="21">
        <v>85</v>
      </c>
      <c r="E124" s="61" t="s">
        <v>1</v>
      </c>
      <c r="F124" s="19">
        <v>38</v>
      </c>
      <c r="G124" s="19">
        <v>0</v>
      </c>
      <c r="H124" s="19">
        <v>53</v>
      </c>
      <c r="I124" s="19">
        <v>0</v>
      </c>
      <c r="J124" s="19">
        <v>53</v>
      </c>
      <c r="K124" s="19">
        <v>38</v>
      </c>
      <c r="L124" s="19">
        <v>47</v>
      </c>
      <c r="M124" s="19">
        <v>0</v>
      </c>
      <c r="N124" s="19">
        <v>38</v>
      </c>
      <c r="O124" s="19">
        <v>38</v>
      </c>
      <c r="P124" s="19">
        <v>0</v>
      </c>
      <c r="Q124" s="19">
        <v>0</v>
      </c>
      <c r="R124" s="19">
        <f t="shared" si="16"/>
        <v>0</v>
      </c>
      <c r="S124" s="19">
        <f t="shared" si="17"/>
        <v>0</v>
      </c>
      <c r="T124" s="19">
        <f t="shared" si="18"/>
        <v>0</v>
      </c>
      <c r="U124" s="19">
        <f t="shared" si="19"/>
        <v>0</v>
      </c>
      <c r="V124" s="26">
        <f t="shared" si="20"/>
        <v>305</v>
      </c>
      <c r="W124"/>
    </row>
    <row r="125" spans="1:23" ht="12.75">
      <c r="A125" s="25">
        <v>6</v>
      </c>
      <c r="B125" s="19">
        <v>1022</v>
      </c>
      <c r="C125" s="20" t="s">
        <v>135</v>
      </c>
      <c r="D125" s="21">
        <v>91</v>
      </c>
      <c r="E125" s="61" t="s">
        <v>2</v>
      </c>
      <c r="F125" s="19">
        <v>22</v>
      </c>
      <c r="G125" s="19">
        <v>47</v>
      </c>
      <c r="H125" s="19">
        <v>34</v>
      </c>
      <c r="I125" s="19">
        <v>31</v>
      </c>
      <c r="J125" s="19">
        <v>38</v>
      </c>
      <c r="K125" s="19">
        <v>28</v>
      </c>
      <c r="L125" s="19">
        <v>31</v>
      </c>
      <c r="M125" s="19">
        <v>31</v>
      </c>
      <c r="N125" s="19">
        <v>25</v>
      </c>
      <c r="O125" s="19">
        <v>0</v>
      </c>
      <c r="P125" s="19">
        <v>42</v>
      </c>
      <c r="Q125" s="19">
        <v>34</v>
      </c>
      <c r="R125" s="19">
        <f t="shared" si="16"/>
        <v>22</v>
      </c>
      <c r="S125" s="19">
        <f t="shared" si="17"/>
        <v>28</v>
      </c>
      <c r="T125" s="19">
        <f t="shared" si="18"/>
        <v>25</v>
      </c>
      <c r="U125" s="19">
        <f t="shared" si="19"/>
        <v>0</v>
      </c>
      <c r="V125" s="26">
        <f t="shared" si="20"/>
        <v>288</v>
      </c>
      <c r="W125"/>
    </row>
    <row r="126" spans="1:22" ht="12.75">
      <c r="A126" s="25" t="s">
        <v>118</v>
      </c>
      <c r="B126" s="19">
        <v>39058</v>
      </c>
      <c r="C126" s="20" t="s">
        <v>79</v>
      </c>
      <c r="D126" s="21">
        <v>90</v>
      </c>
      <c r="E126" s="61" t="s">
        <v>11</v>
      </c>
      <c r="F126" s="19">
        <v>28</v>
      </c>
      <c r="G126" s="19">
        <v>0</v>
      </c>
      <c r="H126" s="19">
        <v>0</v>
      </c>
      <c r="I126" s="19">
        <v>34</v>
      </c>
      <c r="J126" s="19">
        <v>34</v>
      </c>
      <c r="K126" s="19">
        <v>25</v>
      </c>
      <c r="L126" s="19">
        <v>38</v>
      </c>
      <c r="M126" s="19">
        <v>38</v>
      </c>
      <c r="N126" s="19">
        <v>28</v>
      </c>
      <c r="O126" s="19">
        <v>31</v>
      </c>
      <c r="P126" s="19">
        <v>53</v>
      </c>
      <c r="Q126" s="19">
        <v>38</v>
      </c>
      <c r="R126" s="19">
        <f t="shared" si="16"/>
        <v>0</v>
      </c>
      <c r="S126" s="19">
        <f t="shared" si="17"/>
        <v>0</v>
      </c>
      <c r="T126" s="19">
        <f t="shared" si="18"/>
        <v>31</v>
      </c>
      <c r="U126" s="19">
        <f t="shared" si="19"/>
        <v>28</v>
      </c>
      <c r="V126" s="26">
        <f t="shared" si="20"/>
        <v>288</v>
      </c>
    </row>
    <row r="127" spans="1:22" ht="12.75">
      <c r="A127" s="25">
        <v>8</v>
      </c>
      <c r="B127" s="19">
        <v>119019</v>
      </c>
      <c r="C127" s="20" t="s">
        <v>3</v>
      </c>
      <c r="D127" s="21">
        <v>74</v>
      </c>
      <c r="E127" s="61" t="s">
        <v>1</v>
      </c>
      <c r="F127" s="19">
        <v>20</v>
      </c>
      <c r="G127" s="19">
        <v>0</v>
      </c>
      <c r="H127" s="19">
        <v>28</v>
      </c>
      <c r="I127" s="19">
        <v>42</v>
      </c>
      <c r="J127" s="19">
        <v>28</v>
      </c>
      <c r="K127" s="19">
        <v>34</v>
      </c>
      <c r="L127" s="19">
        <v>0</v>
      </c>
      <c r="M127" s="19">
        <v>0</v>
      </c>
      <c r="N127" s="19">
        <v>20</v>
      </c>
      <c r="O127" s="19">
        <v>34</v>
      </c>
      <c r="P127" s="19">
        <v>47</v>
      </c>
      <c r="Q127" s="19">
        <v>31</v>
      </c>
      <c r="R127" s="19">
        <f t="shared" si="16"/>
        <v>0</v>
      </c>
      <c r="S127" s="19">
        <f t="shared" si="17"/>
        <v>20</v>
      </c>
      <c r="T127" s="19">
        <f t="shared" si="18"/>
        <v>0</v>
      </c>
      <c r="U127" s="19">
        <f t="shared" si="19"/>
        <v>0</v>
      </c>
      <c r="V127" s="26">
        <f t="shared" si="20"/>
        <v>264</v>
      </c>
    </row>
    <row r="128" spans="1:22" ht="12.75">
      <c r="A128" s="25">
        <f>1+A127</f>
        <v>9</v>
      </c>
      <c r="B128" s="19">
        <v>112043</v>
      </c>
      <c r="C128" s="20" t="s">
        <v>46</v>
      </c>
      <c r="D128" s="21">
        <v>85</v>
      </c>
      <c r="E128" s="61" t="s">
        <v>10</v>
      </c>
      <c r="F128" s="19">
        <v>18</v>
      </c>
      <c r="G128" s="19">
        <v>38</v>
      </c>
      <c r="H128" s="19">
        <v>31</v>
      </c>
      <c r="I128" s="19">
        <v>22</v>
      </c>
      <c r="J128" s="19">
        <v>31</v>
      </c>
      <c r="K128" s="19">
        <v>22</v>
      </c>
      <c r="L128" s="19">
        <v>34</v>
      </c>
      <c r="M128" s="19">
        <v>34</v>
      </c>
      <c r="N128" s="19">
        <v>18</v>
      </c>
      <c r="O128" s="19">
        <v>25</v>
      </c>
      <c r="P128" s="19">
        <v>38</v>
      </c>
      <c r="Q128" s="19">
        <v>20</v>
      </c>
      <c r="R128" s="19">
        <f t="shared" si="16"/>
        <v>18</v>
      </c>
      <c r="S128" s="19">
        <f t="shared" si="17"/>
        <v>22</v>
      </c>
      <c r="T128" s="19">
        <f t="shared" si="18"/>
        <v>20</v>
      </c>
      <c r="U128" s="19">
        <f t="shared" si="19"/>
        <v>18</v>
      </c>
      <c r="V128" s="26">
        <f t="shared" si="20"/>
        <v>253</v>
      </c>
    </row>
    <row r="129" spans="1:22" ht="12.75">
      <c r="A129" s="25">
        <f>1+A128</f>
        <v>10</v>
      </c>
      <c r="B129" s="19">
        <v>64041</v>
      </c>
      <c r="C129" s="20" t="s">
        <v>159</v>
      </c>
      <c r="D129" s="21">
        <v>94</v>
      </c>
      <c r="E129" s="61" t="s">
        <v>8</v>
      </c>
      <c r="F129" s="19">
        <v>16</v>
      </c>
      <c r="G129" s="19">
        <v>42</v>
      </c>
      <c r="H129" s="19">
        <v>22</v>
      </c>
      <c r="I129" s="19">
        <v>0</v>
      </c>
      <c r="J129" s="19">
        <v>0</v>
      </c>
      <c r="K129" s="19">
        <v>31</v>
      </c>
      <c r="L129" s="19">
        <v>0</v>
      </c>
      <c r="M129" s="19">
        <v>0</v>
      </c>
      <c r="N129" s="19">
        <v>22</v>
      </c>
      <c r="O129" s="19">
        <v>22</v>
      </c>
      <c r="P129" s="19">
        <v>31</v>
      </c>
      <c r="Q129" s="19">
        <v>22</v>
      </c>
      <c r="R129" s="19">
        <f t="shared" si="16"/>
        <v>0</v>
      </c>
      <c r="S129" s="19">
        <f t="shared" si="17"/>
        <v>0</v>
      </c>
      <c r="T129" s="19">
        <f t="shared" si="18"/>
        <v>0</v>
      </c>
      <c r="U129" s="19">
        <f t="shared" si="19"/>
        <v>0</v>
      </c>
      <c r="V129" s="26">
        <f t="shared" si="20"/>
        <v>208</v>
      </c>
    </row>
    <row r="130" spans="1:22" ht="12.75">
      <c r="A130" s="25">
        <v>11</v>
      </c>
      <c r="B130" s="19">
        <v>1072</v>
      </c>
      <c r="C130" s="20" t="s">
        <v>158</v>
      </c>
      <c r="D130" s="21">
        <v>79</v>
      </c>
      <c r="E130" s="61" t="s">
        <v>2</v>
      </c>
      <c r="F130" s="19">
        <v>60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60</v>
      </c>
      <c r="O130" s="19">
        <v>60</v>
      </c>
      <c r="P130" s="19">
        <v>0</v>
      </c>
      <c r="Q130" s="19">
        <v>0</v>
      </c>
      <c r="R130" s="19">
        <f t="shared" si="16"/>
        <v>0</v>
      </c>
      <c r="S130" s="19">
        <f t="shared" si="17"/>
        <v>0</v>
      </c>
      <c r="T130" s="19">
        <f t="shared" si="18"/>
        <v>0</v>
      </c>
      <c r="U130" s="19">
        <f t="shared" si="19"/>
        <v>0</v>
      </c>
      <c r="V130" s="26">
        <f t="shared" si="20"/>
        <v>180</v>
      </c>
    </row>
    <row r="131" spans="1:22" ht="12.75">
      <c r="A131" s="25">
        <f>1+A130</f>
        <v>12</v>
      </c>
      <c r="B131" s="19">
        <v>48072</v>
      </c>
      <c r="C131" s="20" t="s">
        <v>9</v>
      </c>
      <c r="D131" s="21">
        <v>68</v>
      </c>
      <c r="E131" s="61" t="s">
        <v>44</v>
      </c>
      <c r="F131" s="19">
        <v>12</v>
      </c>
      <c r="G131" s="19">
        <v>18</v>
      </c>
      <c r="H131" s="19">
        <v>12</v>
      </c>
      <c r="I131" s="19">
        <v>12</v>
      </c>
      <c r="J131" s="19">
        <v>14</v>
      </c>
      <c r="K131" s="19">
        <v>12</v>
      </c>
      <c r="L131" s="19">
        <v>28</v>
      </c>
      <c r="M131" s="19">
        <v>28</v>
      </c>
      <c r="N131" s="19">
        <v>12</v>
      </c>
      <c r="O131" s="19">
        <v>20</v>
      </c>
      <c r="P131" s="19">
        <v>34</v>
      </c>
      <c r="Q131" s="19">
        <v>18</v>
      </c>
      <c r="R131" s="19">
        <f t="shared" si="16"/>
        <v>12</v>
      </c>
      <c r="S131" s="19">
        <f t="shared" si="17"/>
        <v>12</v>
      </c>
      <c r="T131" s="19">
        <f t="shared" si="18"/>
        <v>18</v>
      </c>
      <c r="U131" s="19">
        <f t="shared" si="19"/>
        <v>12</v>
      </c>
      <c r="V131" s="26">
        <f t="shared" si="20"/>
        <v>166</v>
      </c>
    </row>
    <row r="132" spans="1:22" ht="12.75">
      <c r="A132" s="25">
        <v>13</v>
      </c>
      <c r="B132" s="19">
        <v>119089</v>
      </c>
      <c r="C132" s="20" t="s">
        <v>136</v>
      </c>
      <c r="D132" s="21">
        <v>93</v>
      </c>
      <c r="E132" s="61" t="s">
        <v>1</v>
      </c>
      <c r="F132" s="19">
        <v>14</v>
      </c>
      <c r="G132" s="19">
        <v>22</v>
      </c>
      <c r="H132" s="19">
        <v>18</v>
      </c>
      <c r="I132" s="19">
        <v>16</v>
      </c>
      <c r="J132" s="19">
        <v>18</v>
      </c>
      <c r="K132" s="19">
        <v>14</v>
      </c>
      <c r="L132" s="19">
        <v>25</v>
      </c>
      <c r="M132" s="19">
        <v>0</v>
      </c>
      <c r="N132" s="19">
        <v>14</v>
      </c>
      <c r="O132" s="19">
        <v>18</v>
      </c>
      <c r="P132" s="19">
        <v>28</v>
      </c>
      <c r="Q132" s="19">
        <v>0</v>
      </c>
      <c r="R132" s="19">
        <f t="shared" si="16"/>
        <v>14</v>
      </c>
      <c r="S132" s="19">
        <f t="shared" si="17"/>
        <v>14</v>
      </c>
      <c r="T132" s="19">
        <f t="shared" si="18"/>
        <v>0</v>
      </c>
      <c r="U132" s="19">
        <f t="shared" si="19"/>
        <v>0</v>
      </c>
      <c r="V132" s="26">
        <f t="shared" si="20"/>
        <v>159</v>
      </c>
    </row>
    <row r="133" spans="1:22" ht="12.75">
      <c r="A133" s="25">
        <f>1+A132</f>
        <v>14</v>
      </c>
      <c r="B133" s="19">
        <v>103011</v>
      </c>
      <c r="C133" s="20" t="s">
        <v>64</v>
      </c>
      <c r="D133" s="21">
        <v>83</v>
      </c>
      <c r="E133" s="61" t="s">
        <v>52</v>
      </c>
      <c r="F133" s="19">
        <v>25</v>
      </c>
      <c r="G133" s="19">
        <v>0</v>
      </c>
      <c r="H133" s="19">
        <v>0</v>
      </c>
      <c r="I133" s="19">
        <v>0</v>
      </c>
      <c r="J133" s="19">
        <v>0</v>
      </c>
      <c r="K133" s="19">
        <v>20</v>
      </c>
      <c r="L133" s="19">
        <v>0</v>
      </c>
      <c r="M133" s="19">
        <v>0</v>
      </c>
      <c r="N133" s="19">
        <v>31</v>
      </c>
      <c r="O133" s="19">
        <v>42</v>
      </c>
      <c r="P133" s="19">
        <v>0</v>
      </c>
      <c r="Q133" s="19">
        <v>28</v>
      </c>
      <c r="R133" s="19">
        <f t="shared" si="16"/>
        <v>0</v>
      </c>
      <c r="S133" s="19">
        <f t="shared" si="17"/>
        <v>0</v>
      </c>
      <c r="T133" s="19">
        <f t="shared" si="18"/>
        <v>0</v>
      </c>
      <c r="U133" s="19">
        <f t="shared" si="19"/>
        <v>0</v>
      </c>
      <c r="V133" s="26">
        <f t="shared" si="20"/>
        <v>146</v>
      </c>
    </row>
    <row r="134" spans="1:22" ht="13.5" thickBot="1">
      <c r="A134" s="60">
        <f>1+A133</f>
        <v>15</v>
      </c>
      <c r="B134" s="45">
        <v>1005</v>
      </c>
      <c r="C134" s="48" t="s">
        <v>58</v>
      </c>
      <c r="D134" s="49">
        <v>80</v>
      </c>
      <c r="E134" s="62" t="s">
        <v>2</v>
      </c>
      <c r="F134" s="45">
        <v>31</v>
      </c>
      <c r="G134" s="45">
        <v>0</v>
      </c>
      <c r="H134" s="45">
        <v>0</v>
      </c>
      <c r="I134" s="45">
        <v>28</v>
      </c>
      <c r="J134" s="45">
        <v>25</v>
      </c>
      <c r="K134" s="45">
        <v>16</v>
      </c>
      <c r="L134" s="45">
        <v>0</v>
      </c>
      <c r="M134" s="45">
        <v>0</v>
      </c>
      <c r="N134" s="45">
        <v>16</v>
      </c>
      <c r="O134" s="45">
        <v>0</v>
      </c>
      <c r="P134" s="45">
        <v>0</v>
      </c>
      <c r="Q134" s="45">
        <v>0</v>
      </c>
      <c r="R134" s="45">
        <f t="shared" si="16"/>
        <v>0</v>
      </c>
      <c r="S134" s="45">
        <f t="shared" si="17"/>
        <v>0</v>
      </c>
      <c r="T134" s="45">
        <f t="shared" si="18"/>
        <v>0</v>
      </c>
      <c r="U134" s="45">
        <f t="shared" si="19"/>
        <v>0</v>
      </c>
      <c r="V134" s="46">
        <f t="shared" si="20"/>
        <v>116</v>
      </c>
    </row>
    <row r="135" spans="1:22" ht="12.75">
      <c r="A135" s="25"/>
      <c r="B135" s="19"/>
      <c r="C135" s="20"/>
      <c r="D135" s="21"/>
      <c r="E135" s="6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9"/>
      <c r="S135" s="19"/>
      <c r="T135" s="19"/>
      <c r="U135" s="19"/>
      <c r="V135" s="26"/>
    </row>
    <row r="136" spans="1:22" ht="12.75">
      <c r="A136" s="25"/>
      <c r="B136" s="19"/>
      <c r="C136" s="20"/>
      <c r="D136" s="21"/>
      <c r="E136" s="64" t="s">
        <v>212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9"/>
      <c r="S136" s="19"/>
      <c r="T136" s="19"/>
      <c r="U136" s="19"/>
      <c r="V136" s="26"/>
    </row>
    <row r="137" spans="1:22" ht="12.75">
      <c r="A137" s="25">
        <f>1+A134</f>
        <v>16</v>
      </c>
      <c r="B137" s="19">
        <v>119111</v>
      </c>
      <c r="C137" s="20" t="s">
        <v>59</v>
      </c>
      <c r="D137" s="21">
        <v>89</v>
      </c>
      <c r="E137" s="61" t="s">
        <v>1</v>
      </c>
      <c r="F137" s="5">
        <v>0</v>
      </c>
      <c r="G137" s="5">
        <v>34</v>
      </c>
      <c r="H137" s="5">
        <v>20</v>
      </c>
      <c r="I137" s="5">
        <v>0</v>
      </c>
      <c r="J137" s="5">
        <v>0</v>
      </c>
      <c r="K137" s="5">
        <v>18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25</v>
      </c>
      <c r="R137" s="19">
        <f aca="true" t="shared" si="21" ref="R137:R145">MIN(F137:K137)</f>
        <v>0</v>
      </c>
      <c r="S137" s="19">
        <f aca="true" t="shared" si="22" ref="S137:S145">SMALL(F137:K137,2)</f>
        <v>0</v>
      </c>
      <c r="T137" s="19">
        <f aca="true" t="shared" si="23" ref="T137:T145">SMALL(L137:Q137,2)</f>
        <v>0</v>
      </c>
      <c r="U137" s="19">
        <f aca="true" t="shared" si="24" ref="U137:U145">MIN(L137:Q137)</f>
        <v>0</v>
      </c>
      <c r="V137" s="26">
        <f aca="true" t="shared" si="25" ref="V137:V145">SUM(F137:Q137)-SUM(R137:U137)</f>
        <v>97</v>
      </c>
    </row>
    <row r="138" spans="1:22" ht="12.75">
      <c r="A138" s="25">
        <f>1+A137</f>
        <v>17</v>
      </c>
      <c r="B138" s="19">
        <v>33016</v>
      </c>
      <c r="C138" s="20" t="s">
        <v>185</v>
      </c>
      <c r="D138" s="21">
        <v>89</v>
      </c>
      <c r="E138" s="61" t="s">
        <v>186</v>
      </c>
      <c r="F138" s="5">
        <v>0</v>
      </c>
      <c r="G138" s="5">
        <v>28</v>
      </c>
      <c r="H138" s="5">
        <v>0</v>
      </c>
      <c r="I138" s="5">
        <v>25</v>
      </c>
      <c r="J138" s="5">
        <v>22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19">
        <f t="shared" si="21"/>
        <v>0</v>
      </c>
      <c r="S138" s="19">
        <f t="shared" si="22"/>
        <v>0</v>
      </c>
      <c r="T138" s="19">
        <f t="shared" si="23"/>
        <v>0</v>
      </c>
      <c r="U138" s="19">
        <f t="shared" si="24"/>
        <v>0</v>
      </c>
      <c r="V138" s="26">
        <f t="shared" si="25"/>
        <v>75</v>
      </c>
    </row>
    <row r="139" spans="1:22" ht="12.75">
      <c r="A139" s="25">
        <v>18</v>
      </c>
      <c r="B139" s="19">
        <v>43010</v>
      </c>
      <c r="C139" s="20" t="s">
        <v>188</v>
      </c>
      <c r="D139" s="21">
        <v>93</v>
      </c>
      <c r="E139" s="61" t="s">
        <v>172</v>
      </c>
      <c r="F139" s="5">
        <v>0</v>
      </c>
      <c r="G139" s="5">
        <v>20</v>
      </c>
      <c r="H139" s="5">
        <v>16</v>
      </c>
      <c r="I139" s="5">
        <v>20</v>
      </c>
      <c r="J139" s="5">
        <v>10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19">
        <f t="shared" si="21"/>
        <v>0</v>
      </c>
      <c r="S139" s="19">
        <f t="shared" si="22"/>
        <v>0</v>
      </c>
      <c r="T139" s="19">
        <f t="shared" si="23"/>
        <v>0</v>
      </c>
      <c r="U139" s="19">
        <f t="shared" si="24"/>
        <v>0</v>
      </c>
      <c r="V139" s="26">
        <f t="shared" si="25"/>
        <v>66</v>
      </c>
    </row>
    <row r="140" spans="1:22" ht="12.75">
      <c r="A140" s="25">
        <f>1+A139</f>
        <v>19</v>
      </c>
      <c r="B140" s="19">
        <v>112011</v>
      </c>
      <c r="C140" s="20" t="s">
        <v>160</v>
      </c>
      <c r="D140" s="21">
        <v>95</v>
      </c>
      <c r="E140" s="61" t="s">
        <v>10</v>
      </c>
      <c r="F140" s="5">
        <v>10</v>
      </c>
      <c r="G140" s="5">
        <v>16</v>
      </c>
      <c r="H140" s="5">
        <v>10</v>
      </c>
      <c r="I140" s="5">
        <v>10</v>
      </c>
      <c r="J140" s="5">
        <v>16</v>
      </c>
      <c r="K140" s="5">
        <v>0</v>
      </c>
      <c r="L140" s="5">
        <v>0</v>
      </c>
      <c r="M140" s="5">
        <v>0</v>
      </c>
      <c r="N140" s="5">
        <v>10</v>
      </c>
      <c r="O140" s="5">
        <v>0</v>
      </c>
      <c r="P140" s="5">
        <v>0</v>
      </c>
      <c r="Q140" s="5">
        <v>0</v>
      </c>
      <c r="R140" s="19">
        <f t="shared" si="21"/>
        <v>0</v>
      </c>
      <c r="S140" s="19">
        <f t="shared" si="22"/>
        <v>10</v>
      </c>
      <c r="T140" s="19">
        <f t="shared" si="23"/>
        <v>0</v>
      </c>
      <c r="U140" s="19">
        <f t="shared" si="24"/>
        <v>0</v>
      </c>
      <c r="V140" s="26">
        <f t="shared" si="25"/>
        <v>62</v>
      </c>
    </row>
    <row r="141" spans="1:22" ht="12.75">
      <c r="A141" s="25">
        <f>1+A140</f>
        <v>20</v>
      </c>
      <c r="B141" s="19">
        <v>7035</v>
      </c>
      <c r="C141" s="20" t="s">
        <v>184</v>
      </c>
      <c r="D141" s="21">
        <v>80</v>
      </c>
      <c r="E141" s="61" t="s">
        <v>5</v>
      </c>
      <c r="F141" s="5">
        <v>0</v>
      </c>
      <c r="G141" s="5">
        <v>31</v>
      </c>
      <c r="H141" s="5">
        <v>25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19">
        <f t="shared" si="21"/>
        <v>0</v>
      </c>
      <c r="S141" s="19">
        <f t="shared" si="22"/>
        <v>0</v>
      </c>
      <c r="T141" s="19">
        <f t="shared" si="23"/>
        <v>0</v>
      </c>
      <c r="U141" s="19">
        <f t="shared" si="24"/>
        <v>0</v>
      </c>
      <c r="V141" s="26">
        <f t="shared" si="25"/>
        <v>56</v>
      </c>
    </row>
    <row r="142" spans="1:22" ht="12.75">
      <c r="A142" s="25">
        <v>21</v>
      </c>
      <c r="B142" s="19">
        <v>64009</v>
      </c>
      <c r="C142" s="20" t="s">
        <v>187</v>
      </c>
      <c r="D142" s="21">
        <v>81</v>
      </c>
      <c r="E142" s="61" t="s">
        <v>8</v>
      </c>
      <c r="F142" s="5">
        <v>0</v>
      </c>
      <c r="G142" s="5">
        <v>25</v>
      </c>
      <c r="H142" s="5">
        <v>14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19">
        <f t="shared" si="21"/>
        <v>0</v>
      </c>
      <c r="S142" s="19">
        <f t="shared" si="22"/>
        <v>0</v>
      </c>
      <c r="T142" s="19">
        <f t="shared" si="23"/>
        <v>0</v>
      </c>
      <c r="U142" s="19">
        <f t="shared" si="24"/>
        <v>0</v>
      </c>
      <c r="V142" s="26">
        <f t="shared" si="25"/>
        <v>39</v>
      </c>
    </row>
    <row r="143" spans="1:22" ht="12.75">
      <c r="A143" s="25">
        <f>1+A142</f>
        <v>22</v>
      </c>
      <c r="B143" s="19">
        <v>119108</v>
      </c>
      <c r="C143" s="20" t="s">
        <v>63</v>
      </c>
      <c r="D143" s="21">
        <v>90</v>
      </c>
      <c r="E143" s="61" t="s">
        <v>1</v>
      </c>
      <c r="F143" s="5">
        <v>0</v>
      </c>
      <c r="G143" s="5">
        <v>0</v>
      </c>
      <c r="H143" s="5">
        <v>0</v>
      </c>
      <c r="I143" s="5">
        <v>18</v>
      </c>
      <c r="J143" s="5">
        <v>20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19">
        <f t="shared" si="21"/>
        <v>0</v>
      </c>
      <c r="S143" s="19">
        <f t="shared" si="22"/>
        <v>0</v>
      </c>
      <c r="T143" s="19">
        <f t="shared" si="23"/>
        <v>0</v>
      </c>
      <c r="U143" s="19">
        <f t="shared" si="24"/>
        <v>0</v>
      </c>
      <c r="V143" s="26">
        <f t="shared" si="25"/>
        <v>38</v>
      </c>
    </row>
    <row r="144" spans="1:22" ht="12.75">
      <c r="A144" s="25">
        <v>23</v>
      </c>
      <c r="B144" s="19">
        <v>132056</v>
      </c>
      <c r="C144" s="20" t="s">
        <v>196</v>
      </c>
      <c r="D144" s="21">
        <v>93</v>
      </c>
      <c r="E144" s="61" t="s">
        <v>146</v>
      </c>
      <c r="F144" s="5">
        <v>0</v>
      </c>
      <c r="G144" s="5">
        <v>0</v>
      </c>
      <c r="H144" s="5">
        <v>0</v>
      </c>
      <c r="I144" s="5">
        <v>14</v>
      </c>
      <c r="J144" s="5">
        <v>12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19">
        <f t="shared" si="21"/>
        <v>0</v>
      </c>
      <c r="S144" s="19">
        <f t="shared" si="22"/>
        <v>0</v>
      </c>
      <c r="T144" s="19">
        <f t="shared" si="23"/>
        <v>0</v>
      </c>
      <c r="U144" s="19">
        <f t="shared" si="24"/>
        <v>0</v>
      </c>
      <c r="V144" s="26">
        <f t="shared" si="25"/>
        <v>26</v>
      </c>
    </row>
    <row r="145" spans="1:22" ht="12.75">
      <c r="A145" s="25">
        <v>24</v>
      </c>
      <c r="B145" s="19">
        <v>1045</v>
      </c>
      <c r="C145" s="20" t="s">
        <v>197</v>
      </c>
      <c r="D145" s="21">
        <v>75</v>
      </c>
      <c r="E145" s="61" t="s">
        <v>2</v>
      </c>
      <c r="F145" s="5">
        <v>0</v>
      </c>
      <c r="G145" s="5">
        <v>0</v>
      </c>
      <c r="H145" s="5">
        <v>0</v>
      </c>
      <c r="I145" s="5">
        <v>9</v>
      </c>
      <c r="J145" s="5">
        <v>9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19">
        <f t="shared" si="21"/>
        <v>0</v>
      </c>
      <c r="S145" s="19">
        <f t="shared" si="22"/>
        <v>0</v>
      </c>
      <c r="T145" s="19">
        <f t="shared" si="23"/>
        <v>0</v>
      </c>
      <c r="U145" s="19">
        <f t="shared" si="24"/>
        <v>0</v>
      </c>
      <c r="V145" s="26">
        <f t="shared" si="25"/>
        <v>18</v>
      </c>
    </row>
    <row r="146" spans="2:22" ht="12.75">
      <c r="B146" s="19"/>
      <c r="C146" s="20"/>
      <c r="D146" s="21"/>
      <c r="E146" s="6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9"/>
      <c r="S146" s="19"/>
      <c r="T146" s="19"/>
      <c r="U146" s="19"/>
      <c r="V146" s="26"/>
    </row>
    <row r="147" spans="2:5" ht="12.75">
      <c r="B147" s="1" t="s">
        <v>217</v>
      </c>
      <c r="E147" s="63"/>
    </row>
    <row r="148" ht="12.75">
      <c r="E148" s="63"/>
    </row>
    <row r="149" ht="12.75">
      <c r="E149" s="63"/>
    </row>
    <row r="150" spans="3:5" ht="18">
      <c r="C150" s="39" t="s">
        <v>218</v>
      </c>
      <c r="E150" s="63"/>
    </row>
    <row r="151" spans="6:18" ht="12.75">
      <c r="F151" s="69" t="s">
        <v>55</v>
      </c>
      <c r="G151" s="69"/>
      <c r="H151" s="69"/>
      <c r="I151" s="69"/>
      <c r="J151" s="69"/>
      <c r="K151" s="69"/>
      <c r="L151" s="69" t="s">
        <v>109</v>
      </c>
      <c r="M151" s="69"/>
      <c r="N151" s="69"/>
      <c r="O151" s="69"/>
      <c r="P151" s="69"/>
      <c r="Q151" s="69"/>
      <c r="R151" s="8"/>
    </row>
    <row r="152" spans="1:18" ht="53.25">
      <c r="A152" s="17" t="s">
        <v>118</v>
      </c>
      <c r="B152" s="3" t="s">
        <v>118</v>
      </c>
      <c r="C152" s="3" t="s">
        <v>118</v>
      </c>
      <c r="D152" s="3" t="s">
        <v>118</v>
      </c>
      <c r="E152" s="28" t="s">
        <v>118</v>
      </c>
      <c r="F152" s="28" t="s">
        <v>57</v>
      </c>
      <c r="G152" s="3" t="s">
        <v>108</v>
      </c>
      <c r="H152" s="3" t="s">
        <v>110</v>
      </c>
      <c r="I152" s="3" t="s">
        <v>100</v>
      </c>
      <c r="J152" s="3" t="s">
        <v>99</v>
      </c>
      <c r="K152" s="3" t="s">
        <v>76</v>
      </c>
      <c r="L152" s="3" t="s">
        <v>112</v>
      </c>
      <c r="M152" s="3" t="s">
        <v>111</v>
      </c>
      <c r="N152" s="28" t="s">
        <v>57</v>
      </c>
      <c r="O152" s="3" t="s">
        <v>113</v>
      </c>
      <c r="P152" s="3" t="s">
        <v>114</v>
      </c>
      <c r="Q152" s="3" t="s">
        <v>76</v>
      </c>
      <c r="R152" s="34" t="s">
        <v>0</v>
      </c>
    </row>
    <row r="153" spans="1:22" ht="13.5" thickBot="1">
      <c r="A153" s="41">
        <v>1</v>
      </c>
      <c r="B153" s="45">
        <v>57074</v>
      </c>
      <c r="C153" s="48" t="s">
        <v>70</v>
      </c>
      <c r="D153" s="49">
        <v>91</v>
      </c>
      <c r="E153" s="45" t="s">
        <v>107</v>
      </c>
      <c r="F153" s="45">
        <v>0</v>
      </c>
      <c r="G153" s="45">
        <v>0</v>
      </c>
      <c r="H153" s="45">
        <v>0</v>
      </c>
      <c r="I153" s="45">
        <v>60</v>
      </c>
      <c r="J153" s="45">
        <v>60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6">
        <v>120</v>
      </c>
      <c r="S153" s="42"/>
      <c r="T153" s="42"/>
      <c r="U153" s="42"/>
      <c r="V153" s="65">
        <v>120</v>
      </c>
    </row>
    <row r="154" spans="2:18" ht="12.75">
      <c r="B154" s="5"/>
      <c r="C154" s="10"/>
      <c r="D154" s="1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26"/>
    </row>
    <row r="155" spans="2:18" ht="12.75">
      <c r="B155" s="5"/>
      <c r="C155" s="10"/>
      <c r="D155" s="11"/>
      <c r="E155" s="50" t="s">
        <v>210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26"/>
    </row>
    <row r="156" spans="1:22" ht="13.5" thickBot="1">
      <c r="A156" s="41">
        <v>2</v>
      </c>
      <c r="B156" s="42">
        <v>89005</v>
      </c>
      <c r="C156" s="43" t="s">
        <v>153</v>
      </c>
      <c r="D156" s="44">
        <v>84</v>
      </c>
      <c r="E156" s="42" t="s">
        <v>149</v>
      </c>
      <c r="F156" s="45">
        <v>0</v>
      </c>
      <c r="G156" s="45">
        <v>0</v>
      </c>
      <c r="H156" s="45">
        <v>0</v>
      </c>
      <c r="I156" s="45">
        <v>53</v>
      </c>
      <c r="J156" s="45">
        <v>53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6">
        <v>106</v>
      </c>
      <c r="S156" s="42"/>
      <c r="T156" s="42"/>
      <c r="U156" s="42"/>
      <c r="V156" s="65">
        <v>106</v>
      </c>
    </row>
    <row r="157" spans="3:18" ht="12.75">
      <c r="C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6"/>
    </row>
    <row r="158" spans="3:18" ht="12.75">
      <c r="C158" s="4"/>
      <c r="E158" s="47" t="s">
        <v>219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6"/>
    </row>
    <row r="159" spans="1:22" ht="12.75">
      <c r="A159" s="16">
        <v>3</v>
      </c>
      <c r="B159" s="1">
        <v>57077</v>
      </c>
      <c r="C159" s="4" t="s">
        <v>206</v>
      </c>
      <c r="D159" s="2">
        <v>83</v>
      </c>
      <c r="E159" s="1" t="s">
        <v>107</v>
      </c>
      <c r="F159" s="5">
        <v>0</v>
      </c>
      <c r="G159" s="5">
        <v>0</v>
      </c>
      <c r="H159" s="5">
        <v>0</v>
      </c>
      <c r="I159" s="5">
        <v>47</v>
      </c>
      <c r="J159" s="5">
        <v>47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26">
        <v>94</v>
      </c>
      <c r="V159" s="8">
        <v>94</v>
      </c>
    </row>
    <row r="162" ht="18">
      <c r="C162" s="39" t="s">
        <v>220</v>
      </c>
    </row>
    <row r="163" spans="1:21" ht="12.75">
      <c r="A163"/>
      <c r="B163"/>
      <c r="C163"/>
      <c r="D163" s="15"/>
      <c r="E163"/>
      <c r="F163" s="69" t="s">
        <v>55</v>
      </c>
      <c r="G163" s="69"/>
      <c r="H163" s="69"/>
      <c r="I163" s="69"/>
      <c r="J163" s="69"/>
      <c r="K163" s="69"/>
      <c r="L163" s="69" t="s">
        <v>109</v>
      </c>
      <c r="M163" s="69"/>
      <c r="N163" s="69"/>
      <c r="O163" s="69"/>
      <c r="P163" s="69"/>
      <c r="Q163" s="69"/>
      <c r="R163" s="7"/>
      <c r="S163" s="7"/>
      <c r="T163" s="7"/>
      <c r="U163" s="7"/>
    </row>
    <row r="164" spans="1:22" ht="53.25">
      <c r="A164" s="3" t="s">
        <v>118</v>
      </c>
      <c r="B164" s="3" t="s">
        <v>118</v>
      </c>
      <c r="C164" s="3" t="s">
        <v>118</v>
      </c>
      <c r="D164" s="3" t="s">
        <v>118</v>
      </c>
      <c r="E164" s="3" t="s">
        <v>118</v>
      </c>
      <c r="F164" s="28" t="s">
        <v>57</v>
      </c>
      <c r="G164" s="3" t="s">
        <v>108</v>
      </c>
      <c r="H164" s="3" t="s">
        <v>110</v>
      </c>
      <c r="I164" s="3" t="s">
        <v>100</v>
      </c>
      <c r="J164" s="3" t="s">
        <v>99</v>
      </c>
      <c r="K164" s="3" t="s">
        <v>76</v>
      </c>
      <c r="L164" s="3" t="s">
        <v>112</v>
      </c>
      <c r="M164" s="3" t="s">
        <v>111</v>
      </c>
      <c r="N164" s="28" t="s">
        <v>57</v>
      </c>
      <c r="O164" s="3" t="s">
        <v>113</v>
      </c>
      <c r="P164" s="3" t="s">
        <v>114</v>
      </c>
      <c r="Q164" s="3" t="s">
        <v>76</v>
      </c>
      <c r="R164" s="3" t="s">
        <v>85</v>
      </c>
      <c r="S164" s="3" t="s">
        <v>98</v>
      </c>
      <c r="T164" s="3" t="s">
        <v>115</v>
      </c>
      <c r="U164" s="23" t="s">
        <v>84</v>
      </c>
      <c r="V164" s="34" t="s">
        <v>0</v>
      </c>
    </row>
    <row r="165" spans="1:22" ht="12.75">
      <c r="A165" s="27">
        <v>1</v>
      </c>
      <c r="B165" s="19">
        <v>1040</v>
      </c>
      <c r="C165" s="20" t="s">
        <v>53</v>
      </c>
      <c r="D165" s="21">
        <v>86</v>
      </c>
      <c r="E165" s="7" t="s">
        <v>2</v>
      </c>
      <c r="F165" s="19">
        <v>60</v>
      </c>
      <c r="G165" s="19">
        <v>60</v>
      </c>
      <c r="H165" s="19">
        <v>60</v>
      </c>
      <c r="I165" s="19">
        <v>60</v>
      </c>
      <c r="J165" s="19">
        <v>60</v>
      </c>
      <c r="K165" s="19">
        <v>0</v>
      </c>
      <c r="L165" s="19">
        <v>60</v>
      </c>
      <c r="M165" s="19">
        <v>47</v>
      </c>
      <c r="N165" s="19">
        <v>47</v>
      </c>
      <c r="O165" s="19">
        <v>0</v>
      </c>
      <c r="P165" s="19">
        <v>47</v>
      </c>
      <c r="Q165" s="19">
        <v>0</v>
      </c>
      <c r="R165" s="19">
        <f>MIN(F165:K165)</f>
        <v>0</v>
      </c>
      <c r="S165" s="19">
        <f>SMALL(F165:K165,2)</f>
        <v>60</v>
      </c>
      <c r="T165" s="19">
        <f>SMALL(L165:Q165,2)</f>
        <v>0</v>
      </c>
      <c r="U165" s="19">
        <f>MIN(L165:Q165)</f>
        <v>0</v>
      </c>
      <c r="V165" s="26">
        <f>SUM(F165:Q165)-SUM(R165:U165)</f>
        <v>441</v>
      </c>
    </row>
    <row r="166" spans="1:22" ht="12.75">
      <c r="A166" s="27"/>
      <c r="B166" s="19">
        <v>48041</v>
      </c>
      <c r="C166" s="20" t="s">
        <v>68</v>
      </c>
      <c r="D166" s="21">
        <v>87</v>
      </c>
      <c r="E166" s="19" t="s">
        <v>44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26"/>
    </row>
    <row r="167" spans="1:22" ht="12.75">
      <c r="A167" s="27">
        <v>2</v>
      </c>
      <c r="B167" s="19">
        <v>119020</v>
      </c>
      <c r="C167" s="20" t="s">
        <v>43</v>
      </c>
      <c r="D167" s="21">
        <v>81</v>
      </c>
      <c r="E167" s="19" t="s">
        <v>7</v>
      </c>
      <c r="F167" s="19">
        <v>53</v>
      </c>
      <c r="G167" s="19">
        <v>42</v>
      </c>
      <c r="H167" s="19">
        <v>53</v>
      </c>
      <c r="I167" s="19">
        <v>0</v>
      </c>
      <c r="J167" s="19">
        <v>0</v>
      </c>
      <c r="K167" s="19">
        <v>47</v>
      </c>
      <c r="L167" s="19">
        <v>53</v>
      </c>
      <c r="M167" s="19">
        <v>60</v>
      </c>
      <c r="N167" s="19">
        <v>60</v>
      </c>
      <c r="O167" s="19">
        <v>0</v>
      </c>
      <c r="P167" s="19">
        <v>0</v>
      </c>
      <c r="Q167" s="19">
        <v>53</v>
      </c>
      <c r="R167" s="19">
        <f>MIN(F167:K167)</f>
        <v>0</v>
      </c>
      <c r="S167" s="19">
        <f>SMALL(F167:K167,2)</f>
        <v>0</v>
      </c>
      <c r="T167" s="19">
        <f>SMALL(L167:Q167,2)</f>
        <v>0</v>
      </c>
      <c r="U167" s="19">
        <f>MIN(L167:Q167)</f>
        <v>0</v>
      </c>
      <c r="V167" s="26">
        <f>SUM(F167:Q167)-SUM(R167:U167)</f>
        <v>421</v>
      </c>
    </row>
    <row r="168" spans="1:22" ht="12.75">
      <c r="A168" s="27"/>
      <c r="B168" s="7">
        <v>116045</v>
      </c>
      <c r="C168" s="20" t="s">
        <v>45</v>
      </c>
      <c r="D168" s="21">
        <v>86</v>
      </c>
      <c r="E168" s="19" t="s">
        <v>24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26"/>
    </row>
    <row r="169" spans="1:22" ht="12.75">
      <c r="A169" s="27">
        <f>1+A167</f>
        <v>3</v>
      </c>
      <c r="B169" s="19">
        <v>108027</v>
      </c>
      <c r="C169" s="20" t="s">
        <v>62</v>
      </c>
      <c r="D169" s="21">
        <v>89</v>
      </c>
      <c r="E169" s="19" t="s">
        <v>83</v>
      </c>
      <c r="F169" s="19">
        <v>42</v>
      </c>
      <c r="G169" s="19">
        <v>47</v>
      </c>
      <c r="H169" s="19">
        <v>47</v>
      </c>
      <c r="I169" s="19">
        <v>47</v>
      </c>
      <c r="J169" s="19">
        <v>0</v>
      </c>
      <c r="K169" s="19">
        <v>53</v>
      </c>
      <c r="L169" s="19">
        <v>0</v>
      </c>
      <c r="M169" s="19">
        <v>53</v>
      </c>
      <c r="N169" s="19">
        <v>53</v>
      </c>
      <c r="O169" s="19">
        <v>0</v>
      </c>
      <c r="P169" s="19">
        <v>60</v>
      </c>
      <c r="Q169" s="19">
        <v>60</v>
      </c>
      <c r="R169" s="19">
        <f>MIN(F169:K169)</f>
        <v>0</v>
      </c>
      <c r="S169" s="19">
        <f>SMALL(F169:K169,2)</f>
        <v>42</v>
      </c>
      <c r="T169" s="19">
        <f>SMALL(L169:Q169,2)</f>
        <v>0</v>
      </c>
      <c r="U169" s="19">
        <f>MIN(L169:Q169)</f>
        <v>0</v>
      </c>
      <c r="V169" s="26">
        <f>SUM(F169:Q169)-SUM(R169:U169)</f>
        <v>420</v>
      </c>
    </row>
    <row r="170" spans="1:22" ht="13.5" thickBot="1">
      <c r="A170" s="41"/>
      <c r="B170" s="45">
        <v>57059</v>
      </c>
      <c r="C170" s="48" t="s">
        <v>41</v>
      </c>
      <c r="D170" s="49">
        <v>84</v>
      </c>
      <c r="E170" s="45" t="s">
        <v>107</v>
      </c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6"/>
    </row>
    <row r="171" spans="2:22" ht="12.75">
      <c r="B171" s="5"/>
      <c r="C171" s="10"/>
      <c r="D171" s="1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9"/>
      <c r="S171" s="19"/>
      <c r="T171" s="19"/>
      <c r="U171" s="19"/>
      <c r="V171" s="26"/>
    </row>
    <row r="172" spans="2:22" ht="12.75">
      <c r="B172" s="5"/>
      <c r="C172" s="10"/>
      <c r="D172" s="11"/>
      <c r="E172" s="50" t="s">
        <v>221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9"/>
      <c r="S172" s="19"/>
      <c r="T172" s="19"/>
      <c r="U172" s="19"/>
      <c r="V172" s="26"/>
    </row>
    <row r="173" spans="1:22" ht="12.75">
      <c r="A173" s="27">
        <v>4</v>
      </c>
      <c r="B173" s="19">
        <v>108045</v>
      </c>
      <c r="C173" s="20" t="s">
        <v>42</v>
      </c>
      <c r="D173" s="21">
        <v>77</v>
      </c>
      <c r="E173" s="19" t="s">
        <v>12</v>
      </c>
      <c r="F173" s="19">
        <v>47</v>
      </c>
      <c r="G173" s="19">
        <v>53</v>
      </c>
      <c r="H173" s="19">
        <v>42</v>
      </c>
      <c r="I173" s="19">
        <v>53</v>
      </c>
      <c r="J173" s="19">
        <v>53</v>
      </c>
      <c r="K173" s="19">
        <v>60</v>
      </c>
      <c r="L173" s="19">
        <v>47</v>
      </c>
      <c r="M173" s="19">
        <v>42</v>
      </c>
      <c r="N173" s="19">
        <v>42</v>
      </c>
      <c r="O173" s="19">
        <v>0</v>
      </c>
      <c r="P173" s="19">
        <v>53</v>
      </c>
      <c r="Q173" s="19">
        <v>47</v>
      </c>
      <c r="R173" s="19">
        <f>MIN(F173:K173)</f>
        <v>42</v>
      </c>
      <c r="S173" s="19">
        <f>SMALL(F173:K173,2)</f>
        <v>47</v>
      </c>
      <c r="T173" s="19">
        <f>SMALL(L173:Q173,2)</f>
        <v>42</v>
      </c>
      <c r="U173" s="19">
        <f>MIN(L173:Q173)</f>
        <v>0</v>
      </c>
      <c r="V173" s="26">
        <f>SUM(F173:Q173)-SUM(R173:U173)</f>
        <v>408</v>
      </c>
    </row>
    <row r="174" spans="1:22" ht="12.75">
      <c r="A174" s="27"/>
      <c r="B174" s="19">
        <v>57027</v>
      </c>
      <c r="C174" s="20" t="s">
        <v>33</v>
      </c>
      <c r="D174" s="21">
        <v>69</v>
      </c>
      <c r="E174" s="19" t="s">
        <v>107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26"/>
    </row>
    <row r="175" spans="1:22" ht="12.75">
      <c r="A175" s="27"/>
      <c r="B175" s="19"/>
      <c r="C175" s="68" t="s">
        <v>228</v>
      </c>
      <c r="D175" s="21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26"/>
    </row>
    <row r="176" spans="1:22" ht="12.75">
      <c r="A176" s="27"/>
      <c r="B176" s="19"/>
      <c r="C176" s="20"/>
      <c r="D176" s="2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26"/>
    </row>
    <row r="177" spans="1:22" ht="12.75">
      <c r="A177" s="27">
        <f>1+A173</f>
        <v>5</v>
      </c>
      <c r="B177" s="19">
        <v>57013</v>
      </c>
      <c r="C177" s="20" t="s">
        <v>77</v>
      </c>
      <c r="D177" s="21">
        <v>81</v>
      </c>
      <c r="E177" s="19" t="s">
        <v>107</v>
      </c>
      <c r="F177" s="19">
        <v>38</v>
      </c>
      <c r="G177" s="19">
        <v>38</v>
      </c>
      <c r="H177" s="19">
        <v>38</v>
      </c>
      <c r="I177" s="19">
        <v>0</v>
      </c>
      <c r="J177" s="19">
        <v>0</v>
      </c>
      <c r="K177" s="19">
        <v>28</v>
      </c>
      <c r="L177" s="19">
        <v>42</v>
      </c>
      <c r="M177" s="19">
        <v>34</v>
      </c>
      <c r="N177" s="19">
        <v>31</v>
      </c>
      <c r="O177" s="19">
        <v>0</v>
      </c>
      <c r="P177" s="19">
        <v>34</v>
      </c>
      <c r="Q177" s="19">
        <v>34</v>
      </c>
      <c r="R177" s="19">
        <f>MIN(F177:K177)</f>
        <v>0</v>
      </c>
      <c r="S177" s="19">
        <f>SMALL(F177:K177,2)</f>
        <v>0</v>
      </c>
      <c r="T177" s="19">
        <f>SMALL(L177:Q177,2)</f>
        <v>31</v>
      </c>
      <c r="U177" s="19">
        <f>MIN(L177:Q177)</f>
        <v>0</v>
      </c>
      <c r="V177" s="26">
        <f>SUM(F177:Q177)-SUM(R177:U177)</f>
        <v>286</v>
      </c>
    </row>
    <row r="178" spans="1:22" ht="12.75">
      <c r="A178" s="27"/>
      <c r="B178" s="19">
        <v>57014</v>
      </c>
      <c r="C178" s="20" t="s">
        <v>78</v>
      </c>
      <c r="D178" s="21">
        <v>81</v>
      </c>
      <c r="E178" s="19" t="s">
        <v>118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26"/>
    </row>
    <row r="179" spans="1:22" ht="12.75">
      <c r="A179" s="27">
        <f>1+A177</f>
        <v>6</v>
      </c>
      <c r="B179" s="19">
        <v>64021</v>
      </c>
      <c r="C179" s="20" t="s">
        <v>106</v>
      </c>
      <c r="D179" s="21">
        <v>93</v>
      </c>
      <c r="E179" s="19" t="s">
        <v>8</v>
      </c>
      <c r="F179" s="19">
        <v>34</v>
      </c>
      <c r="G179" s="19">
        <v>25</v>
      </c>
      <c r="H179" s="19">
        <v>31</v>
      </c>
      <c r="I179" s="19">
        <v>25</v>
      </c>
      <c r="J179" s="19">
        <v>38</v>
      </c>
      <c r="K179" s="19">
        <v>18</v>
      </c>
      <c r="L179" s="19">
        <v>38</v>
      </c>
      <c r="M179" s="19">
        <v>38</v>
      </c>
      <c r="N179" s="19">
        <v>34</v>
      </c>
      <c r="O179" s="19">
        <v>0</v>
      </c>
      <c r="P179" s="19">
        <v>42</v>
      </c>
      <c r="Q179" s="19">
        <v>22</v>
      </c>
      <c r="R179" s="19">
        <f>MIN(F179:K179)</f>
        <v>18</v>
      </c>
      <c r="S179" s="19">
        <f>SMALL(F179:K179,2)</f>
        <v>25</v>
      </c>
      <c r="T179" s="19">
        <f>SMALL(L179:Q179,2)</f>
        <v>22</v>
      </c>
      <c r="U179" s="19">
        <f>MIN(L179:Q179)</f>
        <v>0</v>
      </c>
      <c r="V179" s="26">
        <f>SUM(F179:Q179)-SUM(R179:U179)</f>
        <v>280</v>
      </c>
    </row>
    <row r="180" spans="1:22" ht="12.75">
      <c r="A180" s="27"/>
      <c r="B180" s="19">
        <v>64038</v>
      </c>
      <c r="C180" s="20" t="s">
        <v>104</v>
      </c>
      <c r="D180" s="21">
        <v>93</v>
      </c>
      <c r="E180" s="19" t="s">
        <v>118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26"/>
    </row>
    <row r="181" spans="1:22" ht="12.75">
      <c r="A181" s="27">
        <f>1+A179</f>
        <v>7</v>
      </c>
      <c r="B181" s="19">
        <v>132009</v>
      </c>
      <c r="C181" s="20" t="s">
        <v>93</v>
      </c>
      <c r="D181" s="21">
        <v>91</v>
      </c>
      <c r="E181" s="19" t="s">
        <v>94</v>
      </c>
      <c r="F181" s="19">
        <v>22</v>
      </c>
      <c r="G181" s="19">
        <v>34</v>
      </c>
      <c r="H181" s="19">
        <v>28</v>
      </c>
      <c r="I181" s="19">
        <v>28</v>
      </c>
      <c r="J181" s="19">
        <v>47</v>
      </c>
      <c r="K181" s="19">
        <v>34</v>
      </c>
      <c r="L181" s="19">
        <v>0</v>
      </c>
      <c r="M181" s="19">
        <v>0</v>
      </c>
      <c r="N181" s="19">
        <v>28</v>
      </c>
      <c r="O181" s="19">
        <v>0</v>
      </c>
      <c r="P181" s="19">
        <v>16</v>
      </c>
      <c r="Q181" s="19">
        <v>38</v>
      </c>
      <c r="R181" s="19">
        <f>MIN(F181:K181)</f>
        <v>22</v>
      </c>
      <c r="S181" s="19">
        <f>SMALL(F181:K181,2)</f>
        <v>28</v>
      </c>
      <c r="T181" s="19">
        <f>SMALL(L181:Q181,2)</f>
        <v>0</v>
      </c>
      <c r="U181" s="19">
        <f>MIN(L181:Q181)</f>
        <v>0</v>
      </c>
      <c r="V181" s="26">
        <f>SUM(F181:Q181)-SUM(R181:U181)</f>
        <v>225</v>
      </c>
    </row>
    <row r="182" spans="1:22" ht="12.75">
      <c r="A182" s="27"/>
      <c r="B182" s="66">
        <v>132052</v>
      </c>
      <c r="C182" s="20" t="s">
        <v>105</v>
      </c>
      <c r="D182" s="21">
        <v>92</v>
      </c>
      <c r="E182" s="19" t="s">
        <v>118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26"/>
    </row>
    <row r="183" spans="1:22" ht="12.75">
      <c r="A183" s="27">
        <f>1+A181</f>
        <v>8</v>
      </c>
      <c r="B183" s="19">
        <v>1038</v>
      </c>
      <c r="C183" s="20" t="s">
        <v>35</v>
      </c>
      <c r="D183" s="21">
        <v>65</v>
      </c>
      <c r="E183" s="7" t="s">
        <v>2</v>
      </c>
      <c r="F183" s="19">
        <v>31</v>
      </c>
      <c r="G183" s="19">
        <v>28</v>
      </c>
      <c r="H183" s="19">
        <v>34</v>
      </c>
      <c r="I183" s="19">
        <v>31</v>
      </c>
      <c r="J183" s="19">
        <v>42</v>
      </c>
      <c r="K183" s="19">
        <v>42</v>
      </c>
      <c r="L183" s="19">
        <v>0</v>
      </c>
      <c r="M183" s="19">
        <v>0</v>
      </c>
      <c r="N183" s="19">
        <v>0</v>
      </c>
      <c r="O183" s="19">
        <v>0</v>
      </c>
      <c r="P183" s="19">
        <v>31</v>
      </c>
      <c r="Q183" s="19">
        <v>0</v>
      </c>
      <c r="R183" s="19">
        <f>MIN(F183:K183)</f>
        <v>28</v>
      </c>
      <c r="S183" s="19">
        <f>SMALL(F183:K183,2)</f>
        <v>31</v>
      </c>
      <c r="T183" s="19">
        <f>SMALL(L183:Q183,2)</f>
        <v>0</v>
      </c>
      <c r="U183" s="19">
        <f>MIN(L183:Q183)</f>
        <v>0</v>
      </c>
      <c r="V183" s="26">
        <f>SUM(F183:Q183)-SUM(R183:U183)</f>
        <v>180</v>
      </c>
    </row>
    <row r="184" spans="1:22" ht="12.75">
      <c r="A184" s="27"/>
      <c r="B184" s="19">
        <v>1007</v>
      </c>
      <c r="C184" s="20" t="s">
        <v>161</v>
      </c>
      <c r="D184" s="21">
        <v>60</v>
      </c>
      <c r="E184" s="19" t="s">
        <v>118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26"/>
    </row>
    <row r="185" spans="1:22" ht="12.75">
      <c r="A185" s="27">
        <f>1+A183</f>
        <v>9</v>
      </c>
      <c r="B185" s="19">
        <v>103013</v>
      </c>
      <c r="C185" s="20" t="s">
        <v>138</v>
      </c>
      <c r="D185" s="21">
        <v>67</v>
      </c>
      <c r="E185" s="19" t="s">
        <v>52</v>
      </c>
      <c r="F185" s="19">
        <v>20</v>
      </c>
      <c r="G185" s="19">
        <v>14</v>
      </c>
      <c r="H185" s="19">
        <v>16</v>
      </c>
      <c r="I185" s="19">
        <v>0</v>
      </c>
      <c r="J185" s="19">
        <v>0</v>
      </c>
      <c r="K185" s="19">
        <v>20</v>
      </c>
      <c r="L185" s="19">
        <v>28</v>
      </c>
      <c r="M185" s="19">
        <v>25</v>
      </c>
      <c r="N185" s="19">
        <v>20</v>
      </c>
      <c r="O185" s="19">
        <v>0</v>
      </c>
      <c r="P185" s="19">
        <v>25</v>
      </c>
      <c r="Q185" s="19">
        <v>20</v>
      </c>
      <c r="R185" s="19">
        <f>MIN(F185:K185)</f>
        <v>0</v>
      </c>
      <c r="S185" s="19">
        <f>SMALL(F185:K185,2)</f>
        <v>0</v>
      </c>
      <c r="T185" s="19">
        <f>SMALL(L185:Q185,2)</f>
        <v>20</v>
      </c>
      <c r="U185" s="19">
        <f>MIN(L185:Q185)</f>
        <v>0</v>
      </c>
      <c r="V185" s="26">
        <f>SUM(F185:Q185)-SUM(R185:U185)</f>
        <v>168</v>
      </c>
    </row>
    <row r="186" spans="1:22" ht="12.75">
      <c r="A186" s="27"/>
      <c r="B186" s="19">
        <v>103034</v>
      </c>
      <c r="C186" s="20" t="s">
        <v>139</v>
      </c>
      <c r="D186" s="21">
        <v>66</v>
      </c>
      <c r="E186" s="19" t="s">
        <v>118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26"/>
    </row>
    <row r="187" spans="1:22" ht="12.75">
      <c r="A187" s="27">
        <f>1+A185</f>
        <v>10</v>
      </c>
      <c r="B187" s="19">
        <v>1003</v>
      </c>
      <c r="C187" s="20" t="s">
        <v>175</v>
      </c>
      <c r="D187" s="21">
        <v>62</v>
      </c>
      <c r="E187" s="19" t="s">
        <v>2</v>
      </c>
      <c r="F187" s="19">
        <v>0</v>
      </c>
      <c r="G187" s="19">
        <v>0</v>
      </c>
      <c r="H187" s="19">
        <v>0</v>
      </c>
      <c r="I187" s="19">
        <v>42</v>
      </c>
      <c r="J187" s="19">
        <v>0</v>
      </c>
      <c r="K187" s="19">
        <v>31</v>
      </c>
      <c r="L187" s="19">
        <v>0</v>
      </c>
      <c r="M187" s="19">
        <v>0</v>
      </c>
      <c r="N187" s="19">
        <v>0</v>
      </c>
      <c r="O187" s="19">
        <v>0</v>
      </c>
      <c r="P187" s="19">
        <v>38</v>
      </c>
      <c r="Q187" s="19">
        <v>42</v>
      </c>
      <c r="R187" s="19">
        <f>MIN(F187:K187)</f>
        <v>0</v>
      </c>
      <c r="S187" s="19">
        <f>SMALL(F187:K187,2)</f>
        <v>0</v>
      </c>
      <c r="T187" s="19">
        <f>SMALL(L187:Q187,2)</f>
        <v>0</v>
      </c>
      <c r="U187" s="19">
        <f>MIN(L187:Q187)</f>
        <v>0</v>
      </c>
      <c r="V187" s="26">
        <f>SUM(F187:Q187)-SUM(R187:U187)</f>
        <v>153</v>
      </c>
    </row>
    <row r="188" spans="1:22" ht="12.75">
      <c r="A188" s="27"/>
      <c r="B188" s="19">
        <v>1061</v>
      </c>
      <c r="C188" s="20" t="s">
        <v>176</v>
      </c>
      <c r="D188" s="21">
        <v>59</v>
      </c>
      <c r="E188" s="19" t="s">
        <v>118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26"/>
    </row>
    <row r="189" spans="1:22" ht="12.75">
      <c r="A189" s="27">
        <f>1+A187</f>
        <v>11</v>
      </c>
      <c r="B189" s="19">
        <v>36023</v>
      </c>
      <c r="C189" s="20" t="s">
        <v>90</v>
      </c>
      <c r="D189" s="21">
        <v>90</v>
      </c>
      <c r="E189" s="19" t="s">
        <v>91</v>
      </c>
      <c r="F189" s="19">
        <v>25</v>
      </c>
      <c r="G189" s="19">
        <v>20</v>
      </c>
      <c r="H189" s="19">
        <v>0</v>
      </c>
      <c r="I189" s="19">
        <v>22</v>
      </c>
      <c r="J189" s="19">
        <v>34</v>
      </c>
      <c r="K189" s="19">
        <v>16</v>
      </c>
      <c r="L189" s="19">
        <v>0</v>
      </c>
      <c r="M189" s="19">
        <v>0</v>
      </c>
      <c r="N189" s="19">
        <v>25</v>
      </c>
      <c r="O189" s="19">
        <v>0</v>
      </c>
      <c r="P189" s="19">
        <v>0</v>
      </c>
      <c r="Q189" s="19">
        <v>25</v>
      </c>
      <c r="R189" s="19">
        <f>MIN(F189:K189)</f>
        <v>0</v>
      </c>
      <c r="S189" s="19">
        <f>SMALL(F189:K189,2)</f>
        <v>16</v>
      </c>
      <c r="T189" s="19">
        <f>SMALL(L189:Q189,2)</f>
        <v>0</v>
      </c>
      <c r="U189" s="19">
        <f>MIN(L189:Q189)</f>
        <v>0</v>
      </c>
      <c r="V189" s="26">
        <f>SUM(F189:Q189)-SUM(R189:U189)</f>
        <v>151</v>
      </c>
    </row>
    <row r="190" spans="1:22" ht="12.75">
      <c r="A190" s="27"/>
      <c r="B190" s="19">
        <v>36024</v>
      </c>
      <c r="C190" s="20" t="s">
        <v>92</v>
      </c>
      <c r="D190" s="21">
        <v>91</v>
      </c>
      <c r="E190" s="19" t="s">
        <v>118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26"/>
    </row>
    <row r="191" spans="1:22" ht="12.75">
      <c r="A191" s="27">
        <f>1+A189</f>
        <v>12</v>
      </c>
      <c r="B191" s="7">
        <v>57069</v>
      </c>
      <c r="C191" s="20" t="s">
        <v>40</v>
      </c>
      <c r="D191" s="67">
        <v>80</v>
      </c>
      <c r="E191" s="19" t="s">
        <v>107</v>
      </c>
      <c r="F191" s="19">
        <v>28</v>
      </c>
      <c r="G191" s="19">
        <v>31</v>
      </c>
      <c r="H191" s="19">
        <v>25</v>
      </c>
      <c r="I191" s="19">
        <v>10</v>
      </c>
      <c r="J191" s="19">
        <v>0</v>
      </c>
      <c r="K191" s="19">
        <v>0</v>
      </c>
      <c r="L191" s="19">
        <v>0</v>
      </c>
      <c r="M191" s="19">
        <v>0</v>
      </c>
      <c r="N191" s="19">
        <v>38</v>
      </c>
      <c r="O191" s="19">
        <v>0</v>
      </c>
      <c r="P191" s="19">
        <v>0</v>
      </c>
      <c r="Q191" s="19">
        <v>0</v>
      </c>
      <c r="R191" s="19">
        <f>MIN(F191:K191)</f>
        <v>0</v>
      </c>
      <c r="S191" s="19">
        <f>SMALL(F191:K191,2)</f>
        <v>0</v>
      </c>
      <c r="T191" s="19">
        <f>SMALL(L191:Q191,2)</f>
        <v>0</v>
      </c>
      <c r="U191" s="19">
        <f>MIN(L191:Q191)</f>
        <v>0</v>
      </c>
      <c r="V191" s="26">
        <f>SUM(F191:Q191)-SUM(R191:U191)</f>
        <v>132</v>
      </c>
    </row>
    <row r="192" spans="1:22" ht="12.75">
      <c r="A192" s="27"/>
      <c r="B192" s="19">
        <v>57049</v>
      </c>
      <c r="C192" s="20" t="s">
        <v>48</v>
      </c>
      <c r="D192" s="21">
        <v>85</v>
      </c>
      <c r="E192" s="19" t="s">
        <v>118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26"/>
    </row>
    <row r="193" spans="1:22" ht="12.75">
      <c r="A193" s="27">
        <f>1+A191</f>
        <v>13</v>
      </c>
      <c r="B193" s="7">
        <v>1018</v>
      </c>
      <c r="C193" s="20" t="s">
        <v>119</v>
      </c>
      <c r="D193" s="21">
        <v>94</v>
      </c>
      <c r="E193" s="19" t="s">
        <v>2</v>
      </c>
      <c r="F193" s="19">
        <v>18</v>
      </c>
      <c r="G193" s="19">
        <v>16</v>
      </c>
      <c r="H193" s="19">
        <v>18</v>
      </c>
      <c r="I193" s="19">
        <v>16</v>
      </c>
      <c r="J193" s="19">
        <v>22</v>
      </c>
      <c r="K193" s="19">
        <v>22</v>
      </c>
      <c r="L193" s="19">
        <v>0</v>
      </c>
      <c r="M193" s="19">
        <v>0</v>
      </c>
      <c r="N193" s="19">
        <v>18</v>
      </c>
      <c r="O193" s="19">
        <v>0</v>
      </c>
      <c r="P193" s="19">
        <v>28</v>
      </c>
      <c r="Q193" s="19">
        <v>0</v>
      </c>
      <c r="R193" s="19">
        <f>MIN(F193:K193)</f>
        <v>16</v>
      </c>
      <c r="S193" s="19">
        <f>SMALL(F193:K193,2)</f>
        <v>16</v>
      </c>
      <c r="T193" s="19">
        <f>SMALL(L193:Q193,2)</f>
        <v>0</v>
      </c>
      <c r="U193" s="19">
        <f>MIN(L193:Q193)</f>
        <v>0</v>
      </c>
      <c r="V193" s="26">
        <f>SUM(F193:Q193)-SUM(R193:U193)</f>
        <v>126</v>
      </c>
    </row>
    <row r="194" spans="1:22" ht="12.75">
      <c r="A194" s="27"/>
      <c r="B194" s="19">
        <v>1037</v>
      </c>
      <c r="C194" s="20" t="s">
        <v>125</v>
      </c>
      <c r="D194" s="21">
        <v>94</v>
      </c>
      <c r="E194" s="19" t="s">
        <v>118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26"/>
    </row>
    <row r="195" spans="1:22" ht="12.75">
      <c r="A195" s="27">
        <f>1+A193</f>
        <v>14</v>
      </c>
      <c r="B195" s="19">
        <v>1024</v>
      </c>
      <c r="C195" s="9" t="s">
        <v>32</v>
      </c>
      <c r="D195" s="18">
        <v>74</v>
      </c>
      <c r="E195" s="7" t="s">
        <v>2</v>
      </c>
      <c r="F195" s="19">
        <v>0</v>
      </c>
      <c r="G195" s="19">
        <v>22</v>
      </c>
      <c r="H195" s="19">
        <v>20</v>
      </c>
      <c r="I195" s="19">
        <v>0</v>
      </c>
      <c r="J195" s="19">
        <v>0</v>
      </c>
      <c r="K195" s="19">
        <v>0</v>
      </c>
      <c r="L195" s="19">
        <v>34</v>
      </c>
      <c r="M195" s="19">
        <v>31</v>
      </c>
      <c r="N195" s="19">
        <v>0</v>
      </c>
      <c r="O195" s="19">
        <v>0</v>
      </c>
      <c r="P195" s="19">
        <v>0</v>
      </c>
      <c r="Q195" s="19">
        <v>0</v>
      </c>
      <c r="R195" s="19">
        <f>MIN(F195:K195)</f>
        <v>0</v>
      </c>
      <c r="S195" s="19">
        <f>SMALL(F195:K195,2)</f>
        <v>0</v>
      </c>
      <c r="T195" s="19">
        <f>SMALL(L195:Q195,2)</f>
        <v>0</v>
      </c>
      <c r="U195" s="19">
        <f>MIN(L195:Q195)</f>
        <v>0</v>
      </c>
      <c r="V195" s="26">
        <f>SUM(F195:Q195)-SUM(R195:U195)</f>
        <v>107</v>
      </c>
    </row>
    <row r="196" spans="1:22" ht="12.75">
      <c r="A196" s="27"/>
      <c r="B196" s="19">
        <v>1027</v>
      </c>
      <c r="C196" s="9" t="s">
        <v>223</v>
      </c>
      <c r="D196" s="21">
        <v>71</v>
      </c>
      <c r="E196" s="7" t="s">
        <v>118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26"/>
    </row>
    <row r="197" spans="1:22" ht="12.75">
      <c r="A197" s="27">
        <f>1+A195</f>
        <v>15</v>
      </c>
      <c r="B197" s="19">
        <v>124001</v>
      </c>
      <c r="C197" s="20" t="s">
        <v>49</v>
      </c>
      <c r="D197" s="21">
        <v>88</v>
      </c>
      <c r="E197" s="19" t="s">
        <v>34</v>
      </c>
      <c r="F197" s="19">
        <v>0</v>
      </c>
      <c r="G197" s="19">
        <v>18</v>
      </c>
      <c r="H197" s="19">
        <v>22</v>
      </c>
      <c r="I197" s="19">
        <v>0</v>
      </c>
      <c r="J197" s="19">
        <v>0</v>
      </c>
      <c r="K197" s="19">
        <v>38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28</v>
      </c>
      <c r="R197" s="19">
        <f>MIN(F197:K197)</f>
        <v>0</v>
      </c>
      <c r="S197" s="19">
        <f>SMALL(F197:K197,2)</f>
        <v>0</v>
      </c>
      <c r="T197" s="19">
        <f>SMALL(L197:Q197,2)</f>
        <v>0</v>
      </c>
      <c r="U197" s="19">
        <f>MIN(L197:Q197)</f>
        <v>0</v>
      </c>
      <c r="V197" s="26">
        <f>SUM(F197:Q197)-SUM(R197:U197)</f>
        <v>106</v>
      </c>
    </row>
    <row r="198" spans="1:22" ht="13.5" thickBot="1">
      <c r="A198" s="41"/>
      <c r="B198" s="45">
        <v>124009</v>
      </c>
      <c r="C198" s="48" t="s">
        <v>50</v>
      </c>
      <c r="D198" s="49">
        <v>88</v>
      </c>
      <c r="E198" s="45" t="s">
        <v>118</v>
      </c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6"/>
    </row>
    <row r="199" spans="2:22" ht="12.75">
      <c r="B199" s="5"/>
      <c r="C199" s="10"/>
      <c r="D199" s="1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9"/>
      <c r="S199" s="19"/>
      <c r="T199" s="19"/>
      <c r="U199" s="19"/>
      <c r="V199" s="26"/>
    </row>
    <row r="200" spans="2:22" ht="12.75">
      <c r="B200" s="5"/>
      <c r="C200" s="10"/>
      <c r="D200" s="11"/>
      <c r="E200" s="50" t="s">
        <v>212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9"/>
      <c r="S200" s="19"/>
      <c r="T200" s="19"/>
      <c r="U200" s="19"/>
      <c r="V200" s="26"/>
    </row>
    <row r="201" spans="1:22" ht="12.75">
      <c r="A201" s="16">
        <f>1+A197</f>
        <v>16</v>
      </c>
      <c r="B201" s="5">
        <v>7041</v>
      </c>
      <c r="C201" s="10" t="s">
        <v>37</v>
      </c>
      <c r="D201" s="11">
        <v>69</v>
      </c>
      <c r="E201" s="5" t="s">
        <v>5</v>
      </c>
      <c r="F201" s="5">
        <v>9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31</v>
      </c>
      <c r="M201" s="5">
        <v>28</v>
      </c>
      <c r="N201" s="5">
        <v>22</v>
      </c>
      <c r="O201" s="5">
        <v>0</v>
      </c>
      <c r="P201" s="5">
        <v>0</v>
      </c>
      <c r="Q201" s="5">
        <v>0</v>
      </c>
      <c r="R201" s="19">
        <f>MIN(F201:K201)</f>
        <v>0</v>
      </c>
      <c r="S201" s="19">
        <f>SMALL(F201:K201,2)</f>
        <v>0</v>
      </c>
      <c r="T201" s="19">
        <f>SMALL(L201:Q201,2)</f>
        <v>0</v>
      </c>
      <c r="U201" s="19">
        <f>MIN(L201:Q201)</f>
        <v>0</v>
      </c>
      <c r="V201" s="26">
        <f>SUM(F201:Q201)-SUM(R201:U201)</f>
        <v>90</v>
      </c>
    </row>
    <row r="202" spans="2:22" ht="12.75">
      <c r="B202" s="5">
        <v>7047</v>
      </c>
      <c r="C202" s="10" t="s">
        <v>137</v>
      </c>
      <c r="D202" s="11">
        <v>67</v>
      </c>
      <c r="E202" s="5" t="s">
        <v>118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9"/>
      <c r="S202" s="19"/>
      <c r="T202" s="19"/>
      <c r="U202" s="19"/>
      <c r="V202" s="26"/>
    </row>
    <row r="203" spans="1:22" ht="12.75">
      <c r="A203" s="16">
        <v>17</v>
      </c>
      <c r="B203" s="5">
        <v>124024</v>
      </c>
      <c r="C203" s="10" t="s">
        <v>162</v>
      </c>
      <c r="D203" s="11">
        <v>92</v>
      </c>
      <c r="E203" s="5" t="s">
        <v>34</v>
      </c>
      <c r="F203" s="5">
        <v>16</v>
      </c>
      <c r="G203" s="5">
        <v>8</v>
      </c>
      <c r="H203" s="5">
        <v>10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16</v>
      </c>
      <c r="O203" s="5">
        <v>0</v>
      </c>
      <c r="P203" s="5">
        <v>22</v>
      </c>
      <c r="Q203" s="5">
        <v>0</v>
      </c>
      <c r="R203" s="19">
        <f>MIN(F203:K203)</f>
        <v>0</v>
      </c>
      <c r="S203" s="19">
        <f>SMALL(F203:K203,2)</f>
        <v>0</v>
      </c>
      <c r="T203" s="19">
        <f>SMALL(L203:Q203,2)</f>
        <v>0</v>
      </c>
      <c r="U203" s="19">
        <f>MIN(L203:Q203)</f>
        <v>0</v>
      </c>
      <c r="V203" s="26">
        <f>SUM(F203:Q203)-SUM(R203:U203)</f>
        <v>72</v>
      </c>
    </row>
    <row r="204" spans="2:22" ht="12.75">
      <c r="B204" s="5">
        <v>124020</v>
      </c>
      <c r="C204" s="10" t="s">
        <v>163</v>
      </c>
      <c r="D204" s="11">
        <v>92</v>
      </c>
      <c r="E204" s="5" t="s">
        <v>118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9"/>
      <c r="S204" s="19"/>
      <c r="T204" s="19"/>
      <c r="U204" s="19"/>
      <c r="V204" s="26"/>
    </row>
    <row r="205" spans="1:22" ht="12.75">
      <c r="A205" s="16">
        <v>18</v>
      </c>
      <c r="B205" s="5">
        <v>57013</v>
      </c>
      <c r="C205" s="10" t="s">
        <v>77</v>
      </c>
      <c r="D205" s="11">
        <v>81</v>
      </c>
      <c r="E205" s="5" t="s">
        <v>107</v>
      </c>
      <c r="F205" s="5">
        <v>0</v>
      </c>
      <c r="G205" s="5">
        <v>0</v>
      </c>
      <c r="H205" s="5">
        <v>0</v>
      </c>
      <c r="I205" s="5">
        <v>34</v>
      </c>
      <c r="J205" s="5">
        <v>31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19">
        <f>MIN(F205:K205)</f>
        <v>0</v>
      </c>
      <c r="S205" s="19">
        <f>SMALL(F205:K205,2)</f>
        <v>0</v>
      </c>
      <c r="T205" s="19">
        <f>SMALL(L205:Q205,2)</f>
        <v>0</v>
      </c>
      <c r="U205" s="19">
        <f>MIN(L205:Q205)</f>
        <v>0</v>
      </c>
      <c r="V205" s="26">
        <f>SUM(F205:Q205)-SUM(R205:U205)</f>
        <v>65</v>
      </c>
    </row>
    <row r="206" spans="2:22" ht="12.75">
      <c r="B206" s="5">
        <v>57071</v>
      </c>
      <c r="C206" s="10" t="s">
        <v>81</v>
      </c>
      <c r="D206" s="11">
        <v>91</v>
      </c>
      <c r="E206" s="5" t="s">
        <v>118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9"/>
      <c r="S206" s="19"/>
      <c r="T206" s="19"/>
      <c r="U206" s="19"/>
      <c r="V206" s="26"/>
    </row>
    <row r="207" spans="1:22" ht="12.75">
      <c r="A207" s="16">
        <v>19</v>
      </c>
      <c r="B207" s="5">
        <v>44017</v>
      </c>
      <c r="C207" s="10" t="s">
        <v>164</v>
      </c>
      <c r="D207" s="11">
        <v>70</v>
      </c>
      <c r="E207" s="5" t="s">
        <v>165</v>
      </c>
      <c r="F207" s="5">
        <v>14</v>
      </c>
      <c r="G207" s="5">
        <v>6</v>
      </c>
      <c r="H207" s="5">
        <v>9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12</v>
      </c>
      <c r="O207" s="5">
        <v>0</v>
      </c>
      <c r="P207" s="5">
        <v>20</v>
      </c>
      <c r="Q207" s="5">
        <v>0</v>
      </c>
      <c r="R207" s="19">
        <f>MIN(F207:K207)</f>
        <v>0</v>
      </c>
      <c r="S207" s="19">
        <f>SMALL(F207:K207,2)</f>
        <v>0</v>
      </c>
      <c r="T207" s="19">
        <f>SMALL(L207:Q207,2)</f>
        <v>0</v>
      </c>
      <c r="U207" s="19">
        <f>MIN(L207:Q207)</f>
        <v>0</v>
      </c>
      <c r="V207" s="26">
        <f>SUM(F207:Q207)-SUM(R207:U207)</f>
        <v>61</v>
      </c>
    </row>
    <row r="208" spans="2:22" ht="12.75">
      <c r="B208" s="5">
        <v>44016</v>
      </c>
      <c r="C208" s="10" t="s">
        <v>166</v>
      </c>
      <c r="D208" s="11">
        <v>69</v>
      </c>
      <c r="E208" s="5" t="s">
        <v>118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9"/>
      <c r="S208" s="19"/>
      <c r="T208" s="19"/>
      <c r="U208" s="19"/>
      <c r="V208" s="26"/>
    </row>
    <row r="209" spans="1:22" ht="12.75">
      <c r="A209" s="16">
        <f>1+A207</f>
        <v>20</v>
      </c>
      <c r="B209" s="5">
        <v>44018</v>
      </c>
      <c r="C209" s="4" t="s">
        <v>169</v>
      </c>
      <c r="D209" s="2">
        <v>70</v>
      </c>
      <c r="E209" s="1" t="s">
        <v>165</v>
      </c>
      <c r="F209" s="5">
        <v>10</v>
      </c>
      <c r="G209" s="5">
        <v>7</v>
      </c>
      <c r="H209" s="5">
        <v>0</v>
      </c>
      <c r="I209" s="5">
        <v>0</v>
      </c>
      <c r="J209" s="5">
        <v>12</v>
      </c>
      <c r="K209" s="5">
        <v>0</v>
      </c>
      <c r="L209" s="5">
        <v>0</v>
      </c>
      <c r="M209" s="5">
        <v>0</v>
      </c>
      <c r="N209" s="5">
        <v>10</v>
      </c>
      <c r="O209" s="5">
        <v>0</v>
      </c>
      <c r="P209" s="5">
        <v>18</v>
      </c>
      <c r="Q209" s="5">
        <v>0</v>
      </c>
      <c r="R209" s="19">
        <f>MIN(F209:K209)</f>
        <v>0</v>
      </c>
      <c r="S209" s="19">
        <f>SMALL(F209:K209,2)</f>
        <v>0</v>
      </c>
      <c r="T209" s="19">
        <f>SMALL(L209:Q209,2)</f>
        <v>0</v>
      </c>
      <c r="U209" s="19">
        <f>MIN(L209:Q209)</f>
        <v>0</v>
      </c>
      <c r="V209" s="26">
        <f>SUM(F209:Q209)-SUM(R209:U209)</f>
        <v>57</v>
      </c>
    </row>
    <row r="210" spans="2:22" ht="12.75">
      <c r="B210" s="1">
        <v>44023</v>
      </c>
      <c r="C210" s="4" t="s">
        <v>170</v>
      </c>
      <c r="D210" s="2">
        <v>65</v>
      </c>
      <c r="E210" s="1" t="s">
        <v>118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9"/>
      <c r="S210" s="19"/>
      <c r="T210" s="19"/>
      <c r="U210" s="19"/>
      <c r="V210" s="26"/>
    </row>
    <row r="211" spans="1:22" ht="12.75">
      <c r="A211" s="6">
        <v>21</v>
      </c>
      <c r="B211" s="5">
        <v>105019</v>
      </c>
      <c r="C211" s="10" t="s">
        <v>116</v>
      </c>
      <c r="D211" s="11">
        <v>89</v>
      </c>
      <c r="E211" s="5" t="s">
        <v>117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25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31</v>
      </c>
      <c r="R211" s="19">
        <f>MIN(F211:K211)</f>
        <v>0</v>
      </c>
      <c r="S211" s="19">
        <f>SMALL(F211:K211,2)</f>
        <v>0</v>
      </c>
      <c r="T211" s="19">
        <f>SMALL(L211:Q211,2)</f>
        <v>0</v>
      </c>
      <c r="U211" s="19">
        <f>MIN(L211:Q211)</f>
        <v>0</v>
      </c>
      <c r="V211" s="26">
        <f>SUM(F211:Q211)-SUM(R211:U211)</f>
        <v>56</v>
      </c>
    </row>
    <row r="212" spans="1:22" ht="12.75">
      <c r="A212" s="6"/>
      <c r="B212" s="5">
        <v>105016</v>
      </c>
      <c r="C212" s="10" t="s">
        <v>207</v>
      </c>
      <c r="D212" s="11">
        <v>55</v>
      </c>
      <c r="E212" s="5" t="s">
        <v>118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9"/>
      <c r="S212" s="19"/>
      <c r="T212" s="19"/>
      <c r="U212" s="19"/>
      <c r="V212" s="26"/>
    </row>
    <row r="213" spans="1:22" ht="12.75">
      <c r="A213" s="16">
        <v>22</v>
      </c>
      <c r="B213" s="5">
        <v>89003</v>
      </c>
      <c r="C213" s="10" t="s">
        <v>167</v>
      </c>
      <c r="D213" s="11">
        <v>79</v>
      </c>
      <c r="E213" s="5" t="s">
        <v>149</v>
      </c>
      <c r="F213" s="5">
        <v>12</v>
      </c>
      <c r="G213" s="5">
        <v>0</v>
      </c>
      <c r="H213" s="5">
        <v>8</v>
      </c>
      <c r="I213" s="5">
        <v>8</v>
      </c>
      <c r="J213" s="5">
        <v>10</v>
      </c>
      <c r="K213" s="5">
        <v>0</v>
      </c>
      <c r="L213" s="5">
        <v>0</v>
      </c>
      <c r="M213" s="5">
        <v>0</v>
      </c>
      <c r="N213" s="5">
        <v>14</v>
      </c>
      <c r="O213" s="5">
        <v>0</v>
      </c>
      <c r="P213" s="5">
        <v>0</v>
      </c>
      <c r="Q213" s="5">
        <v>0</v>
      </c>
      <c r="R213" s="19">
        <f>MIN(F213:K213)</f>
        <v>0</v>
      </c>
      <c r="S213" s="19">
        <f>SMALL(F213:K213,2)</f>
        <v>0</v>
      </c>
      <c r="T213" s="19">
        <f>SMALL(L213:Q213,2)</f>
        <v>0</v>
      </c>
      <c r="U213" s="19">
        <f>MIN(L213:Q213)</f>
        <v>0</v>
      </c>
      <c r="V213" s="26">
        <f>SUM(F213:Q213)-SUM(R213:U213)</f>
        <v>52</v>
      </c>
    </row>
    <row r="214" spans="2:22" ht="12.75">
      <c r="B214" s="5">
        <v>89004</v>
      </c>
      <c r="C214" s="10" t="s">
        <v>168</v>
      </c>
      <c r="D214" s="11">
        <v>82</v>
      </c>
      <c r="E214" s="5" t="s">
        <v>118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9"/>
      <c r="S214" s="19"/>
      <c r="T214" s="19"/>
      <c r="U214" s="19"/>
      <c r="V214" s="26"/>
    </row>
    <row r="215" spans="1:22" ht="12.75">
      <c r="A215" s="16">
        <v>23</v>
      </c>
      <c r="B215" s="5">
        <v>57022</v>
      </c>
      <c r="C215" s="10" t="s">
        <v>198</v>
      </c>
      <c r="D215" s="11">
        <v>70</v>
      </c>
      <c r="E215" s="5" t="s">
        <v>107</v>
      </c>
      <c r="F215" s="5">
        <v>0</v>
      </c>
      <c r="G215" s="5">
        <v>0</v>
      </c>
      <c r="H215" s="5">
        <v>0</v>
      </c>
      <c r="I215" s="5">
        <v>18</v>
      </c>
      <c r="J215" s="5">
        <v>28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19">
        <f>MIN(F215:K215)</f>
        <v>0</v>
      </c>
      <c r="S215" s="19">
        <f>SMALL(F215:K215,2)</f>
        <v>0</v>
      </c>
      <c r="T215" s="19">
        <f>SMALL(L215:Q215,2)</f>
        <v>0</v>
      </c>
      <c r="U215" s="19">
        <f>MIN(L215:Q215)</f>
        <v>0</v>
      </c>
      <c r="V215" s="26">
        <f>SUM(F215:Q215)-SUM(R215:U215)</f>
        <v>46</v>
      </c>
    </row>
    <row r="216" spans="2:22" ht="12.75">
      <c r="B216" s="5">
        <v>57023</v>
      </c>
      <c r="C216" s="10" t="s">
        <v>199</v>
      </c>
      <c r="D216" s="11">
        <v>70</v>
      </c>
      <c r="E216" s="5" t="s">
        <v>118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9"/>
      <c r="S216" s="19"/>
      <c r="T216" s="19"/>
      <c r="U216" s="19"/>
      <c r="V216" s="26"/>
    </row>
    <row r="217" spans="1:22" ht="12.75">
      <c r="A217" s="16">
        <v>24</v>
      </c>
      <c r="B217" s="5">
        <v>52035</v>
      </c>
      <c r="C217" s="10" t="s">
        <v>147</v>
      </c>
      <c r="D217" s="11">
        <v>69</v>
      </c>
      <c r="E217" s="5" t="s">
        <v>23</v>
      </c>
      <c r="F217" s="5">
        <v>0</v>
      </c>
      <c r="G217" s="5">
        <v>0</v>
      </c>
      <c r="H217" s="5">
        <v>0</v>
      </c>
      <c r="I217" s="5">
        <v>20</v>
      </c>
      <c r="J217" s="5">
        <v>25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19">
        <f>MIN(F217:K217)</f>
        <v>0</v>
      </c>
      <c r="S217" s="19">
        <f>SMALL(F217:K217,2)</f>
        <v>0</v>
      </c>
      <c r="T217" s="19">
        <f>SMALL(L217:Q217,2)</f>
        <v>0</v>
      </c>
      <c r="U217" s="19">
        <f>MIN(L217:Q217)</f>
        <v>0</v>
      </c>
      <c r="V217" s="26">
        <f>SUM(F217:Q217)-SUM(R217:U217)</f>
        <v>45</v>
      </c>
    </row>
    <row r="218" spans="2:22" ht="12.75">
      <c r="B218" s="5">
        <v>52028</v>
      </c>
      <c r="C218" s="10" t="s">
        <v>147</v>
      </c>
      <c r="D218" s="11">
        <v>94</v>
      </c>
      <c r="E218" s="5" t="s">
        <v>118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9"/>
      <c r="S218" s="19"/>
      <c r="T218" s="19"/>
      <c r="U218" s="19"/>
      <c r="V218" s="26"/>
    </row>
    <row r="219" spans="1:22" ht="12.75">
      <c r="A219" s="16">
        <v>25</v>
      </c>
      <c r="B219" s="5">
        <v>124024</v>
      </c>
      <c r="C219" s="10" t="s">
        <v>162</v>
      </c>
      <c r="D219" s="11">
        <v>92</v>
      </c>
      <c r="E219" s="5" t="s">
        <v>34</v>
      </c>
      <c r="F219" s="5">
        <v>0</v>
      </c>
      <c r="G219" s="5">
        <v>0</v>
      </c>
      <c r="H219" s="5">
        <v>0</v>
      </c>
      <c r="I219" s="5">
        <v>14</v>
      </c>
      <c r="J219" s="5">
        <v>16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19">
        <f>MIN(F219:K219)</f>
        <v>0</v>
      </c>
      <c r="S219" s="19">
        <f>SMALL(F219:K219,2)</f>
        <v>0</v>
      </c>
      <c r="T219" s="19">
        <f>SMALL(L219:Q219,2)</f>
        <v>0</v>
      </c>
      <c r="U219" s="19">
        <f>MIN(L219:Q219)</f>
        <v>0</v>
      </c>
      <c r="V219" s="26">
        <f>SUM(F219:Q219)-SUM(R219:U219)</f>
        <v>30</v>
      </c>
    </row>
    <row r="220" spans="2:22" ht="12.75">
      <c r="B220" s="5">
        <v>124016</v>
      </c>
      <c r="C220" s="10" t="s">
        <v>200</v>
      </c>
      <c r="D220" s="11">
        <v>92</v>
      </c>
      <c r="E220" s="5" t="s">
        <v>118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9"/>
      <c r="S220" s="19"/>
      <c r="T220" s="19"/>
      <c r="U220" s="19"/>
      <c r="V220" s="26"/>
    </row>
    <row r="221" spans="1:22" ht="12.75">
      <c r="A221" s="6" t="s">
        <v>118</v>
      </c>
      <c r="B221" s="5">
        <v>132051</v>
      </c>
      <c r="C221" s="10" t="s">
        <v>201</v>
      </c>
      <c r="D221" s="11">
        <v>95</v>
      </c>
      <c r="E221" s="5" t="s">
        <v>94</v>
      </c>
      <c r="F221" s="5">
        <v>0</v>
      </c>
      <c r="G221" s="5">
        <v>0</v>
      </c>
      <c r="H221" s="5">
        <v>0</v>
      </c>
      <c r="I221" s="5">
        <v>12</v>
      </c>
      <c r="J221" s="5">
        <v>18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19">
        <f>MIN(F221:K221)</f>
        <v>0</v>
      </c>
      <c r="S221" s="19">
        <f>SMALL(F221:K221,2)</f>
        <v>0</v>
      </c>
      <c r="T221" s="19">
        <f>SMALL(L221:Q221,2)</f>
        <v>0</v>
      </c>
      <c r="U221" s="19">
        <f>MIN(L221:Q221)</f>
        <v>0</v>
      </c>
      <c r="V221" s="26">
        <f>SUM(F221:Q221)-SUM(R221:U221)</f>
        <v>30</v>
      </c>
    </row>
    <row r="222" spans="1:22" ht="12.75">
      <c r="A222" s="6"/>
      <c r="B222" s="5">
        <v>132053</v>
      </c>
      <c r="C222" s="10" t="s">
        <v>202</v>
      </c>
      <c r="D222" s="11">
        <v>96</v>
      </c>
      <c r="E222" s="5" t="s">
        <v>118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9"/>
      <c r="S222" s="19"/>
      <c r="T222" s="19"/>
      <c r="U222" s="19"/>
      <c r="V222" s="26"/>
    </row>
    <row r="223" spans="1:22" ht="12.75">
      <c r="A223" s="6">
        <v>27</v>
      </c>
      <c r="B223" s="5">
        <v>26029</v>
      </c>
      <c r="C223" s="10" t="s">
        <v>173</v>
      </c>
      <c r="D223" s="11">
        <v>95</v>
      </c>
      <c r="E223" s="5" t="s">
        <v>127</v>
      </c>
      <c r="F223" s="5">
        <v>0</v>
      </c>
      <c r="G223" s="5">
        <v>0</v>
      </c>
      <c r="H223" s="5">
        <v>0</v>
      </c>
      <c r="I223" s="5">
        <v>9</v>
      </c>
      <c r="J223" s="5">
        <v>20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19">
        <f>MIN(F223:K223)</f>
        <v>0</v>
      </c>
      <c r="S223" s="19">
        <f>SMALL(F223:K223,2)</f>
        <v>0</v>
      </c>
      <c r="T223" s="19">
        <f>SMALL(L223:Q223,2)</f>
        <v>0</v>
      </c>
      <c r="U223" s="19">
        <f>MIN(L223:Q223)</f>
        <v>0</v>
      </c>
      <c r="V223" s="26">
        <f>SUM(F223:Q223)-SUM(R223:U223)</f>
        <v>29</v>
      </c>
    </row>
    <row r="224" spans="1:22" ht="12.75">
      <c r="A224" s="6"/>
      <c r="B224" s="5">
        <v>1050</v>
      </c>
      <c r="C224" s="10" t="s">
        <v>203</v>
      </c>
      <c r="D224" s="11">
        <v>95</v>
      </c>
      <c r="E224" s="5" t="s">
        <v>2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9"/>
      <c r="S224" s="19"/>
      <c r="T224" s="19"/>
      <c r="U224" s="19"/>
      <c r="V224" s="26"/>
    </row>
    <row r="225" spans="1:22" ht="12.75">
      <c r="A225" s="16">
        <f>1+A223</f>
        <v>28</v>
      </c>
      <c r="B225" s="5">
        <v>7041</v>
      </c>
      <c r="C225" s="10" t="s">
        <v>37</v>
      </c>
      <c r="D225" s="11">
        <v>59</v>
      </c>
      <c r="E225" s="5" t="s">
        <v>5</v>
      </c>
      <c r="F225" s="5">
        <v>0</v>
      </c>
      <c r="G225" s="5">
        <v>12</v>
      </c>
      <c r="H225" s="5">
        <v>14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19">
        <f>MIN(F225:K225)</f>
        <v>0</v>
      </c>
      <c r="S225" s="19">
        <f>SMALL(F225:K225,2)</f>
        <v>0</v>
      </c>
      <c r="T225" s="19">
        <f>SMALL(L225:Q225,2)</f>
        <v>0</v>
      </c>
      <c r="U225" s="19">
        <f>MIN(L225:Q225)</f>
        <v>0</v>
      </c>
      <c r="V225" s="26">
        <f>SUM(F225:Q225)-SUM(R225:U225)</f>
        <v>26</v>
      </c>
    </row>
    <row r="226" spans="2:22" ht="12.75">
      <c r="B226" s="5">
        <v>35011</v>
      </c>
      <c r="C226" s="10" t="s">
        <v>181</v>
      </c>
      <c r="D226" s="11">
        <v>56</v>
      </c>
      <c r="E226" s="5" t="s">
        <v>182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9"/>
      <c r="S226" s="19"/>
      <c r="T226" s="19"/>
      <c r="U226" s="19"/>
      <c r="V226" s="26"/>
    </row>
    <row r="227" spans="1:22" ht="12.75">
      <c r="A227" s="16">
        <f>1+A225</f>
        <v>29</v>
      </c>
      <c r="B227" s="5">
        <v>7013</v>
      </c>
      <c r="C227" s="4" t="s">
        <v>189</v>
      </c>
      <c r="D227" s="2">
        <v>69</v>
      </c>
      <c r="E227" s="1" t="s">
        <v>5</v>
      </c>
      <c r="F227" s="5">
        <v>0</v>
      </c>
      <c r="G227" s="5">
        <v>10</v>
      </c>
      <c r="H227" s="5">
        <v>12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19">
        <f>MIN(F227:K227)</f>
        <v>0</v>
      </c>
      <c r="S227" s="19">
        <f>SMALL(F227:K227,2)</f>
        <v>0</v>
      </c>
      <c r="T227" s="19">
        <f>SMALL(L227:Q227,2)</f>
        <v>0</v>
      </c>
      <c r="U227" s="19">
        <f>MIN(L227:Q227)</f>
        <v>0</v>
      </c>
      <c r="V227" s="26">
        <f>SUM(F227:Q227)-SUM(R227:U227)</f>
        <v>22</v>
      </c>
    </row>
    <row r="228" spans="2:22" ht="12.75">
      <c r="B228" s="1">
        <v>7047</v>
      </c>
      <c r="C228" s="4" t="s">
        <v>137</v>
      </c>
      <c r="D228" s="2">
        <v>67</v>
      </c>
      <c r="E228" s="1" t="s">
        <v>118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9"/>
      <c r="S228" s="19"/>
      <c r="T228" s="19"/>
      <c r="U228" s="19"/>
      <c r="V228" s="26"/>
    </row>
    <row r="229" spans="1:22" ht="12.75">
      <c r="A229" s="6">
        <v>30</v>
      </c>
      <c r="B229" s="5">
        <v>1016</v>
      </c>
      <c r="C229" s="10" t="s">
        <v>204</v>
      </c>
      <c r="D229" s="11">
        <v>96</v>
      </c>
      <c r="E229" s="5" t="s">
        <v>2</v>
      </c>
      <c r="F229" s="5">
        <v>0</v>
      </c>
      <c r="G229" s="5">
        <v>0</v>
      </c>
      <c r="H229" s="5">
        <v>0</v>
      </c>
      <c r="I229" s="5">
        <v>7</v>
      </c>
      <c r="J229" s="5">
        <v>14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19">
        <f>MIN(F229:K229)</f>
        <v>0</v>
      </c>
      <c r="S229" s="19">
        <f>SMALL(F229:K229,2)</f>
        <v>0</v>
      </c>
      <c r="T229" s="19">
        <f>SMALL(L229:Q229,2)</f>
        <v>0</v>
      </c>
      <c r="U229" s="19">
        <f>MIN(L229:Q229)</f>
        <v>0</v>
      </c>
      <c r="V229" s="26">
        <f>SUM(F229:Q229)-SUM(R229:U229)</f>
        <v>21</v>
      </c>
    </row>
    <row r="230" spans="1:22" ht="12.75">
      <c r="A230"/>
      <c r="B230" s="5">
        <v>1019</v>
      </c>
      <c r="C230" s="10" t="s">
        <v>205</v>
      </c>
      <c r="D230" s="11">
        <v>96</v>
      </c>
      <c r="E230" s="5" t="s">
        <v>118</v>
      </c>
      <c r="F230"/>
      <c r="G230"/>
      <c r="H230"/>
      <c r="I230"/>
      <c r="J230"/>
      <c r="K230"/>
      <c r="L230"/>
      <c r="M230"/>
      <c r="N230"/>
      <c r="O230" s="12"/>
      <c r="P230" s="12"/>
      <c r="Q230"/>
      <c r="R230"/>
      <c r="S230"/>
      <c r="T230"/>
      <c r="U230"/>
      <c r="V230"/>
    </row>
    <row r="231" spans="1:22" ht="12.75">
      <c r="A231"/>
      <c r="B231"/>
      <c r="C231"/>
      <c r="D231" s="15"/>
      <c r="E231"/>
      <c r="F231"/>
      <c r="G231"/>
      <c r="H231"/>
      <c r="I231"/>
      <c r="J231"/>
      <c r="K231"/>
      <c r="L231"/>
      <c r="M231"/>
      <c r="N231"/>
      <c r="O231" s="12"/>
      <c r="P231" s="12"/>
      <c r="Q231"/>
      <c r="R231"/>
      <c r="S231"/>
      <c r="T231"/>
      <c r="U231"/>
      <c r="V231"/>
    </row>
    <row r="232" spans="1:22" ht="12.75">
      <c r="A232"/>
      <c r="B232" t="s">
        <v>222</v>
      </c>
      <c r="C232"/>
      <c r="D232" s="15"/>
      <c r="E232"/>
      <c r="F232"/>
      <c r="G232"/>
      <c r="H232"/>
      <c r="I232"/>
      <c r="J232"/>
      <c r="K232"/>
      <c r="L232"/>
      <c r="M232"/>
      <c r="N232"/>
      <c r="O232" s="12"/>
      <c r="P232" s="12"/>
      <c r="Q232"/>
      <c r="R232"/>
      <c r="S232"/>
      <c r="T232"/>
      <c r="U232"/>
      <c r="V232"/>
    </row>
    <row r="233" spans="1:22" ht="12.75">
      <c r="A233"/>
      <c r="B233" t="s">
        <v>224</v>
      </c>
      <c r="C233"/>
      <c r="D233" s="15"/>
      <c r="E233"/>
      <c r="F233"/>
      <c r="G233"/>
      <c r="H233"/>
      <c r="I233"/>
      <c r="J233"/>
      <c r="K233"/>
      <c r="L233"/>
      <c r="M233"/>
      <c r="N233"/>
      <c r="Q233"/>
      <c r="R233"/>
      <c r="S233"/>
      <c r="T233"/>
      <c r="U233"/>
      <c r="V233"/>
    </row>
    <row r="234" spans="1:22" ht="12.75">
      <c r="A234" s="1"/>
      <c r="B234" s="1" t="s">
        <v>232</v>
      </c>
      <c r="Q234"/>
      <c r="R234"/>
      <c r="S234"/>
      <c r="T234"/>
      <c r="U234"/>
      <c r="V234"/>
    </row>
    <row r="235" spans="1:22" ht="12.75">
      <c r="A235" s="1"/>
      <c r="B235" s="1" t="s">
        <v>231</v>
      </c>
      <c r="Q235"/>
      <c r="R235"/>
      <c r="S235"/>
      <c r="T235"/>
      <c r="U235"/>
      <c r="V235"/>
    </row>
    <row r="236" spans="1:22" ht="12.75">
      <c r="A236"/>
      <c r="B236" s="33"/>
      <c r="C236"/>
      <c r="D236" s="15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2.75">
      <c r="A237"/>
      <c r="B237" t="s">
        <v>225</v>
      </c>
      <c r="C237"/>
      <c r="D237" s="15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2:22" ht="12.75">
      <c r="B238" s="5"/>
      <c r="C238" s="10"/>
      <c r="D238" s="11"/>
      <c r="E238" s="5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2:22" ht="12.75">
      <c r="B239" s="5"/>
      <c r="C239" s="10"/>
      <c r="D239" s="11"/>
      <c r="E239" s="5"/>
      <c r="F239"/>
      <c r="G239"/>
      <c r="H239"/>
      <c r="I239"/>
      <c r="J239" t="s">
        <v>226</v>
      </c>
      <c r="K239"/>
      <c r="L239"/>
      <c r="M239"/>
      <c r="N239"/>
      <c r="O239"/>
      <c r="P239"/>
      <c r="Q239"/>
      <c r="R239"/>
      <c r="S239"/>
      <c r="T239"/>
      <c r="U239"/>
      <c r="V239"/>
    </row>
    <row r="240" spans="2:22" ht="12.75">
      <c r="B240" s="5"/>
      <c r="C240" s="10"/>
      <c r="D240" s="11"/>
      <c r="E240" s="5"/>
      <c r="F240"/>
      <c r="G240"/>
      <c r="H240"/>
      <c r="I240"/>
      <c r="J240" t="s">
        <v>227</v>
      </c>
      <c r="K240"/>
      <c r="L240"/>
      <c r="M240"/>
      <c r="N240"/>
      <c r="O240"/>
      <c r="P240"/>
      <c r="Q240"/>
      <c r="R240"/>
      <c r="S240"/>
      <c r="T240"/>
      <c r="U240"/>
      <c r="V240"/>
    </row>
    <row r="241" spans="2:22" ht="12.75">
      <c r="B241"/>
      <c r="C241" s="4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2:22" ht="12.75">
      <c r="B242" s="5"/>
      <c r="C242" s="10"/>
      <c r="D242" s="1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2:22" ht="12.75">
      <c r="B243" s="5"/>
      <c r="C243" s="10"/>
      <c r="D243" s="11"/>
      <c r="E243" s="5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2:22" ht="12.75">
      <c r="B244" s="5"/>
      <c r="C244" s="10"/>
      <c r="D244" s="11"/>
      <c r="E244" s="5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</sheetData>
  <sheetProtection/>
  <mergeCells count="10">
    <mergeCell ref="F5:K5"/>
    <mergeCell ref="L5:Q5"/>
    <mergeCell ref="F55:K55"/>
    <mergeCell ref="L55:Q55"/>
    <mergeCell ref="F163:K163"/>
    <mergeCell ref="L163:Q163"/>
    <mergeCell ref="F116:K116"/>
    <mergeCell ref="L116:Q116"/>
    <mergeCell ref="F151:K151"/>
    <mergeCell ref="L151:Q151"/>
  </mergeCells>
  <printOptions/>
  <pageMargins left="0.75" right="0.75" top="1" bottom="1" header="0.4921259845" footer="0.4921259845"/>
  <pageSetup horizontalDpi="180" verticalDpi="180" orientation="portrait" paperSize="9" scale="78" r:id="rId2"/>
  <headerFooter alignWithMargins="0">
    <oddHeader>&amp;RČP ve sjezdu 2009</oddHeader>
    <oddFooter>&amp;C&amp;P</oddFooter>
  </headerFooter>
  <rowBreaks count="2" manualBreakCount="2">
    <brk id="5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2009-09-02T15:09:36Z</cp:lastPrinted>
  <dcterms:created xsi:type="dcterms:W3CDTF">2098-07-06T07:25:35Z</dcterms:created>
  <dcterms:modified xsi:type="dcterms:W3CDTF">2009-11-01T10:51:32Z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1003997771</vt:i4>
  </property>
  <property fmtid="{D5CDD505-2E9C-101B-9397-08002B2CF9AE}" pid="3" name="_EmailSubject">
    <vt:lpwstr>Opravený žebříček ČPW 2009</vt:lpwstr>
  </property>
  <property fmtid="{D5CDD505-2E9C-101B-9397-08002B2CF9AE}" pid="4" name="_AuthorEmail">
    <vt:lpwstr>hkneblova@o2active.cz</vt:lpwstr>
  </property>
  <property fmtid="{D5CDD505-2E9C-101B-9397-08002B2CF9AE}" pid="5" name="_AuthorEmailDisplayName">
    <vt:lpwstr>Hana Kneblová</vt:lpwstr>
  </property>
  <property fmtid="{D5CDD505-2E9C-101B-9397-08002B2CF9AE}" pid="6" name="_ReviewingToolsShownOnce">
    <vt:lpwstr/>
  </property>
</Properties>
</file>