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7740" tabRatio="601" activeTab="4"/>
  </bookViews>
  <sheets>
    <sheet name="silová vytrvalost" sheetId="1" r:id="rId1"/>
    <sheet name="posil max kg" sheetId="2" r:id="rId2"/>
    <sheet name="plavání" sheetId="3" r:id="rId3"/>
    <sheet name="běh" sheetId="4" r:id="rId4"/>
    <sheet name="VÝVOJ VÝKONNOSTI" sheetId="5" r:id="rId5"/>
    <sheet name="CELKOVĚ 15.2.14" sheetId="6" r:id="rId6"/>
  </sheets>
  <definedNames/>
  <calcPr fullCalcOnLoad="1"/>
</workbook>
</file>

<file path=xl/sharedStrings.xml><?xml version="1.0" encoding="utf-8"?>
<sst xmlns="http://schemas.openxmlformats.org/spreadsheetml/2006/main" count="475" uniqueCount="88">
  <si>
    <t xml:space="preserve">jméno </t>
  </si>
  <si>
    <t>Bmax</t>
  </si>
  <si>
    <t>Pmax</t>
  </si>
  <si>
    <t>Sh max</t>
  </si>
  <si>
    <t>P 2 min</t>
  </si>
  <si>
    <t>B 2 min</t>
  </si>
  <si>
    <t>celk.max</t>
  </si>
  <si>
    <t>BODY</t>
  </si>
  <si>
    <t>pos celk</t>
  </si>
  <si>
    <t>nar.</t>
  </si>
  <si>
    <t>kg</t>
  </si>
  <si>
    <t>opak.</t>
  </si>
  <si>
    <t>body</t>
  </si>
  <si>
    <t>celkem</t>
  </si>
  <si>
    <t>NYM</t>
  </si>
  <si>
    <t>KVS</t>
  </si>
  <si>
    <t>USK</t>
  </si>
  <si>
    <t>odd.</t>
  </si>
  <si>
    <t>CELK.</t>
  </si>
  <si>
    <t>plavání</t>
  </si>
  <si>
    <t>čas</t>
  </si>
  <si>
    <t>běh</t>
  </si>
  <si>
    <t>PS Hmotnost činky na bench a přítah 2min odpovídala cca 50% hmotnosti závodníka.</t>
  </si>
  <si>
    <t>poř.</t>
  </si>
  <si>
    <t>CHO</t>
  </si>
  <si>
    <t>POD</t>
  </si>
  <si>
    <t>JAB</t>
  </si>
  <si>
    <t>1500m</t>
  </si>
  <si>
    <t>max kg</t>
  </si>
  <si>
    <t>shyby</t>
  </si>
  <si>
    <t>op.B+P</t>
  </si>
  <si>
    <t>XI - 10</t>
  </si>
  <si>
    <t>800m</t>
  </si>
  <si>
    <t>HRA</t>
  </si>
  <si>
    <t>XI - 11</t>
  </si>
  <si>
    <t>Bodování chlapců je podle stejné tabulky u všech ročníků (lze porovnat absolutní výkony i mezi ročníky)</t>
  </si>
  <si>
    <t>200m</t>
  </si>
  <si>
    <t>SPA</t>
  </si>
  <si>
    <t>Veselý Tomáš 96</t>
  </si>
  <si>
    <t>Zavřel Jakub 96</t>
  </si>
  <si>
    <t>Skládal Filip 96</t>
  </si>
  <si>
    <t>Crkva Martin 96</t>
  </si>
  <si>
    <t>Tegzová Michaela 96</t>
  </si>
  <si>
    <t>Hájek Kryštof 97</t>
  </si>
  <si>
    <t>Rulík Tadeáš</t>
  </si>
  <si>
    <t>Bišický Ondřej 97</t>
  </si>
  <si>
    <t>Voženílková Klára 96</t>
  </si>
  <si>
    <t>Slivanská Kateřina 96</t>
  </si>
  <si>
    <t>Krpatová Jana 97</t>
  </si>
  <si>
    <t>Hmotnost činky na bench a přítah 2min odpovídala cca 50% hmotnosti závodníka.</t>
  </si>
  <si>
    <t>Betlachová Eliška 98</t>
  </si>
  <si>
    <t>Schwarzenbachová Sára</t>
  </si>
  <si>
    <t>Havlík Josef 98</t>
  </si>
  <si>
    <t>PRV</t>
  </si>
  <si>
    <t>Klapka Jakub</t>
  </si>
  <si>
    <t>Vaněk Petr</t>
  </si>
  <si>
    <t>CER</t>
  </si>
  <si>
    <t>Holopírek Tomáš</t>
  </si>
  <si>
    <t>Stejskal Jakub</t>
  </si>
  <si>
    <t>ZAM</t>
  </si>
  <si>
    <t>Kinclová Sofie 00</t>
  </si>
  <si>
    <t>I - 14</t>
  </si>
  <si>
    <t>4:20,0,</t>
  </si>
  <si>
    <t>Dlouhodobější vývoj výkonnosti v běhu není znázorněn kvůli těžko objektivně vyhodnotitelným podmínkám - počasí</t>
  </si>
  <si>
    <t>XI - 13</t>
  </si>
  <si>
    <t>I/II 2013</t>
  </si>
  <si>
    <t>XI 2013</t>
  </si>
  <si>
    <t>Richter Adam</t>
  </si>
  <si>
    <t>Fuksa Petr</t>
  </si>
  <si>
    <t>Černý Jakub</t>
  </si>
  <si>
    <t>Mlčoch Jakub</t>
  </si>
  <si>
    <t>ONV</t>
  </si>
  <si>
    <t>Janík David</t>
  </si>
  <si>
    <t>Pjajčíková Kateřina</t>
  </si>
  <si>
    <t>Firich Tadeáš</t>
  </si>
  <si>
    <t>Vozka Marek</t>
  </si>
  <si>
    <t>LIB</t>
  </si>
  <si>
    <t xml:space="preserve">Čeřovský Michal </t>
  </si>
  <si>
    <t>Štejnar Kryštof</t>
  </si>
  <si>
    <t>Urban Hynek</t>
  </si>
  <si>
    <t>Buzkova Tereza</t>
  </si>
  <si>
    <t>KKO</t>
  </si>
  <si>
    <t>Podmínky na běh v listopadu 2013, v lednu a únoru 2014 byly velmi podobné</t>
  </si>
  <si>
    <t>II - 14</t>
  </si>
  <si>
    <t>Běh - testy RDJ 15.2.2014</t>
  </si>
  <si>
    <t>dráha suchá, 10°C, svěží vítr</t>
  </si>
  <si>
    <t>Plavání - testy RDJ 15.2.2014</t>
  </si>
  <si>
    <t>Progres především v silových disciplínách je dán také samotným dosplíváním. Celkově vývoj listopad 2013 - únor 2014 příliš pozitivní není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</si>
</sst>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m:ss.0;@"/>
    <numFmt numFmtId="168" formatCode="0.0"/>
    <numFmt numFmtId="169" formatCode="[h]:mm:ss;@"/>
    <numFmt numFmtId="170" formatCode="h:mm:ss;@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167" fontId="2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5" xfId="0" applyFont="1" applyBorder="1" applyAlignment="1">
      <alignment/>
    </xf>
    <xf numFmtId="1" fontId="2" fillId="0" borderId="21" xfId="0" applyNumberFormat="1" applyFont="1" applyBorder="1" applyAlignment="1">
      <alignment horizontal="center"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19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/>
    </xf>
    <xf numFmtId="0" fontId="0" fillId="0" borderId="26" xfId="0" applyBorder="1" applyAlignment="1">
      <alignment/>
    </xf>
    <xf numFmtId="0" fontId="2" fillId="0" borderId="17" xfId="0" applyFont="1" applyBorder="1" applyAlignment="1">
      <alignment/>
    </xf>
    <xf numFmtId="167" fontId="2" fillId="0" borderId="28" xfId="0" applyNumberFormat="1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33" borderId="21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1" fontId="2" fillId="33" borderId="30" xfId="0" applyNumberFormat="1" applyFont="1" applyFill="1" applyBorder="1" applyAlignment="1">
      <alignment horizontal="center"/>
    </xf>
    <xf numFmtId="167" fontId="2" fillId="33" borderId="14" xfId="0" applyNumberFormat="1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0" borderId="31" xfId="0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2" fillId="0" borderId="26" xfId="0" applyFont="1" applyFill="1" applyBorder="1" applyAlignment="1">
      <alignment horizontal="center"/>
    </xf>
    <xf numFmtId="0" fontId="2" fillId="0" borderId="27" xfId="0" applyFont="1" applyBorder="1" applyAlignment="1">
      <alignment horizontal="center"/>
    </xf>
    <xf numFmtId="47" fontId="2" fillId="0" borderId="28" xfId="0" applyNumberFormat="1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7" xfId="0" applyFont="1" applyFill="1" applyBorder="1" applyAlignment="1">
      <alignment/>
    </xf>
    <xf numFmtId="0" fontId="0" fillId="0" borderId="0" xfId="0" applyFill="1" applyBorder="1" applyAlignment="1">
      <alignment/>
    </xf>
    <xf numFmtId="1" fontId="3" fillId="0" borderId="19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19" xfId="0" applyFont="1" applyFill="1" applyBorder="1" applyAlignment="1">
      <alignment horizontal="center"/>
    </xf>
    <xf numFmtId="0" fontId="0" fillId="0" borderId="19" xfId="0" applyBorder="1" applyAlignment="1">
      <alignment/>
    </xf>
    <xf numFmtId="167" fontId="2" fillId="33" borderId="0" xfId="0" applyNumberFormat="1" applyFont="1" applyFill="1" applyBorder="1" applyAlignment="1">
      <alignment horizontal="center"/>
    </xf>
    <xf numFmtId="47" fontId="42" fillId="0" borderId="0" xfId="0" applyNumberFormat="1" applyFont="1" applyAlignment="1">
      <alignment horizontal="center"/>
    </xf>
    <xf numFmtId="167" fontId="42" fillId="0" borderId="0" xfId="0" applyNumberFormat="1" applyFont="1" applyAlignment="1">
      <alignment horizontal="center"/>
    </xf>
    <xf numFmtId="0" fontId="42" fillId="0" borderId="0" xfId="0" applyFont="1" applyAlignment="1">
      <alignment horizontal="center"/>
    </xf>
    <xf numFmtId="1" fontId="42" fillId="0" borderId="0" xfId="0" applyNumberFormat="1" applyFont="1" applyAlignment="1">
      <alignment horizontal="center"/>
    </xf>
    <xf numFmtId="0" fontId="7" fillId="0" borderId="27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24" xfId="0" applyFont="1" applyFill="1" applyBorder="1" applyAlignment="1">
      <alignment horizontal="left"/>
    </xf>
    <xf numFmtId="47" fontId="7" fillId="33" borderId="14" xfId="0" applyNumberFormat="1" applyFont="1" applyFill="1" applyBorder="1" applyAlignment="1">
      <alignment horizontal="center"/>
    </xf>
    <xf numFmtId="167" fontId="7" fillId="33" borderId="21" xfId="0" applyNumberFormat="1" applyFont="1" applyFill="1" applyBorder="1" applyAlignment="1">
      <alignment horizontal="center"/>
    </xf>
    <xf numFmtId="0" fontId="7" fillId="33" borderId="29" xfId="0" applyFont="1" applyFill="1" applyBorder="1" applyAlignment="1">
      <alignment horizontal="center"/>
    </xf>
    <xf numFmtId="167" fontId="7" fillId="33" borderId="10" xfId="0" applyNumberFormat="1" applyFont="1" applyFill="1" applyBorder="1" applyAlignment="1">
      <alignment horizontal="center"/>
    </xf>
    <xf numFmtId="47" fontId="7" fillId="33" borderId="10" xfId="0" applyNumberFormat="1" applyFont="1" applyFill="1" applyBorder="1" applyAlignment="1">
      <alignment horizontal="center"/>
    </xf>
    <xf numFmtId="167" fontId="7" fillId="33" borderId="30" xfId="0" applyNumberFormat="1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7" fillId="33" borderId="21" xfId="0" applyFont="1" applyFill="1" applyBorder="1" applyAlignment="1">
      <alignment horizontal="center"/>
    </xf>
    <xf numFmtId="0" fontId="7" fillId="33" borderId="30" xfId="0" applyFont="1" applyFill="1" applyBorder="1" applyAlignment="1">
      <alignment horizontal="center"/>
    </xf>
    <xf numFmtId="1" fontId="7" fillId="33" borderId="10" xfId="0" applyNumberFormat="1" applyFont="1" applyFill="1" applyBorder="1" applyAlignment="1">
      <alignment horizontal="center"/>
    </xf>
    <xf numFmtId="1" fontId="7" fillId="33" borderId="21" xfId="0" applyNumberFormat="1" applyFont="1" applyFill="1" applyBorder="1" applyAlignment="1">
      <alignment horizontal="center"/>
    </xf>
    <xf numFmtId="167" fontId="7" fillId="33" borderId="29" xfId="0" applyNumberFormat="1" applyFont="1" applyFill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47" fontId="7" fillId="33" borderId="29" xfId="0" applyNumberFormat="1" applyFont="1" applyFill="1" applyBorder="1" applyAlignment="1">
      <alignment horizontal="center"/>
    </xf>
    <xf numFmtId="0" fontId="7" fillId="0" borderId="32" xfId="0" applyFont="1" applyBorder="1" applyAlignment="1">
      <alignment/>
    </xf>
    <xf numFmtId="47" fontId="7" fillId="33" borderId="33" xfId="0" applyNumberFormat="1" applyFont="1" applyFill="1" applyBorder="1" applyAlignment="1">
      <alignment horizontal="center"/>
    </xf>
    <xf numFmtId="167" fontId="7" fillId="33" borderId="34" xfId="0" applyNumberFormat="1" applyFont="1" applyFill="1" applyBorder="1" applyAlignment="1">
      <alignment horizontal="center"/>
    </xf>
    <xf numFmtId="167" fontId="7" fillId="33" borderId="35" xfId="0" applyNumberFormat="1" applyFont="1" applyFill="1" applyBorder="1" applyAlignment="1">
      <alignment horizontal="center"/>
    </xf>
    <xf numFmtId="167" fontId="7" fillId="33" borderId="36" xfId="0" applyNumberFormat="1" applyFont="1" applyFill="1" applyBorder="1" applyAlignment="1">
      <alignment horizontal="center"/>
    </xf>
    <xf numFmtId="47" fontId="7" fillId="33" borderId="36" xfId="0" applyNumberFormat="1" applyFont="1" applyFill="1" applyBorder="1" applyAlignment="1">
      <alignment horizontal="center"/>
    </xf>
    <xf numFmtId="167" fontId="7" fillId="33" borderId="37" xfId="0" applyNumberFormat="1" applyFont="1" applyFill="1" applyBorder="1" applyAlignment="1">
      <alignment horizontal="center"/>
    </xf>
    <xf numFmtId="0" fontId="7" fillId="33" borderId="33" xfId="0" applyFont="1" applyFill="1" applyBorder="1" applyAlignment="1">
      <alignment horizontal="center"/>
    </xf>
    <xf numFmtId="0" fontId="7" fillId="33" borderId="36" xfId="0" applyFont="1" applyFill="1" applyBorder="1" applyAlignment="1">
      <alignment horizontal="center"/>
    </xf>
    <xf numFmtId="0" fontId="7" fillId="33" borderId="34" xfId="0" applyFont="1" applyFill="1" applyBorder="1" applyAlignment="1">
      <alignment horizontal="center"/>
    </xf>
    <xf numFmtId="0" fontId="7" fillId="33" borderId="35" xfId="0" applyFont="1" applyFill="1" applyBorder="1" applyAlignment="1">
      <alignment horizontal="center"/>
    </xf>
    <xf numFmtId="0" fontId="7" fillId="33" borderId="37" xfId="0" applyFont="1" applyFill="1" applyBorder="1" applyAlignment="1">
      <alignment horizontal="center"/>
    </xf>
    <xf numFmtId="1" fontId="7" fillId="33" borderId="36" xfId="0" applyNumberFormat="1" applyFont="1" applyFill="1" applyBorder="1" applyAlignment="1">
      <alignment horizontal="center"/>
    </xf>
    <xf numFmtId="1" fontId="7" fillId="33" borderId="34" xfId="0" applyNumberFormat="1" applyFont="1" applyFill="1" applyBorder="1" applyAlignment="1">
      <alignment horizontal="center"/>
    </xf>
    <xf numFmtId="0" fontId="2" fillId="0" borderId="30" xfId="0" applyFont="1" applyBorder="1" applyAlignment="1">
      <alignment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33" borderId="43" xfId="0" applyFont="1" applyFill="1" applyBorder="1" applyAlignment="1">
      <alignment horizontal="center"/>
    </xf>
    <xf numFmtId="0" fontId="2" fillId="33" borderId="44" xfId="0" applyFont="1" applyFill="1" applyBorder="1" applyAlignment="1">
      <alignment horizontal="center"/>
    </xf>
    <xf numFmtId="0" fontId="2" fillId="33" borderId="42" xfId="0" applyFont="1" applyFill="1" applyBorder="1" applyAlignment="1">
      <alignment horizontal="center"/>
    </xf>
    <xf numFmtId="1" fontId="2" fillId="33" borderId="39" xfId="0" applyNumberFormat="1" applyFont="1" applyFill="1" applyBorder="1" applyAlignment="1">
      <alignment horizontal="center"/>
    </xf>
    <xf numFmtId="167" fontId="2" fillId="33" borderId="38" xfId="0" applyNumberFormat="1" applyFont="1" applyFill="1" applyBorder="1" applyAlignment="1">
      <alignment horizontal="center"/>
    </xf>
    <xf numFmtId="1" fontId="2" fillId="33" borderId="42" xfId="0" applyNumberFormat="1" applyFont="1" applyFill="1" applyBorder="1" applyAlignment="1">
      <alignment horizontal="center"/>
    </xf>
    <xf numFmtId="1" fontId="2" fillId="0" borderId="43" xfId="0" applyNumberFormat="1" applyFont="1" applyBorder="1" applyAlignment="1">
      <alignment horizontal="center"/>
    </xf>
    <xf numFmtId="1" fontId="3" fillId="0" borderId="40" xfId="0" applyNumberFormat="1" applyFont="1" applyBorder="1" applyAlignment="1">
      <alignment horizontal="center"/>
    </xf>
    <xf numFmtId="0" fontId="0" fillId="0" borderId="33" xfId="0" applyBorder="1" applyAlignment="1">
      <alignment/>
    </xf>
    <xf numFmtId="0" fontId="2" fillId="0" borderId="37" xfId="0" applyFont="1" applyBorder="1" applyAlignment="1">
      <alignment/>
    </xf>
    <xf numFmtId="0" fontId="2" fillId="0" borderId="45" xfId="0" applyFont="1" applyBorder="1" applyAlignment="1">
      <alignment/>
    </xf>
    <xf numFmtId="0" fontId="2" fillId="0" borderId="46" xfId="0" applyFont="1" applyBorder="1" applyAlignment="1">
      <alignment/>
    </xf>
    <xf numFmtId="0" fontId="2" fillId="0" borderId="33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167" fontId="2" fillId="0" borderId="33" xfId="0" applyNumberFormat="1" applyFont="1" applyBorder="1" applyAlignment="1">
      <alignment horizontal="center"/>
    </xf>
    <xf numFmtId="167" fontId="2" fillId="0" borderId="35" xfId="0" applyNumberFormat="1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26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48" xfId="0" applyFont="1" applyBorder="1" applyAlignment="1">
      <alignment/>
    </xf>
    <xf numFmtId="47" fontId="7" fillId="33" borderId="38" xfId="0" applyNumberFormat="1" applyFont="1" applyFill="1" applyBorder="1" applyAlignment="1">
      <alignment horizontal="center"/>
    </xf>
    <xf numFmtId="167" fontId="7" fillId="33" borderId="42" xfId="0" applyNumberFormat="1" applyFont="1" applyFill="1" applyBorder="1" applyAlignment="1">
      <alignment horizontal="center"/>
    </xf>
    <xf numFmtId="167" fontId="7" fillId="33" borderId="43" xfId="0" applyNumberFormat="1" applyFont="1" applyFill="1" applyBorder="1" applyAlignment="1">
      <alignment horizontal="center"/>
    </xf>
    <xf numFmtId="167" fontId="7" fillId="33" borderId="44" xfId="0" applyNumberFormat="1" applyFont="1" applyFill="1" applyBorder="1" applyAlignment="1">
      <alignment horizontal="center"/>
    </xf>
    <xf numFmtId="47" fontId="7" fillId="33" borderId="42" xfId="0" applyNumberFormat="1" applyFont="1" applyFill="1" applyBorder="1" applyAlignment="1">
      <alignment horizontal="center"/>
    </xf>
    <xf numFmtId="167" fontId="7" fillId="33" borderId="39" xfId="0" applyNumberFormat="1" applyFont="1" applyFill="1" applyBorder="1" applyAlignment="1">
      <alignment horizontal="center"/>
    </xf>
    <xf numFmtId="0" fontId="7" fillId="33" borderId="38" xfId="0" applyFont="1" applyFill="1" applyBorder="1" applyAlignment="1">
      <alignment horizontal="center"/>
    </xf>
    <xf numFmtId="0" fontId="7" fillId="33" borderId="42" xfId="0" applyFont="1" applyFill="1" applyBorder="1" applyAlignment="1">
      <alignment horizontal="center"/>
    </xf>
    <xf numFmtId="0" fontId="7" fillId="33" borderId="43" xfId="0" applyFont="1" applyFill="1" applyBorder="1" applyAlignment="1">
      <alignment horizontal="center"/>
    </xf>
    <xf numFmtId="0" fontId="7" fillId="33" borderId="44" xfId="0" applyFont="1" applyFill="1" applyBorder="1" applyAlignment="1">
      <alignment horizontal="center"/>
    </xf>
    <xf numFmtId="0" fontId="7" fillId="33" borderId="39" xfId="0" applyFont="1" applyFill="1" applyBorder="1" applyAlignment="1">
      <alignment horizontal="center"/>
    </xf>
    <xf numFmtId="1" fontId="7" fillId="33" borderId="42" xfId="0" applyNumberFormat="1" applyFont="1" applyFill="1" applyBorder="1" applyAlignment="1">
      <alignment horizontal="center"/>
    </xf>
    <xf numFmtId="1" fontId="7" fillId="33" borderId="43" xfId="0" applyNumberFormat="1" applyFont="1" applyFill="1" applyBorder="1" applyAlignment="1">
      <alignment horizontal="center"/>
    </xf>
    <xf numFmtId="0" fontId="2" fillId="0" borderId="49" xfId="0" applyFont="1" applyBorder="1" applyAlignment="1">
      <alignment/>
    </xf>
    <xf numFmtId="17" fontId="7" fillId="0" borderId="33" xfId="0" applyNumberFormat="1" applyFont="1" applyFill="1" applyBorder="1" applyAlignment="1">
      <alignment horizontal="center"/>
    </xf>
    <xf numFmtId="17" fontId="7" fillId="0" borderId="36" xfId="0" applyNumberFormat="1" applyFont="1" applyFill="1" applyBorder="1" applyAlignment="1">
      <alignment horizontal="center"/>
    </xf>
    <xf numFmtId="17" fontId="7" fillId="0" borderId="34" xfId="0" applyNumberFormat="1" applyFont="1" applyFill="1" applyBorder="1" applyAlignment="1">
      <alignment horizontal="center"/>
    </xf>
    <xf numFmtId="17" fontId="7" fillId="0" borderId="35" xfId="0" applyNumberFormat="1" applyFont="1" applyFill="1" applyBorder="1" applyAlignment="1">
      <alignment horizontal="center"/>
    </xf>
    <xf numFmtId="17" fontId="7" fillId="0" borderId="37" xfId="0" applyNumberFormat="1" applyFont="1" applyFill="1" applyBorder="1" applyAlignment="1">
      <alignment horizontal="center"/>
    </xf>
    <xf numFmtId="0" fontId="7" fillId="0" borderId="47" xfId="0" applyFont="1" applyFill="1" applyBorder="1" applyAlignment="1">
      <alignment horizontal="left"/>
    </xf>
    <xf numFmtId="0" fontId="0" fillId="33" borderId="14" xfId="0" applyFill="1" applyBorder="1" applyAlignment="1">
      <alignment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5"/>
  <sheetViews>
    <sheetView zoomScale="90" zoomScaleNormal="90" workbookViewId="0" topLeftCell="A1">
      <selection activeCell="M28" sqref="M28"/>
    </sheetView>
  </sheetViews>
  <sheetFormatPr defaultColWidth="9.140625" defaultRowHeight="12.75"/>
  <cols>
    <col min="1" max="1" width="4.421875" style="0" customWidth="1"/>
    <col min="2" max="2" width="3.140625" style="0" customWidth="1"/>
    <col min="3" max="3" width="20.28125" style="0" customWidth="1"/>
    <col min="4" max="5" width="6.57421875" style="0" customWidth="1"/>
  </cols>
  <sheetData>
    <row r="1" spans="2:9" ht="12.75">
      <c r="B1" s="18"/>
      <c r="C1" s="55" t="s">
        <v>0</v>
      </c>
      <c r="D1" s="18" t="s">
        <v>17</v>
      </c>
      <c r="E1" s="16" t="s">
        <v>9</v>
      </c>
      <c r="F1" s="18" t="s">
        <v>3</v>
      </c>
      <c r="G1" s="16" t="s">
        <v>5</v>
      </c>
      <c r="H1" s="18" t="s">
        <v>4</v>
      </c>
      <c r="I1" s="25" t="s">
        <v>13</v>
      </c>
    </row>
    <row r="2" spans="2:9" ht="12.75">
      <c r="B2" s="19"/>
      <c r="C2" s="24"/>
      <c r="D2" s="23"/>
      <c r="E2" s="24"/>
      <c r="F2" s="52" t="s">
        <v>11</v>
      </c>
      <c r="G2" s="54" t="s">
        <v>11</v>
      </c>
      <c r="H2" s="52" t="s">
        <v>11</v>
      </c>
      <c r="I2" s="26" t="s">
        <v>11</v>
      </c>
    </row>
    <row r="3" spans="2:9" ht="12.75">
      <c r="B3" s="19">
        <v>1</v>
      </c>
      <c r="C3" s="33" t="s">
        <v>68</v>
      </c>
      <c r="D3" s="19" t="s">
        <v>14</v>
      </c>
      <c r="E3" s="17">
        <v>1998</v>
      </c>
      <c r="F3" s="53">
        <v>41</v>
      </c>
      <c r="G3" s="45">
        <v>96</v>
      </c>
      <c r="H3" s="53">
        <v>74</v>
      </c>
      <c r="I3" s="46">
        <v>211</v>
      </c>
    </row>
    <row r="4" spans="2:9" ht="12.75">
      <c r="B4" s="19">
        <v>2</v>
      </c>
      <c r="C4" s="33" t="s">
        <v>45</v>
      </c>
      <c r="D4" s="19" t="s">
        <v>24</v>
      </c>
      <c r="E4" s="17">
        <v>1997</v>
      </c>
      <c r="F4" s="53">
        <v>25</v>
      </c>
      <c r="G4" s="45">
        <v>85</v>
      </c>
      <c r="H4" s="53">
        <v>99</v>
      </c>
      <c r="I4" s="46">
        <v>209</v>
      </c>
    </row>
    <row r="5" spans="2:9" ht="12.75">
      <c r="B5" s="19">
        <v>3</v>
      </c>
      <c r="C5" s="33" t="s">
        <v>43</v>
      </c>
      <c r="D5" s="19" t="s">
        <v>15</v>
      </c>
      <c r="E5" s="17">
        <v>1997</v>
      </c>
      <c r="F5" s="53">
        <v>45</v>
      </c>
      <c r="G5" s="45">
        <v>92</v>
      </c>
      <c r="H5" s="53">
        <v>70</v>
      </c>
      <c r="I5" s="46">
        <v>207</v>
      </c>
    </row>
    <row r="6" spans="2:9" ht="12.75">
      <c r="B6" s="19">
        <v>4</v>
      </c>
      <c r="C6" s="33" t="s">
        <v>40</v>
      </c>
      <c r="D6" s="19" t="s">
        <v>81</v>
      </c>
      <c r="E6" s="17">
        <v>1996</v>
      </c>
      <c r="F6" s="53">
        <v>40</v>
      </c>
      <c r="G6" s="45">
        <v>83</v>
      </c>
      <c r="H6" s="53">
        <v>80</v>
      </c>
      <c r="I6" s="46">
        <v>203</v>
      </c>
    </row>
    <row r="7" spans="2:9" ht="12.75">
      <c r="B7" s="19">
        <v>5</v>
      </c>
      <c r="C7" s="33" t="s">
        <v>67</v>
      </c>
      <c r="D7" s="19" t="s">
        <v>16</v>
      </c>
      <c r="E7" s="17">
        <v>1996</v>
      </c>
      <c r="F7" s="53">
        <v>46</v>
      </c>
      <c r="G7" s="45">
        <v>86</v>
      </c>
      <c r="H7" s="53">
        <v>70</v>
      </c>
      <c r="I7" s="46">
        <v>202</v>
      </c>
    </row>
    <row r="8" spans="2:9" ht="12.75">
      <c r="B8" s="19">
        <v>6</v>
      </c>
      <c r="C8" s="33" t="s">
        <v>75</v>
      </c>
      <c r="D8" s="19" t="s">
        <v>76</v>
      </c>
      <c r="E8" s="17">
        <v>1997</v>
      </c>
      <c r="F8" s="53">
        <v>26</v>
      </c>
      <c r="G8" s="45">
        <v>86</v>
      </c>
      <c r="H8" s="53">
        <v>88</v>
      </c>
      <c r="I8" s="46">
        <v>200</v>
      </c>
    </row>
    <row r="9" spans="2:9" ht="12.75">
      <c r="B9" s="19">
        <v>7</v>
      </c>
      <c r="C9" s="33" t="s">
        <v>44</v>
      </c>
      <c r="D9" s="19" t="s">
        <v>81</v>
      </c>
      <c r="E9" s="17">
        <v>1997</v>
      </c>
      <c r="F9" s="53">
        <v>38</v>
      </c>
      <c r="G9" s="45">
        <v>78</v>
      </c>
      <c r="H9" s="53">
        <v>75</v>
      </c>
      <c r="I9" s="46">
        <v>191</v>
      </c>
    </row>
    <row r="10" spans="2:9" ht="12.75">
      <c r="B10" s="19">
        <v>8</v>
      </c>
      <c r="C10" s="33" t="s">
        <v>38</v>
      </c>
      <c r="D10" s="19" t="s">
        <v>37</v>
      </c>
      <c r="E10" s="17">
        <v>1996</v>
      </c>
      <c r="F10" s="53">
        <v>29</v>
      </c>
      <c r="G10" s="45">
        <v>86</v>
      </c>
      <c r="H10" s="53">
        <v>75</v>
      </c>
      <c r="I10" s="46">
        <v>190</v>
      </c>
    </row>
    <row r="11" spans="2:9" ht="12.75">
      <c r="B11" s="19">
        <v>9</v>
      </c>
      <c r="C11" s="33" t="s">
        <v>57</v>
      </c>
      <c r="D11" s="19" t="s">
        <v>24</v>
      </c>
      <c r="E11" s="17">
        <v>1997</v>
      </c>
      <c r="F11" s="53">
        <v>31</v>
      </c>
      <c r="G11" s="45">
        <v>86</v>
      </c>
      <c r="H11" s="53">
        <v>72</v>
      </c>
      <c r="I11" s="46">
        <v>189</v>
      </c>
    </row>
    <row r="12" spans="2:9" ht="12.75">
      <c r="B12" s="19">
        <v>10</v>
      </c>
      <c r="C12" s="33" t="s">
        <v>74</v>
      </c>
      <c r="D12" s="19" t="s">
        <v>16</v>
      </c>
      <c r="E12" s="17">
        <v>1996</v>
      </c>
      <c r="F12" s="53">
        <v>40</v>
      </c>
      <c r="G12" s="45">
        <v>74</v>
      </c>
      <c r="H12" s="53">
        <v>73</v>
      </c>
      <c r="I12" s="46">
        <v>187</v>
      </c>
    </row>
    <row r="13" spans="2:9" ht="12.75">
      <c r="B13" s="19">
        <v>11</v>
      </c>
      <c r="C13" s="33" t="s">
        <v>55</v>
      </c>
      <c r="D13" s="19" t="s">
        <v>56</v>
      </c>
      <c r="E13" s="17">
        <v>1996</v>
      </c>
      <c r="F13" s="53">
        <v>16</v>
      </c>
      <c r="G13" s="45">
        <v>94</v>
      </c>
      <c r="H13" s="53">
        <v>74</v>
      </c>
      <c r="I13" s="46">
        <v>184</v>
      </c>
    </row>
    <row r="14" spans="2:9" ht="12.75">
      <c r="B14" s="19">
        <v>11</v>
      </c>
      <c r="C14" s="33" t="s">
        <v>78</v>
      </c>
      <c r="D14" s="19" t="s">
        <v>24</v>
      </c>
      <c r="E14" s="17">
        <v>1997</v>
      </c>
      <c r="F14" s="53">
        <v>25</v>
      </c>
      <c r="G14" s="45">
        <v>87</v>
      </c>
      <c r="H14" s="53">
        <v>72</v>
      </c>
      <c r="I14" s="46">
        <v>184</v>
      </c>
    </row>
    <row r="15" spans="2:9" ht="12.75">
      <c r="B15" s="19">
        <v>13</v>
      </c>
      <c r="C15" s="33" t="s">
        <v>79</v>
      </c>
      <c r="D15" s="19" t="s">
        <v>24</v>
      </c>
      <c r="E15" s="17">
        <v>1998</v>
      </c>
      <c r="F15" s="53">
        <v>23</v>
      </c>
      <c r="G15" s="45">
        <v>73</v>
      </c>
      <c r="H15" s="53">
        <v>84</v>
      </c>
      <c r="I15" s="46">
        <v>180</v>
      </c>
    </row>
    <row r="16" spans="2:9" ht="12.75">
      <c r="B16" s="19">
        <v>14</v>
      </c>
      <c r="C16" s="33" t="s">
        <v>39</v>
      </c>
      <c r="D16" s="19" t="s">
        <v>33</v>
      </c>
      <c r="E16" s="17">
        <v>1996</v>
      </c>
      <c r="F16" s="53">
        <v>23</v>
      </c>
      <c r="G16" s="45">
        <v>82</v>
      </c>
      <c r="H16" s="53">
        <v>70</v>
      </c>
      <c r="I16" s="46">
        <v>175</v>
      </c>
    </row>
    <row r="17" spans="2:9" ht="12.75">
      <c r="B17" s="19">
        <v>15</v>
      </c>
      <c r="C17" s="33" t="s">
        <v>70</v>
      </c>
      <c r="D17" s="19" t="s">
        <v>71</v>
      </c>
      <c r="E17" s="17">
        <v>1996</v>
      </c>
      <c r="F17" s="53">
        <v>30</v>
      </c>
      <c r="G17" s="45">
        <v>65</v>
      </c>
      <c r="H17" s="53">
        <v>73</v>
      </c>
      <c r="I17" s="46">
        <v>168</v>
      </c>
    </row>
    <row r="18" spans="2:9" ht="12.75">
      <c r="B18" s="19">
        <v>16</v>
      </c>
      <c r="C18" s="33" t="s">
        <v>72</v>
      </c>
      <c r="D18" s="19" t="s">
        <v>71</v>
      </c>
      <c r="E18" s="17">
        <v>1998</v>
      </c>
      <c r="F18" s="53">
        <v>43</v>
      </c>
      <c r="G18" s="45">
        <v>61</v>
      </c>
      <c r="H18" s="53">
        <v>63</v>
      </c>
      <c r="I18" s="46">
        <v>167</v>
      </c>
    </row>
    <row r="19" spans="2:9" ht="12.75">
      <c r="B19" s="19">
        <v>17</v>
      </c>
      <c r="C19" s="33" t="s">
        <v>58</v>
      </c>
      <c r="D19" s="19" t="s">
        <v>59</v>
      </c>
      <c r="E19" s="17">
        <v>1998</v>
      </c>
      <c r="F19" s="53">
        <v>21</v>
      </c>
      <c r="G19" s="45">
        <v>80</v>
      </c>
      <c r="H19" s="53">
        <v>63</v>
      </c>
      <c r="I19" s="46">
        <v>164</v>
      </c>
    </row>
    <row r="20" spans="2:9" ht="12.75">
      <c r="B20" s="19">
        <v>17</v>
      </c>
      <c r="C20" s="33" t="s">
        <v>54</v>
      </c>
      <c r="D20" s="19" t="s">
        <v>15</v>
      </c>
      <c r="E20" s="17">
        <v>1997</v>
      </c>
      <c r="F20" s="53">
        <v>33</v>
      </c>
      <c r="G20" s="45">
        <v>73</v>
      </c>
      <c r="H20" s="53">
        <v>58</v>
      </c>
      <c r="I20" s="46">
        <v>164</v>
      </c>
    </row>
    <row r="21" spans="2:9" ht="12.75">
      <c r="B21" s="19">
        <v>19</v>
      </c>
      <c r="C21" s="33" t="s">
        <v>77</v>
      </c>
      <c r="D21" s="19" t="s">
        <v>24</v>
      </c>
      <c r="E21" s="17">
        <v>1998</v>
      </c>
      <c r="F21" s="53">
        <v>19</v>
      </c>
      <c r="G21" s="45">
        <v>70</v>
      </c>
      <c r="H21" s="53">
        <v>66</v>
      </c>
      <c r="I21" s="46">
        <v>155</v>
      </c>
    </row>
    <row r="22" spans="2:9" ht="12.75">
      <c r="B22" s="19">
        <v>20</v>
      </c>
      <c r="C22" s="33" t="s">
        <v>69</v>
      </c>
      <c r="D22" s="19" t="s">
        <v>14</v>
      </c>
      <c r="E22" s="17">
        <v>1998</v>
      </c>
      <c r="F22" s="53">
        <v>8</v>
      </c>
      <c r="G22" s="45">
        <v>70</v>
      </c>
      <c r="H22" s="53">
        <v>56</v>
      </c>
      <c r="I22" s="46">
        <v>134</v>
      </c>
    </row>
    <row r="23" spans="2:9" ht="12.75">
      <c r="B23" s="19">
        <v>21</v>
      </c>
      <c r="C23" s="33" t="s">
        <v>52</v>
      </c>
      <c r="D23" s="19" t="s">
        <v>53</v>
      </c>
      <c r="E23" s="17">
        <v>1998</v>
      </c>
      <c r="F23" s="53">
        <v>20</v>
      </c>
      <c r="G23" s="45">
        <v>47</v>
      </c>
      <c r="H23" s="53">
        <v>51</v>
      </c>
      <c r="I23" s="46">
        <v>118</v>
      </c>
    </row>
    <row r="24" spans="2:9" ht="12.75">
      <c r="B24" s="19"/>
      <c r="C24" s="33"/>
      <c r="D24" s="19"/>
      <c r="E24" s="17"/>
      <c r="F24" s="53"/>
      <c r="G24" s="45"/>
      <c r="H24" s="53"/>
      <c r="I24" s="46"/>
    </row>
    <row r="25" spans="2:9" ht="12.75">
      <c r="B25" s="19">
        <v>1</v>
      </c>
      <c r="C25" s="33" t="s">
        <v>80</v>
      </c>
      <c r="D25" s="19" t="s">
        <v>15</v>
      </c>
      <c r="E25" s="17">
        <v>1998</v>
      </c>
      <c r="F25" s="53">
        <v>27</v>
      </c>
      <c r="G25" s="45">
        <v>84</v>
      </c>
      <c r="H25" s="53">
        <v>67</v>
      </c>
      <c r="I25" s="46">
        <v>178</v>
      </c>
    </row>
    <row r="26" spans="2:9" ht="12.75">
      <c r="B26" s="19">
        <v>2</v>
      </c>
      <c r="C26" s="56" t="s">
        <v>48</v>
      </c>
      <c r="D26" s="19" t="s">
        <v>16</v>
      </c>
      <c r="E26" s="17">
        <v>1997</v>
      </c>
      <c r="F26" s="53">
        <v>30</v>
      </c>
      <c r="G26" s="45">
        <v>82</v>
      </c>
      <c r="H26" s="53">
        <v>59</v>
      </c>
      <c r="I26" s="46">
        <v>171</v>
      </c>
    </row>
    <row r="27" spans="2:9" ht="12.75">
      <c r="B27" s="19">
        <v>3</v>
      </c>
      <c r="C27" s="56" t="s">
        <v>46</v>
      </c>
      <c r="D27" s="19" t="s">
        <v>15</v>
      </c>
      <c r="E27" s="17">
        <v>1996</v>
      </c>
      <c r="F27" s="53">
        <v>13</v>
      </c>
      <c r="G27" s="45">
        <v>88</v>
      </c>
      <c r="H27" s="53">
        <v>69</v>
      </c>
      <c r="I27" s="46">
        <v>170</v>
      </c>
    </row>
    <row r="28" spans="2:9" ht="12.75">
      <c r="B28" s="19">
        <v>4</v>
      </c>
      <c r="C28" s="33" t="s">
        <v>50</v>
      </c>
      <c r="D28" s="19" t="s">
        <v>16</v>
      </c>
      <c r="E28" s="17">
        <v>1998</v>
      </c>
      <c r="F28" s="53">
        <v>20</v>
      </c>
      <c r="G28" s="45">
        <v>85</v>
      </c>
      <c r="H28" s="53">
        <v>62</v>
      </c>
      <c r="I28" s="46">
        <v>167</v>
      </c>
    </row>
    <row r="29" spans="2:9" ht="12.75">
      <c r="B29" s="19">
        <v>5</v>
      </c>
      <c r="C29" s="33" t="s">
        <v>73</v>
      </c>
      <c r="D29" s="19" t="s">
        <v>71</v>
      </c>
      <c r="E29" s="17">
        <v>1996</v>
      </c>
      <c r="F29" s="53">
        <v>21</v>
      </c>
      <c r="G29" s="45">
        <v>74</v>
      </c>
      <c r="H29" s="53">
        <v>64</v>
      </c>
      <c r="I29" s="46">
        <v>159</v>
      </c>
    </row>
    <row r="30" spans="2:9" ht="12.75">
      <c r="B30" s="19">
        <v>6</v>
      </c>
      <c r="C30" s="33" t="s">
        <v>51</v>
      </c>
      <c r="D30" s="19" t="s">
        <v>37</v>
      </c>
      <c r="E30" s="17">
        <v>1997</v>
      </c>
      <c r="F30" s="53">
        <v>15</v>
      </c>
      <c r="G30" s="45">
        <v>46</v>
      </c>
      <c r="H30" s="53">
        <v>51</v>
      </c>
      <c r="I30" s="46">
        <v>112</v>
      </c>
    </row>
    <row r="31" spans="2:9" ht="12.75">
      <c r="B31" s="19">
        <v>7</v>
      </c>
      <c r="C31" s="33" t="s">
        <v>47</v>
      </c>
      <c r="D31" s="19" t="s">
        <v>25</v>
      </c>
      <c r="E31" s="17">
        <v>1996</v>
      </c>
      <c r="F31" s="53">
        <v>10</v>
      </c>
      <c r="G31" s="45">
        <v>57</v>
      </c>
      <c r="H31" s="53">
        <v>39</v>
      </c>
      <c r="I31" s="46">
        <v>106</v>
      </c>
    </row>
    <row r="32" spans="2:9" ht="12.75">
      <c r="B32" s="19">
        <v>8</v>
      </c>
      <c r="C32" s="33" t="s">
        <v>42</v>
      </c>
      <c r="D32" s="19" t="s">
        <v>26</v>
      </c>
      <c r="E32" s="17">
        <v>1996</v>
      </c>
      <c r="F32" s="53">
        <v>11</v>
      </c>
      <c r="G32" s="45">
        <v>51</v>
      </c>
      <c r="H32" s="53">
        <v>39</v>
      </c>
      <c r="I32" s="46">
        <v>101</v>
      </c>
    </row>
    <row r="33" spans="2:9" ht="12.75">
      <c r="B33" s="19">
        <v>9</v>
      </c>
      <c r="C33" s="33" t="s">
        <v>60</v>
      </c>
      <c r="D33" s="19" t="s">
        <v>37</v>
      </c>
      <c r="E33" s="17">
        <v>2000</v>
      </c>
      <c r="F33" s="53">
        <v>4</v>
      </c>
      <c r="G33" s="45">
        <v>42</v>
      </c>
      <c r="H33" s="53">
        <v>49</v>
      </c>
      <c r="I33" s="46">
        <v>95</v>
      </c>
    </row>
    <row r="35" ht="12.75">
      <c r="C35" s="3" t="s">
        <v>22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33"/>
  <sheetViews>
    <sheetView zoomScale="90" zoomScaleNormal="90" workbookViewId="0" topLeftCell="A1">
      <selection activeCell="C17" sqref="C17"/>
    </sheetView>
  </sheetViews>
  <sheetFormatPr defaultColWidth="9.140625" defaultRowHeight="12.75"/>
  <cols>
    <col min="1" max="1" width="4.421875" style="0" customWidth="1"/>
    <col min="2" max="2" width="4.7109375" style="0" customWidth="1"/>
    <col min="3" max="3" width="22.421875" style="0" customWidth="1"/>
    <col min="4" max="5" width="8.00390625" style="0" customWidth="1"/>
    <col min="9" max="9" width="3.28125" style="0" customWidth="1"/>
  </cols>
  <sheetData>
    <row r="1" spans="2:8" ht="12" customHeight="1">
      <c r="B1" s="18" t="s">
        <v>23</v>
      </c>
      <c r="C1" s="60" t="s">
        <v>0</v>
      </c>
      <c r="D1" s="16" t="s">
        <v>17</v>
      </c>
      <c r="E1" s="18" t="s">
        <v>9</v>
      </c>
      <c r="F1" s="16" t="s">
        <v>1</v>
      </c>
      <c r="G1" s="18" t="s">
        <v>2</v>
      </c>
      <c r="H1" s="25" t="s">
        <v>6</v>
      </c>
    </row>
    <row r="2" spans="2:8" ht="12" customHeight="1">
      <c r="B2" s="52"/>
      <c r="C2" s="61"/>
      <c r="D2" s="24"/>
      <c r="E2" s="23"/>
      <c r="F2" s="54" t="s">
        <v>10</v>
      </c>
      <c r="G2" s="52" t="s">
        <v>10</v>
      </c>
      <c r="H2" s="26" t="s">
        <v>10</v>
      </c>
    </row>
    <row r="3" spans="2:8" ht="12" customHeight="1">
      <c r="B3" s="19">
        <v>1</v>
      </c>
      <c r="C3" s="33" t="s">
        <v>39</v>
      </c>
      <c r="D3" s="19" t="s">
        <v>33</v>
      </c>
      <c r="E3" s="17">
        <v>1996</v>
      </c>
      <c r="F3" s="30">
        <v>130</v>
      </c>
      <c r="G3" s="19">
        <v>120</v>
      </c>
      <c r="H3" s="46">
        <v>250</v>
      </c>
    </row>
    <row r="4" spans="2:8" ht="12" customHeight="1">
      <c r="B4" s="19">
        <v>2</v>
      </c>
      <c r="C4" s="33" t="s">
        <v>43</v>
      </c>
      <c r="D4" s="19" t="s">
        <v>15</v>
      </c>
      <c r="E4" s="17">
        <v>1997</v>
      </c>
      <c r="F4" s="30">
        <v>125</v>
      </c>
      <c r="G4" s="19">
        <v>110</v>
      </c>
      <c r="H4" s="46">
        <v>235</v>
      </c>
    </row>
    <row r="5" spans="2:8" ht="12" customHeight="1">
      <c r="B5" s="19">
        <v>3</v>
      </c>
      <c r="C5" s="33" t="s">
        <v>57</v>
      </c>
      <c r="D5" s="19" t="s">
        <v>24</v>
      </c>
      <c r="E5" s="17">
        <v>1997</v>
      </c>
      <c r="F5" s="30">
        <v>115</v>
      </c>
      <c r="G5" s="19">
        <v>100</v>
      </c>
      <c r="H5" s="46">
        <v>215</v>
      </c>
    </row>
    <row r="6" spans="2:8" ht="12" customHeight="1">
      <c r="B6" s="19">
        <v>3</v>
      </c>
      <c r="C6" s="33" t="s">
        <v>69</v>
      </c>
      <c r="D6" s="19" t="s">
        <v>14</v>
      </c>
      <c r="E6" s="17">
        <v>1998</v>
      </c>
      <c r="F6" s="30">
        <v>105</v>
      </c>
      <c r="G6" s="19">
        <v>110</v>
      </c>
      <c r="H6" s="46">
        <v>215</v>
      </c>
    </row>
    <row r="7" spans="2:8" ht="12" customHeight="1">
      <c r="B7" s="19">
        <v>5</v>
      </c>
      <c r="C7" s="33" t="s">
        <v>38</v>
      </c>
      <c r="D7" s="19" t="s">
        <v>37</v>
      </c>
      <c r="E7" s="17">
        <v>1996</v>
      </c>
      <c r="F7" s="30">
        <v>105</v>
      </c>
      <c r="G7" s="19">
        <v>105</v>
      </c>
      <c r="H7" s="46">
        <v>210</v>
      </c>
    </row>
    <row r="8" spans="2:8" ht="12" customHeight="1">
      <c r="B8" s="19">
        <v>5</v>
      </c>
      <c r="C8" s="33" t="s">
        <v>55</v>
      </c>
      <c r="D8" s="19" t="s">
        <v>56</v>
      </c>
      <c r="E8" s="17">
        <v>1996</v>
      </c>
      <c r="F8" s="30">
        <v>110</v>
      </c>
      <c r="G8" s="19">
        <v>100</v>
      </c>
      <c r="H8" s="46">
        <v>210</v>
      </c>
    </row>
    <row r="9" spans="2:8" ht="12" customHeight="1">
      <c r="B9" s="19">
        <v>7</v>
      </c>
      <c r="C9" s="33" t="s">
        <v>74</v>
      </c>
      <c r="D9" s="19" t="s">
        <v>16</v>
      </c>
      <c r="E9" s="17">
        <v>1996</v>
      </c>
      <c r="F9" s="30">
        <v>105</v>
      </c>
      <c r="G9" s="19">
        <v>100</v>
      </c>
      <c r="H9" s="46">
        <v>205</v>
      </c>
    </row>
    <row r="10" spans="2:8" ht="12" customHeight="1">
      <c r="B10" s="19">
        <v>8</v>
      </c>
      <c r="C10" s="33" t="s">
        <v>70</v>
      </c>
      <c r="D10" s="19" t="s">
        <v>71</v>
      </c>
      <c r="E10" s="17">
        <v>1996</v>
      </c>
      <c r="F10" s="30">
        <v>90</v>
      </c>
      <c r="G10" s="19">
        <v>100</v>
      </c>
      <c r="H10" s="46">
        <v>190</v>
      </c>
    </row>
    <row r="11" spans="2:8" ht="12" customHeight="1">
      <c r="B11" s="19">
        <v>9</v>
      </c>
      <c r="C11" s="33" t="s">
        <v>75</v>
      </c>
      <c r="D11" s="19" t="s">
        <v>76</v>
      </c>
      <c r="E11" s="17">
        <v>1997</v>
      </c>
      <c r="F11" s="30">
        <v>95</v>
      </c>
      <c r="G11" s="19">
        <v>90</v>
      </c>
      <c r="H11" s="46">
        <v>185</v>
      </c>
    </row>
    <row r="12" spans="2:8" ht="12" customHeight="1">
      <c r="B12" s="19">
        <v>9</v>
      </c>
      <c r="C12" s="33" t="s">
        <v>45</v>
      </c>
      <c r="D12" s="19" t="s">
        <v>24</v>
      </c>
      <c r="E12" s="17">
        <v>1997</v>
      </c>
      <c r="F12" s="30">
        <v>95</v>
      </c>
      <c r="G12" s="19">
        <v>90</v>
      </c>
      <c r="H12" s="46">
        <v>185</v>
      </c>
    </row>
    <row r="13" spans="2:8" ht="12" customHeight="1">
      <c r="B13" s="19">
        <v>9</v>
      </c>
      <c r="C13" s="33" t="s">
        <v>54</v>
      </c>
      <c r="D13" s="19" t="s">
        <v>15</v>
      </c>
      <c r="E13" s="17">
        <v>1997</v>
      </c>
      <c r="F13" s="30">
        <v>95</v>
      </c>
      <c r="G13" s="19">
        <v>90</v>
      </c>
      <c r="H13" s="46">
        <v>185</v>
      </c>
    </row>
    <row r="14" spans="2:8" ht="12" customHeight="1">
      <c r="B14" s="19">
        <v>12</v>
      </c>
      <c r="C14" s="33" t="s">
        <v>67</v>
      </c>
      <c r="D14" s="19" t="s">
        <v>16</v>
      </c>
      <c r="E14" s="17">
        <v>1996</v>
      </c>
      <c r="F14" s="30">
        <v>90</v>
      </c>
      <c r="G14" s="19">
        <v>85</v>
      </c>
      <c r="H14" s="46">
        <v>175</v>
      </c>
    </row>
    <row r="15" spans="2:8" ht="12" customHeight="1">
      <c r="B15" s="19">
        <v>12</v>
      </c>
      <c r="C15" s="33" t="s">
        <v>77</v>
      </c>
      <c r="D15" s="19" t="s">
        <v>24</v>
      </c>
      <c r="E15" s="17">
        <v>1998</v>
      </c>
      <c r="F15" s="30">
        <v>90</v>
      </c>
      <c r="G15" s="19">
        <v>85</v>
      </c>
      <c r="H15" s="46">
        <v>175</v>
      </c>
    </row>
    <row r="16" spans="2:8" ht="12" customHeight="1">
      <c r="B16" s="19">
        <v>12</v>
      </c>
      <c r="C16" s="33" t="s">
        <v>40</v>
      </c>
      <c r="D16" s="19" t="s">
        <v>81</v>
      </c>
      <c r="E16" s="17">
        <v>1996</v>
      </c>
      <c r="F16" s="30">
        <v>90</v>
      </c>
      <c r="G16" s="19">
        <v>85</v>
      </c>
      <c r="H16" s="46">
        <v>175</v>
      </c>
    </row>
    <row r="17" spans="2:8" ht="12" customHeight="1">
      <c r="B17" s="19">
        <v>15</v>
      </c>
      <c r="C17" s="33" t="s">
        <v>44</v>
      </c>
      <c r="D17" s="19" t="s">
        <v>81</v>
      </c>
      <c r="E17" s="17">
        <v>1997</v>
      </c>
      <c r="F17" s="30">
        <v>85</v>
      </c>
      <c r="G17" s="19">
        <v>80</v>
      </c>
      <c r="H17" s="46">
        <v>165</v>
      </c>
    </row>
    <row r="18" spans="2:8" ht="12" customHeight="1">
      <c r="B18" s="63">
        <v>16</v>
      </c>
      <c r="C18" s="33" t="s">
        <v>78</v>
      </c>
      <c r="D18" s="19" t="s">
        <v>24</v>
      </c>
      <c r="E18" s="17">
        <v>1997</v>
      </c>
      <c r="F18" s="30">
        <v>80</v>
      </c>
      <c r="G18" s="19">
        <v>80</v>
      </c>
      <c r="H18" s="46">
        <v>160</v>
      </c>
    </row>
    <row r="19" spans="2:8" ht="12" customHeight="1">
      <c r="B19" s="63">
        <v>17</v>
      </c>
      <c r="C19" s="62" t="s">
        <v>79</v>
      </c>
      <c r="D19" s="17" t="s">
        <v>24</v>
      </c>
      <c r="E19" s="19">
        <v>1998</v>
      </c>
      <c r="F19" s="17">
        <v>75</v>
      </c>
      <c r="G19" s="19">
        <v>80</v>
      </c>
      <c r="H19" s="51">
        <v>155</v>
      </c>
    </row>
    <row r="20" spans="2:8" ht="12" customHeight="1">
      <c r="B20" s="63">
        <v>17</v>
      </c>
      <c r="C20" s="62" t="s">
        <v>58</v>
      </c>
      <c r="D20" s="17" t="s">
        <v>59</v>
      </c>
      <c r="E20" s="19">
        <v>1998</v>
      </c>
      <c r="F20" s="17">
        <v>85</v>
      </c>
      <c r="G20" s="19">
        <v>70</v>
      </c>
      <c r="H20" s="51">
        <v>155</v>
      </c>
    </row>
    <row r="21" spans="2:8" ht="12" customHeight="1">
      <c r="B21" s="63">
        <v>19</v>
      </c>
      <c r="C21" s="62" t="s">
        <v>52</v>
      </c>
      <c r="D21" s="17" t="s">
        <v>53</v>
      </c>
      <c r="E21" s="19">
        <v>1998</v>
      </c>
      <c r="F21" s="17">
        <v>75</v>
      </c>
      <c r="G21" s="19">
        <v>75</v>
      </c>
      <c r="H21" s="51">
        <v>150</v>
      </c>
    </row>
    <row r="22" spans="2:8" ht="12" customHeight="1">
      <c r="B22" s="63">
        <v>20</v>
      </c>
      <c r="C22" s="62" t="s">
        <v>68</v>
      </c>
      <c r="D22" s="17" t="s">
        <v>14</v>
      </c>
      <c r="E22" s="19">
        <v>1998</v>
      </c>
      <c r="F22" s="17">
        <v>75</v>
      </c>
      <c r="G22" s="19">
        <v>70</v>
      </c>
      <c r="H22" s="51">
        <v>145</v>
      </c>
    </row>
    <row r="23" spans="2:8" ht="12" customHeight="1">
      <c r="B23" s="63">
        <v>20</v>
      </c>
      <c r="C23" s="62" t="s">
        <v>72</v>
      </c>
      <c r="D23" s="17" t="s">
        <v>71</v>
      </c>
      <c r="E23" s="19">
        <v>1998</v>
      </c>
      <c r="F23" s="17">
        <v>70</v>
      </c>
      <c r="G23" s="19">
        <v>75</v>
      </c>
      <c r="H23" s="51">
        <v>145</v>
      </c>
    </row>
    <row r="24" spans="2:8" ht="12" customHeight="1">
      <c r="B24" s="64"/>
      <c r="C24" s="62"/>
      <c r="D24" s="17"/>
      <c r="E24" s="19"/>
      <c r="F24" s="17"/>
      <c r="G24" s="19"/>
      <c r="H24" s="51"/>
    </row>
    <row r="25" spans="2:8" ht="12" customHeight="1">
      <c r="B25" s="19">
        <v>1</v>
      </c>
      <c r="C25" s="33" t="s">
        <v>42</v>
      </c>
      <c r="D25" s="19" t="s">
        <v>26</v>
      </c>
      <c r="E25" s="17">
        <v>1996</v>
      </c>
      <c r="F25" s="30">
        <v>85</v>
      </c>
      <c r="G25" s="19">
        <v>82.5</v>
      </c>
      <c r="H25" s="46">
        <v>167.5</v>
      </c>
    </row>
    <row r="26" spans="2:8" ht="12" customHeight="1">
      <c r="B26" s="19">
        <v>2</v>
      </c>
      <c r="C26" s="33" t="s">
        <v>73</v>
      </c>
      <c r="D26" s="19" t="s">
        <v>71</v>
      </c>
      <c r="E26" s="17">
        <v>1996</v>
      </c>
      <c r="F26" s="30">
        <v>77.5</v>
      </c>
      <c r="G26" s="19">
        <v>75</v>
      </c>
      <c r="H26" s="46">
        <v>152.5</v>
      </c>
    </row>
    <row r="27" spans="2:8" ht="12" customHeight="1">
      <c r="B27" s="19">
        <v>3</v>
      </c>
      <c r="C27" s="33" t="s">
        <v>47</v>
      </c>
      <c r="D27" s="19" t="s">
        <v>25</v>
      </c>
      <c r="E27" s="17">
        <v>1996</v>
      </c>
      <c r="F27" s="30">
        <v>75</v>
      </c>
      <c r="G27" s="19">
        <v>70</v>
      </c>
      <c r="H27" s="46">
        <v>145</v>
      </c>
    </row>
    <row r="28" spans="2:8" ht="12" customHeight="1">
      <c r="B28" s="19">
        <v>4</v>
      </c>
      <c r="C28" s="33" t="s">
        <v>46</v>
      </c>
      <c r="D28" s="19" t="s">
        <v>15</v>
      </c>
      <c r="E28" s="17">
        <v>1996</v>
      </c>
      <c r="F28" s="30">
        <v>72.5</v>
      </c>
      <c r="G28" s="19">
        <v>62.5</v>
      </c>
      <c r="H28" s="46">
        <v>135</v>
      </c>
    </row>
    <row r="29" spans="2:8" ht="12" customHeight="1">
      <c r="B29" s="19">
        <v>5</v>
      </c>
      <c r="C29" s="33" t="s">
        <v>80</v>
      </c>
      <c r="D29" s="19" t="s">
        <v>15</v>
      </c>
      <c r="E29" s="17">
        <v>1998</v>
      </c>
      <c r="F29" s="30">
        <v>65</v>
      </c>
      <c r="G29" s="19">
        <v>67.5</v>
      </c>
      <c r="H29" s="46">
        <v>132.5</v>
      </c>
    </row>
    <row r="30" spans="2:8" ht="12" customHeight="1">
      <c r="B30" s="19">
        <v>6</v>
      </c>
      <c r="C30" s="33" t="s">
        <v>51</v>
      </c>
      <c r="D30" s="19" t="s">
        <v>37</v>
      </c>
      <c r="E30" s="17">
        <v>1997</v>
      </c>
      <c r="F30" s="30">
        <v>60</v>
      </c>
      <c r="G30" s="19">
        <v>62.5</v>
      </c>
      <c r="H30" s="46">
        <v>122.5</v>
      </c>
    </row>
    <row r="31" spans="2:8" ht="12" customHeight="1">
      <c r="B31" s="19">
        <v>7</v>
      </c>
      <c r="C31" s="33" t="s">
        <v>50</v>
      </c>
      <c r="D31" s="19" t="s">
        <v>16</v>
      </c>
      <c r="E31" s="17">
        <v>1998</v>
      </c>
      <c r="F31" s="30">
        <v>60</v>
      </c>
      <c r="G31" s="19">
        <v>57.5</v>
      </c>
      <c r="H31" s="46">
        <v>117.5</v>
      </c>
    </row>
    <row r="32" spans="2:8" ht="12" customHeight="1">
      <c r="B32" s="19">
        <v>8</v>
      </c>
      <c r="C32" s="33" t="s">
        <v>60</v>
      </c>
      <c r="D32" s="19" t="s">
        <v>37</v>
      </c>
      <c r="E32" s="17">
        <v>2000</v>
      </c>
      <c r="F32" s="30">
        <v>52.5</v>
      </c>
      <c r="G32" s="19">
        <v>55</v>
      </c>
      <c r="H32" s="46">
        <v>107.5</v>
      </c>
    </row>
    <row r="33" spans="2:8" ht="12" customHeight="1">
      <c r="B33" s="19">
        <v>9</v>
      </c>
      <c r="C33" s="33" t="s">
        <v>48</v>
      </c>
      <c r="D33" s="19" t="s">
        <v>16</v>
      </c>
      <c r="E33" s="17">
        <v>1997</v>
      </c>
      <c r="F33" s="30">
        <v>45</v>
      </c>
      <c r="G33" s="19">
        <v>57.5</v>
      </c>
      <c r="H33" s="46">
        <v>102.5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34"/>
  <sheetViews>
    <sheetView zoomScale="80" zoomScaleNormal="80" workbookViewId="0" topLeftCell="A1">
      <selection activeCell="N24" sqref="N24"/>
    </sheetView>
  </sheetViews>
  <sheetFormatPr defaultColWidth="9.140625" defaultRowHeight="12.75"/>
  <cols>
    <col min="3" max="3" width="4.421875" style="0" customWidth="1"/>
    <col min="4" max="4" width="23.28125" style="0" customWidth="1"/>
    <col min="5" max="6" width="7.00390625" style="0" customWidth="1"/>
  </cols>
  <sheetData>
    <row r="1" ht="18">
      <c r="D1" s="59" t="s">
        <v>86</v>
      </c>
    </row>
    <row r="2" ht="13.5" thickBot="1"/>
    <row r="3" spans="3:7" ht="12.75">
      <c r="C3" s="49" t="s">
        <v>23</v>
      </c>
      <c r="D3" s="29" t="s">
        <v>0</v>
      </c>
      <c r="E3" s="16" t="s">
        <v>17</v>
      </c>
      <c r="F3" s="18" t="s">
        <v>9</v>
      </c>
      <c r="G3" s="25" t="s">
        <v>20</v>
      </c>
    </row>
    <row r="4" spans="3:7" ht="12.75">
      <c r="C4" s="30"/>
      <c r="D4" s="28"/>
      <c r="E4" s="33"/>
      <c r="F4" s="28"/>
      <c r="G4" s="34"/>
    </row>
    <row r="5" spans="2:7" ht="12.75">
      <c r="B5" s="11" t="s">
        <v>36</v>
      </c>
      <c r="C5" s="30">
        <v>1</v>
      </c>
      <c r="D5" s="28" t="s">
        <v>67</v>
      </c>
      <c r="E5" s="17" t="s">
        <v>16</v>
      </c>
      <c r="F5" s="19">
        <v>1996</v>
      </c>
      <c r="G5" s="50">
        <v>0.001710648148148148</v>
      </c>
    </row>
    <row r="6" spans="2:7" ht="12.75">
      <c r="B6" s="11"/>
      <c r="C6" s="30">
        <v>2</v>
      </c>
      <c r="D6" s="28" t="s">
        <v>55</v>
      </c>
      <c r="E6" s="17" t="s">
        <v>56</v>
      </c>
      <c r="F6" s="19">
        <v>1996</v>
      </c>
      <c r="G6" s="34">
        <v>0.0017858796296296297</v>
      </c>
    </row>
    <row r="7" spans="2:7" ht="12.75">
      <c r="B7" s="11"/>
      <c r="C7" s="30">
        <v>3</v>
      </c>
      <c r="D7" s="28" t="s">
        <v>57</v>
      </c>
      <c r="E7" s="17" t="s">
        <v>24</v>
      </c>
      <c r="F7" s="19">
        <v>1997</v>
      </c>
      <c r="G7" s="50">
        <v>0.0018113425925925927</v>
      </c>
    </row>
    <row r="8" spans="2:7" ht="12.75">
      <c r="B8" s="11"/>
      <c r="C8" s="30">
        <v>4</v>
      </c>
      <c r="D8" s="28" t="s">
        <v>39</v>
      </c>
      <c r="E8" s="17" t="s">
        <v>33</v>
      </c>
      <c r="F8" s="19">
        <v>1996</v>
      </c>
      <c r="G8" s="34">
        <v>0.0018136574074074077</v>
      </c>
    </row>
    <row r="9" spans="2:7" ht="12.75">
      <c r="B9" s="11"/>
      <c r="C9" s="30">
        <v>5</v>
      </c>
      <c r="D9" s="28" t="s">
        <v>40</v>
      </c>
      <c r="E9" s="17" t="s">
        <v>81</v>
      </c>
      <c r="F9" s="19">
        <v>1996</v>
      </c>
      <c r="G9" s="34">
        <v>0.001846064814814815</v>
      </c>
    </row>
    <row r="10" spans="2:7" ht="12.75">
      <c r="B10" s="11"/>
      <c r="C10" s="30">
        <v>6</v>
      </c>
      <c r="D10" s="28" t="s">
        <v>72</v>
      </c>
      <c r="E10" s="17" t="s">
        <v>71</v>
      </c>
      <c r="F10" s="19">
        <v>1998</v>
      </c>
      <c r="G10" s="34">
        <v>0.0018587962962962965</v>
      </c>
    </row>
    <row r="11" spans="2:7" ht="12.75">
      <c r="B11" s="11"/>
      <c r="C11" s="30">
        <v>7</v>
      </c>
      <c r="D11" s="28" t="s">
        <v>74</v>
      </c>
      <c r="E11" s="17" t="s">
        <v>16</v>
      </c>
      <c r="F11" s="19">
        <v>1996</v>
      </c>
      <c r="G11" s="34">
        <v>0.001864351851851852</v>
      </c>
    </row>
    <row r="12" spans="2:7" ht="12.75">
      <c r="B12" s="11"/>
      <c r="C12" s="30">
        <v>8</v>
      </c>
      <c r="D12" s="28" t="s">
        <v>43</v>
      </c>
      <c r="E12" s="17" t="s">
        <v>15</v>
      </c>
      <c r="F12" s="19">
        <v>1997</v>
      </c>
      <c r="G12" s="34">
        <v>0.0018784722222222223</v>
      </c>
    </row>
    <row r="13" spans="2:7" ht="12.75">
      <c r="B13" s="11"/>
      <c r="C13" s="30">
        <v>9</v>
      </c>
      <c r="D13" s="28" t="s">
        <v>52</v>
      </c>
      <c r="E13" s="17" t="s">
        <v>53</v>
      </c>
      <c r="F13" s="19">
        <v>1998</v>
      </c>
      <c r="G13" s="34">
        <v>0.0018923611111111112</v>
      </c>
    </row>
    <row r="14" spans="2:7" ht="12.75">
      <c r="B14" s="11"/>
      <c r="C14" s="30">
        <v>10</v>
      </c>
      <c r="D14" s="28" t="s">
        <v>70</v>
      </c>
      <c r="E14" s="17" t="s">
        <v>71</v>
      </c>
      <c r="F14" s="19">
        <v>1996</v>
      </c>
      <c r="G14" s="34">
        <v>0.0019108796296296298</v>
      </c>
    </row>
    <row r="15" spans="2:7" ht="12.75">
      <c r="B15" s="11"/>
      <c r="C15" s="30">
        <v>11</v>
      </c>
      <c r="D15" s="28" t="s">
        <v>78</v>
      </c>
      <c r="E15" s="17" t="s">
        <v>24</v>
      </c>
      <c r="F15" s="19">
        <v>1997</v>
      </c>
      <c r="G15" s="34">
        <v>0.001920138888888889</v>
      </c>
    </row>
    <row r="16" spans="2:7" ht="12.75">
      <c r="B16" s="11"/>
      <c r="C16" s="30">
        <v>12</v>
      </c>
      <c r="D16" s="28" t="s">
        <v>38</v>
      </c>
      <c r="E16" s="17" t="s">
        <v>37</v>
      </c>
      <c r="F16" s="19">
        <v>1996</v>
      </c>
      <c r="G16" s="34">
        <v>0.0019259259259259262</v>
      </c>
    </row>
    <row r="17" spans="2:7" ht="12.75">
      <c r="B17" s="11"/>
      <c r="C17" s="30">
        <v>13</v>
      </c>
      <c r="D17" s="28" t="s">
        <v>77</v>
      </c>
      <c r="E17" s="17" t="s">
        <v>24</v>
      </c>
      <c r="F17" s="19">
        <v>1998</v>
      </c>
      <c r="G17" s="34">
        <v>0.002</v>
      </c>
    </row>
    <row r="18" spans="2:7" ht="12.75">
      <c r="B18" s="11"/>
      <c r="C18" s="30">
        <v>14</v>
      </c>
      <c r="D18" s="28" t="s">
        <v>75</v>
      </c>
      <c r="E18" s="17" t="s">
        <v>76</v>
      </c>
      <c r="F18" s="19">
        <v>1997</v>
      </c>
      <c r="G18" s="34">
        <v>0.0020150462962962965</v>
      </c>
    </row>
    <row r="19" spans="2:7" ht="12.75">
      <c r="B19" s="11"/>
      <c r="C19" s="30">
        <v>15</v>
      </c>
      <c r="D19" s="28" t="s">
        <v>45</v>
      </c>
      <c r="E19" s="17" t="s">
        <v>24</v>
      </c>
      <c r="F19" s="19">
        <v>1997</v>
      </c>
      <c r="G19" s="50">
        <v>0.0020798611111111113</v>
      </c>
    </row>
    <row r="20" spans="2:7" ht="12.75">
      <c r="B20" s="11"/>
      <c r="C20" s="30">
        <v>16</v>
      </c>
      <c r="D20" s="28" t="s">
        <v>41</v>
      </c>
      <c r="E20" s="17" t="s">
        <v>15</v>
      </c>
      <c r="F20" s="19">
        <v>1996</v>
      </c>
      <c r="G20" s="34">
        <v>0.0020821759259259257</v>
      </c>
    </row>
    <row r="21" spans="2:7" ht="12.75">
      <c r="B21" s="11"/>
      <c r="C21" s="48">
        <v>17</v>
      </c>
      <c r="D21" s="28" t="s">
        <v>58</v>
      </c>
      <c r="E21" s="17" t="s">
        <v>59</v>
      </c>
      <c r="F21" s="19">
        <v>1998</v>
      </c>
      <c r="G21" s="50">
        <v>0.002097222222222222</v>
      </c>
    </row>
    <row r="22" spans="2:7" ht="12.75">
      <c r="B22" s="11"/>
      <c r="C22" s="48">
        <v>18</v>
      </c>
      <c r="D22" s="28" t="s">
        <v>68</v>
      </c>
      <c r="E22" s="17" t="s">
        <v>14</v>
      </c>
      <c r="F22" s="19">
        <v>1998</v>
      </c>
      <c r="G22" s="50">
        <v>0.0021550925925925926</v>
      </c>
    </row>
    <row r="23" spans="2:7" ht="12.75">
      <c r="B23" s="11"/>
      <c r="C23" s="48">
        <v>19</v>
      </c>
      <c r="D23" s="28" t="s">
        <v>79</v>
      </c>
      <c r="E23" s="17" t="s">
        <v>24</v>
      </c>
      <c r="F23" s="19">
        <v>1998</v>
      </c>
      <c r="G23" s="50">
        <v>0.0022546296296296294</v>
      </c>
    </row>
    <row r="24" spans="2:7" ht="12.75">
      <c r="B24" s="11"/>
      <c r="C24" s="48">
        <v>20</v>
      </c>
      <c r="D24" s="28" t="s">
        <v>54</v>
      </c>
      <c r="E24" s="17" t="s">
        <v>15</v>
      </c>
      <c r="F24" s="19">
        <v>1997</v>
      </c>
      <c r="G24" s="50">
        <v>0.002375</v>
      </c>
    </row>
    <row r="25" spans="2:7" ht="12.75">
      <c r="B25" s="11"/>
      <c r="C25" s="32"/>
      <c r="D25" s="28"/>
      <c r="E25" s="17"/>
      <c r="F25" s="19"/>
      <c r="G25" s="34"/>
    </row>
    <row r="26" spans="2:7" ht="12.75">
      <c r="B26" s="11"/>
      <c r="C26" s="30">
        <v>1</v>
      </c>
      <c r="D26" s="28" t="s">
        <v>48</v>
      </c>
      <c r="E26" s="17" t="s">
        <v>16</v>
      </c>
      <c r="F26" s="19">
        <v>1997</v>
      </c>
      <c r="G26" s="34">
        <v>0.0017766203703703705</v>
      </c>
    </row>
    <row r="27" spans="2:7" ht="12.75">
      <c r="B27" s="11"/>
      <c r="C27" s="30">
        <v>2</v>
      </c>
      <c r="D27" s="28" t="s">
        <v>60</v>
      </c>
      <c r="E27" s="17" t="s">
        <v>37</v>
      </c>
      <c r="F27" s="19">
        <v>2000</v>
      </c>
      <c r="G27" s="34">
        <v>0.0018171296296296297</v>
      </c>
    </row>
    <row r="28" spans="2:7" ht="12.75">
      <c r="B28" s="11"/>
      <c r="C28" s="30">
        <v>3</v>
      </c>
      <c r="D28" s="28" t="s">
        <v>50</v>
      </c>
      <c r="E28" s="17" t="s">
        <v>16</v>
      </c>
      <c r="F28" s="19">
        <v>1998</v>
      </c>
      <c r="G28" s="34">
        <v>0.001869212962962963</v>
      </c>
    </row>
    <row r="29" spans="2:7" ht="12.75">
      <c r="B29" s="11"/>
      <c r="C29" s="30">
        <v>4</v>
      </c>
      <c r="D29" s="28" t="s">
        <v>46</v>
      </c>
      <c r="E29" s="17" t="s">
        <v>15</v>
      </c>
      <c r="F29" s="19">
        <v>1996</v>
      </c>
      <c r="G29" s="34">
        <v>0.001959490740740741</v>
      </c>
    </row>
    <row r="30" spans="3:7" ht="12.75">
      <c r="C30" s="30">
        <v>5</v>
      </c>
      <c r="D30" s="28" t="s">
        <v>80</v>
      </c>
      <c r="E30" s="17" t="s">
        <v>15</v>
      </c>
      <c r="F30" s="19">
        <v>1998</v>
      </c>
      <c r="G30" s="34">
        <v>0.0020798611111111113</v>
      </c>
    </row>
    <row r="31" spans="3:7" ht="12.75">
      <c r="C31" s="30">
        <v>6</v>
      </c>
      <c r="D31" s="28" t="s">
        <v>51</v>
      </c>
      <c r="E31" s="17" t="s">
        <v>37</v>
      </c>
      <c r="F31" s="19">
        <v>1997</v>
      </c>
      <c r="G31" s="34">
        <v>0.0021770833333333334</v>
      </c>
    </row>
    <row r="32" spans="3:7" ht="12.75">
      <c r="C32" s="30">
        <v>7</v>
      </c>
      <c r="D32" s="28" t="s">
        <v>73</v>
      </c>
      <c r="E32" s="17" t="s">
        <v>71</v>
      </c>
      <c r="F32" s="19">
        <v>1996</v>
      </c>
      <c r="G32" s="34">
        <v>0.002353009259259259</v>
      </c>
    </row>
    <row r="33" spans="3:7" ht="12.75">
      <c r="C33" s="48">
        <v>8</v>
      </c>
      <c r="D33" s="28" t="s">
        <v>47</v>
      </c>
      <c r="E33" s="17" t="s">
        <v>25</v>
      </c>
      <c r="F33" s="19">
        <v>1996</v>
      </c>
      <c r="G33" s="50">
        <v>0.0025671296296296297</v>
      </c>
    </row>
    <row r="34" spans="3:7" ht="12.75">
      <c r="C34" s="48">
        <v>9</v>
      </c>
      <c r="D34" s="28" t="s">
        <v>42</v>
      </c>
      <c r="E34" s="17" t="s">
        <v>26</v>
      </c>
      <c r="F34" s="19">
        <v>1996</v>
      </c>
      <c r="G34" s="50">
        <v>0.0025902777777777777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6"/>
  <sheetViews>
    <sheetView zoomScale="80" zoomScaleNormal="80" workbookViewId="0" topLeftCell="A1">
      <selection activeCell="L19" sqref="L19"/>
    </sheetView>
  </sheetViews>
  <sheetFormatPr defaultColWidth="9.140625" defaultRowHeight="12.75"/>
  <cols>
    <col min="1" max="1" width="7.421875" style="0" customWidth="1"/>
    <col min="3" max="3" width="4.57421875" style="0" customWidth="1"/>
    <col min="4" max="4" width="26.140625" style="0" customWidth="1"/>
    <col min="5" max="6" width="7.140625" style="0" customWidth="1"/>
  </cols>
  <sheetData>
    <row r="1" ht="18">
      <c r="D1" s="59" t="s">
        <v>84</v>
      </c>
    </row>
    <row r="3" spans="3:7" ht="12.75">
      <c r="C3" s="31" t="s">
        <v>23</v>
      </c>
      <c r="D3" s="29" t="s">
        <v>0</v>
      </c>
      <c r="E3" s="16" t="s">
        <v>17</v>
      </c>
      <c r="F3" s="18" t="s">
        <v>9</v>
      </c>
      <c r="G3" s="25" t="s">
        <v>20</v>
      </c>
    </row>
    <row r="4" spans="3:7" ht="12.75">
      <c r="C4" s="32"/>
      <c r="D4" s="28"/>
      <c r="E4" s="33"/>
      <c r="F4" s="28"/>
      <c r="G4" s="34"/>
    </row>
    <row r="5" spans="2:7" ht="12.75">
      <c r="B5" s="11" t="s">
        <v>27</v>
      </c>
      <c r="C5" s="30">
        <v>1</v>
      </c>
      <c r="D5" s="28" t="s">
        <v>44</v>
      </c>
      <c r="E5" s="17" t="s">
        <v>81</v>
      </c>
      <c r="F5" s="19">
        <v>1997</v>
      </c>
      <c r="G5" s="34">
        <v>0.003159722222222222</v>
      </c>
    </row>
    <row r="6" spans="3:7" ht="12.75">
      <c r="C6" s="30">
        <v>2</v>
      </c>
      <c r="D6" s="28" t="s">
        <v>43</v>
      </c>
      <c r="E6" s="17" t="s">
        <v>15</v>
      </c>
      <c r="F6" s="19">
        <v>1997</v>
      </c>
      <c r="G6" s="34">
        <v>0.0032083333333333334</v>
      </c>
    </row>
    <row r="7" spans="3:7" ht="12.75">
      <c r="C7" s="30">
        <v>3</v>
      </c>
      <c r="D7" s="28" t="s">
        <v>52</v>
      </c>
      <c r="E7" s="17" t="s">
        <v>53</v>
      </c>
      <c r="F7" s="19">
        <v>1998</v>
      </c>
      <c r="G7" s="34">
        <v>0.0032256944444444442</v>
      </c>
    </row>
    <row r="8" spans="3:7" ht="12.75">
      <c r="C8" s="30">
        <v>4</v>
      </c>
      <c r="D8" s="28" t="s">
        <v>38</v>
      </c>
      <c r="E8" s="17" t="s">
        <v>37</v>
      </c>
      <c r="F8" s="19">
        <v>1996</v>
      </c>
      <c r="G8" s="34">
        <v>0.003228009259259259</v>
      </c>
    </row>
    <row r="9" spans="3:7" ht="12.75">
      <c r="C9" s="30">
        <v>5</v>
      </c>
      <c r="D9" s="28" t="s">
        <v>79</v>
      </c>
      <c r="E9" s="17" t="s">
        <v>24</v>
      </c>
      <c r="F9" s="19">
        <v>1998</v>
      </c>
      <c r="G9" s="34">
        <v>0.003243055555555556</v>
      </c>
    </row>
    <row r="10" spans="3:7" ht="12.75">
      <c r="C10" s="30">
        <v>6</v>
      </c>
      <c r="D10" s="28" t="s">
        <v>40</v>
      </c>
      <c r="E10" s="17" t="s">
        <v>81</v>
      </c>
      <c r="F10" s="19">
        <v>1996</v>
      </c>
      <c r="G10" s="34">
        <v>0.003263888888888889</v>
      </c>
    </row>
    <row r="11" spans="3:7" ht="12.75">
      <c r="C11" s="30">
        <v>7</v>
      </c>
      <c r="D11" s="28" t="s">
        <v>68</v>
      </c>
      <c r="E11" s="17" t="s">
        <v>14</v>
      </c>
      <c r="F11" s="19">
        <v>1998</v>
      </c>
      <c r="G11" s="34">
        <v>0.003274305555555555</v>
      </c>
    </row>
    <row r="12" spans="3:7" ht="12.75">
      <c r="C12" s="30">
        <v>8</v>
      </c>
      <c r="D12" s="28" t="s">
        <v>70</v>
      </c>
      <c r="E12" s="17" t="s">
        <v>71</v>
      </c>
      <c r="F12" s="19">
        <v>1996</v>
      </c>
      <c r="G12" s="34">
        <v>0.0035277777777777777</v>
      </c>
    </row>
    <row r="13" spans="3:7" ht="12.75">
      <c r="C13" s="30">
        <v>9</v>
      </c>
      <c r="D13" s="28" t="s">
        <v>54</v>
      </c>
      <c r="E13" s="17" t="s">
        <v>15</v>
      </c>
      <c r="F13" s="19">
        <v>1997</v>
      </c>
      <c r="G13" s="34">
        <v>0.0035416666666666665</v>
      </c>
    </row>
    <row r="14" spans="3:7" ht="12.75">
      <c r="C14" s="30">
        <v>10</v>
      </c>
      <c r="D14" s="28" t="s">
        <v>74</v>
      </c>
      <c r="E14" s="17" t="s">
        <v>16</v>
      </c>
      <c r="F14" s="19">
        <v>1996</v>
      </c>
      <c r="G14" s="34">
        <v>0.003550925925925926</v>
      </c>
    </row>
    <row r="15" spans="3:7" ht="12.75">
      <c r="C15" s="30">
        <v>11</v>
      </c>
      <c r="D15" s="28" t="s">
        <v>75</v>
      </c>
      <c r="E15" s="17" t="s">
        <v>76</v>
      </c>
      <c r="F15" s="19">
        <v>1997</v>
      </c>
      <c r="G15" s="34">
        <v>0.003568287037037037</v>
      </c>
    </row>
    <row r="16" spans="3:7" ht="12.75">
      <c r="C16" s="30">
        <v>12</v>
      </c>
      <c r="D16" s="28" t="s">
        <v>72</v>
      </c>
      <c r="E16" s="17" t="s">
        <v>71</v>
      </c>
      <c r="F16" s="19">
        <v>1998</v>
      </c>
      <c r="G16" s="34">
        <v>0.003577546296296296</v>
      </c>
    </row>
    <row r="17" spans="3:7" ht="12.75">
      <c r="C17" s="30">
        <v>13</v>
      </c>
      <c r="D17" s="28" t="s">
        <v>55</v>
      </c>
      <c r="E17" s="17" t="s">
        <v>56</v>
      </c>
      <c r="F17" s="19">
        <v>1996</v>
      </c>
      <c r="G17" s="34">
        <v>0.003645833333333333</v>
      </c>
    </row>
    <row r="18" spans="3:7" ht="12.75">
      <c r="C18" s="30">
        <v>14</v>
      </c>
      <c r="D18" s="28" t="s">
        <v>67</v>
      </c>
      <c r="E18" s="17" t="s">
        <v>16</v>
      </c>
      <c r="F18" s="19">
        <v>1996</v>
      </c>
      <c r="G18" s="34">
        <v>0.0036562499999999998</v>
      </c>
    </row>
    <row r="19" spans="3:7" ht="12.75">
      <c r="C19" s="30">
        <v>15</v>
      </c>
      <c r="D19" s="28" t="s">
        <v>58</v>
      </c>
      <c r="E19" s="17" t="s">
        <v>59</v>
      </c>
      <c r="F19" s="19">
        <v>1998</v>
      </c>
      <c r="G19" s="34">
        <v>0.0036678240740740738</v>
      </c>
    </row>
    <row r="20" spans="3:7" ht="12.75">
      <c r="C20" s="30">
        <v>16</v>
      </c>
      <c r="D20" s="28" t="s">
        <v>45</v>
      </c>
      <c r="E20" s="17" t="s">
        <v>24</v>
      </c>
      <c r="F20" s="19">
        <v>1997</v>
      </c>
      <c r="G20" s="34">
        <v>0.0037407407407407407</v>
      </c>
    </row>
    <row r="21" spans="3:7" ht="12.75">
      <c r="C21" s="30">
        <v>17</v>
      </c>
      <c r="D21" s="28" t="s">
        <v>39</v>
      </c>
      <c r="E21" s="17" t="s">
        <v>33</v>
      </c>
      <c r="F21" s="19">
        <v>1996</v>
      </c>
      <c r="G21" s="34">
        <v>0.0037581018518518523</v>
      </c>
    </row>
    <row r="22" spans="3:7" ht="12.75">
      <c r="C22" s="30">
        <v>18</v>
      </c>
      <c r="D22" s="28" t="s">
        <v>77</v>
      </c>
      <c r="E22" s="17" t="s">
        <v>24</v>
      </c>
      <c r="F22" s="19">
        <v>1998</v>
      </c>
      <c r="G22" s="34">
        <v>0.0037685185185185187</v>
      </c>
    </row>
    <row r="23" spans="3:7" ht="12.75">
      <c r="C23" s="30">
        <v>19</v>
      </c>
      <c r="D23" s="28" t="s">
        <v>69</v>
      </c>
      <c r="E23" s="17" t="s">
        <v>14</v>
      </c>
      <c r="F23" s="19">
        <v>1998</v>
      </c>
      <c r="G23" s="34">
        <v>0.0037997685185185183</v>
      </c>
    </row>
    <row r="24" spans="3:7" ht="12.75">
      <c r="C24" s="30">
        <v>20</v>
      </c>
      <c r="D24" s="28" t="s">
        <v>57</v>
      </c>
      <c r="E24" s="17" t="s">
        <v>24</v>
      </c>
      <c r="F24" s="19">
        <v>1997</v>
      </c>
      <c r="G24" s="34">
        <v>0.00384375</v>
      </c>
    </row>
    <row r="25" spans="3:7" ht="12.75">
      <c r="C25" s="30">
        <v>21</v>
      </c>
      <c r="D25" s="28" t="s">
        <v>41</v>
      </c>
      <c r="E25" s="17" t="s">
        <v>15</v>
      </c>
      <c r="F25" s="19">
        <v>1996</v>
      </c>
      <c r="G25" s="34">
        <v>0.0038761574074074076</v>
      </c>
    </row>
    <row r="26" spans="3:7" ht="12.75">
      <c r="C26" s="30"/>
      <c r="D26" s="28"/>
      <c r="E26" s="17"/>
      <c r="F26" s="19"/>
      <c r="G26" s="34"/>
    </row>
    <row r="27" spans="2:7" ht="12.75">
      <c r="B27" s="11" t="s">
        <v>32</v>
      </c>
      <c r="C27" s="30">
        <v>1</v>
      </c>
      <c r="D27" s="28" t="s">
        <v>47</v>
      </c>
      <c r="E27" s="17" t="s">
        <v>25</v>
      </c>
      <c r="F27" s="19">
        <v>1996</v>
      </c>
      <c r="G27" s="34">
        <v>0.0018425925925925927</v>
      </c>
    </row>
    <row r="28" spans="3:7" ht="12.75">
      <c r="C28" s="30">
        <v>2</v>
      </c>
      <c r="D28" s="28" t="s">
        <v>60</v>
      </c>
      <c r="E28" s="17" t="s">
        <v>37</v>
      </c>
      <c r="F28" s="19">
        <v>2000</v>
      </c>
      <c r="G28" s="34">
        <v>0.0019097222222222222</v>
      </c>
    </row>
    <row r="29" spans="3:7" ht="12.75">
      <c r="C29" s="30">
        <v>3</v>
      </c>
      <c r="D29" s="28" t="s">
        <v>48</v>
      </c>
      <c r="E29" s="17" t="s">
        <v>16</v>
      </c>
      <c r="F29" s="19">
        <v>1997</v>
      </c>
      <c r="G29" s="34">
        <v>0.001935185185185185</v>
      </c>
    </row>
    <row r="30" spans="3:7" ht="12.75">
      <c r="C30" s="30">
        <v>4</v>
      </c>
      <c r="D30" s="28" t="s">
        <v>51</v>
      </c>
      <c r="E30" s="17" t="s">
        <v>37</v>
      </c>
      <c r="F30" s="19">
        <v>1997</v>
      </c>
      <c r="G30" s="34">
        <v>0.001966435185185185</v>
      </c>
    </row>
    <row r="31" spans="3:7" ht="12.75">
      <c r="C31" s="30">
        <v>5</v>
      </c>
      <c r="D31" s="28" t="s">
        <v>46</v>
      </c>
      <c r="E31" s="17" t="s">
        <v>15</v>
      </c>
      <c r="F31" s="19">
        <v>1996</v>
      </c>
      <c r="G31" s="34">
        <v>0.002011574074074074</v>
      </c>
    </row>
    <row r="32" spans="3:8" ht="12.75">
      <c r="C32" s="30">
        <v>6</v>
      </c>
      <c r="D32" s="28" t="s">
        <v>80</v>
      </c>
      <c r="E32" s="17" t="s">
        <v>15</v>
      </c>
      <c r="F32" s="19">
        <v>1998</v>
      </c>
      <c r="G32" s="34">
        <v>0.002011574074074074</v>
      </c>
      <c r="H32" s="15"/>
    </row>
    <row r="33" spans="3:8" ht="12.75">
      <c r="C33" s="30">
        <v>7</v>
      </c>
      <c r="D33" s="28" t="s">
        <v>73</v>
      </c>
      <c r="E33" s="17" t="s">
        <v>71</v>
      </c>
      <c r="F33" s="19">
        <v>1996</v>
      </c>
      <c r="G33" s="34">
        <v>0.0021331018518518517</v>
      </c>
      <c r="H33" s="15"/>
    </row>
    <row r="34" spans="1:8" ht="12.75">
      <c r="A34" s="35"/>
      <c r="C34" s="30">
        <v>8</v>
      </c>
      <c r="D34" s="28" t="s">
        <v>42</v>
      </c>
      <c r="E34" s="17" t="s">
        <v>26</v>
      </c>
      <c r="F34" s="19">
        <v>1996</v>
      </c>
      <c r="G34" s="34">
        <v>0.0024537037037037036</v>
      </c>
      <c r="H34" s="15"/>
    </row>
    <row r="35" ht="12.75">
      <c r="C35" s="15"/>
    </row>
    <row r="36" ht="12.75">
      <c r="B36" s="27" t="s">
        <v>85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  <headerFooter scaleWithDoc="0" alignWithMargins="0">
    <oddHeader>&amp;C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X37"/>
  <sheetViews>
    <sheetView tabSelected="1" zoomScale="80" zoomScaleNormal="80" workbookViewId="0" topLeftCell="A1">
      <selection activeCell="P1" sqref="P1"/>
    </sheetView>
  </sheetViews>
  <sheetFormatPr defaultColWidth="9.140625" defaultRowHeight="12.75"/>
  <cols>
    <col min="1" max="1" width="21.140625" style="0" customWidth="1"/>
    <col min="2" max="11" width="7.28125" style="0" customWidth="1"/>
    <col min="12" max="14" width="6.7109375" style="0" customWidth="1"/>
    <col min="15" max="17" width="5.7109375" style="0" customWidth="1"/>
    <col min="18" max="19" width="6.421875" style="0" customWidth="1"/>
    <col min="20" max="20" width="7.421875" style="0" customWidth="1"/>
    <col min="21" max="21" width="6.8515625" style="0" customWidth="1"/>
    <col min="22" max="23" width="6.421875" style="0" customWidth="1"/>
    <col min="24" max="24" width="24.140625" style="0" customWidth="1"/>
  </cols>
  <sheetData>
    <row r="1" spans="1:24" ht="13.5" customHeight="1">
      <c r="A1" s="70" t="s">
        <v>0</v>
      </c>
      <c r="B1" s="71" t="s">
        <v>21</v>
      </c>
      <c r="C1" s="74" t="s">
        <v>21</v>
      </c>
      <c r="D1" s="72" t="s">
        <v>21</v>
      </c>
      <c r="E1" s="73" t="s">
        <v>19</v>
      </c>
      <c r="F1" s="74" t="s">
        <v>19</v>
      </c>
      <c r="G1" s="74" t="s">
        <v>19</v>
      </c>
      <c r="H1" s="74" t="s">
        <v>19</v>
      </c>
      <c r="I1" s="74" t="s">
        <v>19</v>
      </c>
      <c r="J1" s="74" t="s">
        <v>19</v>
      </c>
      <c r="K1" s="75" t="s">
        <v>19</v>
      </c>
      <c r="L1" s="71" t="s">
        <v>28</v>
      </c>
      <c r="M1" s="74" t="s">
        <v>28</v>
      </c>
      <c r="N1" s="72" t="s">
        <v>28</v>
      </c>
      <c r="O1" s="73" t="s">
        <v>29</v>
      </c>
      <c r="P1" s="74" t="s">
        <v>29</v>
      </c>
      <c r="Q1" s="75" t="s">
        <v>29</v>
      </c>
      <c r="R1" s="71" t="s">
        <v>30</v>
      </c>
      <c r="S1" s="74" t="s">
        <v>30</v>
      </c>
      <c r="T1" s="74" t="s">
        <v>30</v>
      </c>
      <c r="U1" s="74" t="s">
        <v>30</v>
      </c>
      <c r="V1" s="74" t="s">
        <v>30</v>
      </c>
      <c r="W1" s="72" t="s">
        <v>30</v>
      </c>
      <c r="X1" s="76" t="s">
        <v>0</v>
      </c>
    </row>
    <row r="2" spans="1:24" ht="13.5" customHeight="1" thickBot="1">
      <c r="A2" s="91"/>
      <c r="B2" s="149" t="s">
        <v>64</v>
      </c>
      <c r="C2" s="150" t="s">
        <v>61</v>
      </c>
      <c r="D2" s="151" t="s">
        <v>83</v>
      </c>
      <c r="E2" s="152" t="s">
        <v>31</v>
      </c>
      <c r="F2" s="150" t="s">
        <v>34</v>
      </c>
      <c r="G2" s="99">
        <v>2012</v>
      </c>
      <c r="H2" s="99" t="s">
        <v>65</v>
      </c>
      <c r="I2" s="150" t="s">
        <v>64</v>
      </c>
      <c r="J2" s="150" t="s">
        <v>61</v>
      </c>
      <c r="K2" s="153" t="s">
        <v>83</v>
      </c>
      <c r="L2" s="98">
        <v>2013</v>
      </c>
      <c r="M2" s="150" t="s">
        <v>61</v>
      </c>
      <c r="N2" s="151" t="s">
        <v>83</v>
      </c>
      <c r="O2" s="101">
        <v>2013</v>
      </c>
      <c r="P2" s="150" t="s">
        <v>61</v>
      </c>
      <c r="Q2" s="153" t="s">
        <v>83</v>
      </c>
      <c r="R2" s="149" t="s">
        <v>34</v>
      </c>
      <c r="S2" s="99">
        <v>2012</v>
      </c>
      <c r="T2" s="99" t="s">
        <v>65</v>
      </c>
      <c r="U2" s="99" t="s">
        <v>66</v>
      </c>
      <c r="V2" s="150" t="s">
        <v>61</v>
      </c>
      <c r="W2" s="151" t="s">
        <v>83</v>
      </c>
      <c r="X2" s="154"/>
    </row>
    <row r="3" spans="1:24" ht="13.5" customHeight="1">
      <c r="A3" s="134" t="s">
        <v>50</v>
      </c>
      <c r="B3" s="135">
        <v>0.001959490740740741</v>
      </c>
      <c r="C3" s="136"/>
      <c r="D3" s="137"/>
      <c r="E3" s="138"/>
      <c r="F3" s="139"/>
      <c r="G3" s="139"/>
      <c r="H3" s="136"/>
      <c r="I3" s="139">
        <v>0.001869212962962963</v>
      </c>
      <c r="J3" s="136">
        <v>0.0018657407407407407</v>
      </c>
      <c r="K3" s="140">
        <v>0.001869212962962963</v>
      </c>
      <c r="L3" s="141"/>
      <c r="M3" s="142">
        <v>120</v>
      </c>
      <c r="N3" s="143">
        <v>117.5</v>
      </c>
      <c r="O3" s="144"/>
      <c r="P3" s="142">
        <v>30</v>
      </c>
      <c r="Q3" s="145">
        <v>20</v>
      </c>
      <c r="R3" s="141"/>
      <c r="S3" s="142"/>
      <c r="T3" s="146"/>
      <c r="U3" s="142">
        <v>144</v>
      </c>
      <c r="V3" s="146">
        <v>126</v>
      </c>
      <c r="W3" s="147">
        <v>147</v>
      </c>
      <c r="X3" s="148" t="s">
        <v>50</v>
      </c>
    </row>
    <row r="4" spans="1:24" ht="13.5" customHeight="1">
      <c r="A4" s="131" t="s">
        <v>45</v>
      </c>
      <c r="B4" s="77">
        <v>0.0035902777777777777</v>
      </c>
      <c r="C4" s="80">
        <v>0.003665509259259259</v>
      </c>
      <c r="D4" s="78">
        <v>0.0037407407407407407</v>
      </c>
      <c r="E4" s="79"/>
      <c r="F4" s="81">
        <v>0.0023796296296296295</v>
      </c>
      <c r="G4" s="81">
        <v>0.002244212962962963</v>
      </c>
      <c r="H4" s="80">
        <v>0.002148148148148148</v>
      </c>
      <c r="I4" s="81">
        <v>0.002134259259259259</v>
      </c>
      <c r="J4" s="80">
        <v>0.002138888888888889</v>
      </c>
      <c r="K4" s="82">
        <v>0.0020798611111111113</v>
      </c>
      <c r="L4" s="89">
        <v>165</v>
      </c>
      <c r="M4" s="83">
        <v>180</v>
      </c>
      <c r="N4" s="84">
        <v>185</v>
      </c>
      <c r="O4" s="79">
        <v>25</v>
      </c>
      <c r="P4" s="83">
        <v>25</v>
      </c>
      <c r="Q4" s="85">
        <v>25</v>
      </c>
      <c r="R4" s="89">
        <v>113</v>
      </c>
      <c r="S4" s="83">
        <v>133</v>
      </c>
      <c r="T4" s="86">
        <v>150</v>
      </c>
      <c r="U4" s="83">
        <v>177</v>
      </c>
      <c r="V4" s="86">
        <v>147</v>
      </c>
      <c r="W4" s="87">
        <v>184</v>
      </c>
      <c r="X4" s="62" t="s">
        <v>45</v>
      </c>
    </row>
    <row r="5" spans="1:24" ht="13.5" customHeight="1">
      <c r="A5" s="131" t="s">
        <v>80</v>
      </c>
      <c r="B5" s="155"/>
      <c r="C5" s="80"/>
      <c r="D5" s="78">
        <v>0.002011574074074074</v>
      </c>
      <c r="E5" s="79"/>
      <c r="F5" s="81"/>
      <c r="G5" s="81"/>
      <c r="H5" s="80">
        <v>0.002211805555555556</v>
      </c>
      <c r="I5" s="81">
        <v>0.0020497685185185185</v>
      </c>
      <c r="J5" s="80"/>
      <c r="K5" s="82">
        <v>0.0020798611111111113</v>
      </c>
      <c r="L5" s="89">
        <v>120</v>
      </c>
      <c r="M5" s="83"/>
      <c r="N5" s="84">
        <v>132.5</v>
      </c>
      <c r="O5" s="79">
        <v>13</v>
      </c>
      <c r="P5" s="83"/>
      <c r="Q5" s="85">
        <v>27</v>
      </c>
      <c r="R5" s="89"/>
      <c r="S5" s="83"/>
      <c r="T5" s="86">
        <v>121</v>
      </c>
      <c r="U5" s="83">
        <v>149</v>
      </c>
      <c r="V5" s="86"/>
      <c r="W5" s="87">
        <v>151</v>
      </c>
      <c r="X5" s="62" t="s">
        <v>80</v>
      </c>
    </row>
    <row r="6" spans="1:24" s="15" customFormat="1" ht="13.5" customHeight="1">
      <c r="A6" s="131" t="s">
        <v>41</v>
      </c>
      <c r="B6" s="77">
        <v>0.0037986111111111107</v>
      </c>
      <c r="C6" s="80">
        <v>0.004061342592592593</v>
      </c>
      <c r="D6" s="78">
        <v>0.0038761574074074076</v>
      </c>
      <c r="E6" s="90">
        <v>0.002258101851851852</v>
      </c>
      <c r="F6" s="81">
        <v>0.0020844907407407405</v>
      </c>
      <c r="G6" s="81">
        <v>0.002023148148148148</v>
      </c>
      <c r="H6" s="80">
        <v>0.002105324074074074</v>
      </c>
      <c r="I6" s="81">
        <v>0.00190625</v>
      </c>
      <c r="J6" s="80">
        <v>0.0020694444444444445</v>
      </c>
      <c r="K6" s="82">
        <v>0.0020821759259259257</v>
      </c>
      <c r="L6" s="89">
        <v>210</v>
      </c>
      <c r="M6" s="83">
        <v>220</v>
      </c>
      <c r="N6" s="84"/>
      <c r="O6" s="79">
        <v>20</v>
      </c>
      <c r="P6" s="83">
        <v>25</v>
      </c>
      <c r="Q6" s="85">
        <v>25</v>
      </c>
      <c r="R6" s="89">
        <v>100</v>
      </c>
      <c r="S6" s="83">
        <v>126</v>
      </c>
      <c r="T6" s="86">
        <v>136</v>
      </c>
      <c r="U6" s="83">
        <v>130</v>
      </c>
      <c r="V6" s="86">
        <v>116</v>
      </c>
      <c r="W6" s="87"/>
      <c r="X6" s="62" t="s">
        <v>41</v>
      </c>
    </row>
    <row r="7" spans="1:24" s="15" customFormat="1" ht="13.5" customHeight="1">
      <c r="A7" s="131" t="s">
        <v>69</v>
      </c>
      <c r="B7" s="77">
        <v>0.00362962962962963</v>
      </c>
      <c r="C7" s="80"/>
      <c r="D7" s="78">
        <v>0.0037997685185185183</v>
      </c>
      <c r="E7" s="90"/>
      <c r="F7" s="81"/>
      <c r="G7" s="81">
        <v>0.0025752314814814817</v>
      </c>
      <c r="H7" s="80"/>
      <c r="I7" s="81">
        <v>0.0024421296296296296</v>
      </c>
      <c r="J7" s="80"/>
      <c r="K7" s="82"/>
      <c r="L7" s="89"/>
      <c r="M7" s="83"/>
      <c r="N7" s="84">
        <v>215</v>
      </c>
      <c r="O7" s="79"/>
      <c r="P7" s="83"/>
      <c r="Q7" s="85">
        <v>8</v>
      </c>
      <c r="R7" s="89"/>
      <c r="S7" s="83">
        <v>104</v>
      </c>
      <c r="T7" s="86"/>
      <c r="U7" s="83">
        <v>140</v>
      </c>
      <c r="V7" s="86"/>
      <c r="W7" s="87">
        <v>126</v>
      </c>
      <c r="X7" s="62" t="s">
        <v>69</v>
      </c>
    </row>
    <row r="8" spans="1:24" s="15" customFormat="1" ht="13.5" customHeight="1">
      <c r="A8" s="131" t="s">
        <v>77</v>
      </c>
      <c r="B8" s="77">
        <v>0.003599537037037037</v>
      </c>
      <c r="C8" s="80"/>
      <c r="D8" s="78">
        <v>0.0037685185185185187</v>
      </c>
      <c r="E8" s="90"/>
      <c r="F8" s="81"/>
      <c r="G8" s="81">
        <v>0.002158564814814815</v>
      </c>
      <c r="H8" s="80"/>
      <c r="I8" s="81">
        <v>0.0020625</v>
      </c>
      <c r="J8" s="80"/>
      <c r="K8" s="82">
        <v>0.002</v>
      </c>
      <c r="L8" s="89"/>
      <c r="M8" s="83"/>
      <c r="N8" s="84">
        <v>175</v>
      </c>
      <c r="O8" s="79"/>
      <c r="P8" s="83"/>
      <c r="Q8" s="85">
        <v>19</v>
      </c>
      <c r="R8" s="89"/>
      <c r="S8" s="83">
        <v>110</v>
      </c>
      <c r="T8" s="86"/>
      <c r="U8" s="83">
        <v>139</v>
      </c>
      <c r="V8" s="86"/>
      <c r="W8" s="87">
        <v>136</v>
      </c>
      <c r="X8" s="62" t="s">
        <v>77</v>
      </c>
    </row>
    <row r="9" spans="1:24" s="15" customFormat="1" ht="13.5" customHeight="1">
      <c r="A9" s="131" t="s">
        <v>74</v>
      </c>
      <c r="B9" s="77">
        <v>0.0035439814814814817</v>
      </c>
      <c r="C9" s="80"/>
      <c r="D9" s="78">
        <v>0.003550925925925926</v>
      </c>
      <c r="E9" s="90"/>
      <c r="F9" s="81"/>
      <c r="G9" s="81"/>
      <c r="H9" s="80">
        <v>0.0018310185185185185</v>
      </c>
      <c r="I9" s="81">
        <v>0.0017847222222222225</v>
      </c>
      <c r="J9" s="80"/>
      <c r="K9" s="82">
        <v>0.001864351851851852</v>
      </c>
      <c r="L9" s="89">
        <v>200</v>
      </c>
      <c r="M9" s="83"/>
      <c r="N9" s="84">
        <v>205</v>
      </c>
      <c r="O9" s="79">
        <v>36</v>
      </c>
      <c r="P9" s="83"/>
      <c r="Q9" s="85">
        <v>40</v>
      </c>
      <c r="R9" s="89"/>
      <c r="S9" s="83"/>
      <c r="T9" s="86">
        <v>136</v>
      </c>
      <c r="U9" s="83">
        <v>164</v>
      </c>
      <c r="V9" s="86"/>
      <c r="W9" s="87">
        <v>147</v>
      </c>
      <c r="X9" s="62" t="s">
        <v>74</v>
      </c>
    </row>
    <row r="10" spans="1:24" s="15" customFormat="1" ht="13.5" customHeight="1">
      <c r="A10" s="131" t="s">
        <v>68</v>
      </c>
      <c r="B10" s="77">
        <v>0.00325</v>
      </c>
      <c r="C10" s="80"/>
      <c r="D10" s="78">
        <v>0.003274305555555555</v>
      </c>
      <c r="E10" s="90"/>
      <c r="F10" s="81"/>
      <c r="G10" s="81">
        <v>0.0026388888888888885</v>
      </c>
      <c r="H10" s="80"/>
      <c r="I10" s="81">
        <v>0.002416666666666667</v>
      </c>
      <c r="J10" s="80"/>
      <c r="K10" s="82">
        <v>0.0021550925925925926</v>
      </c>
      <c r="L10" s="89"/>
      <c r="M10" s="83"/>
      <c r="N10" s="84">
        <v>145</v>
      </c>
      <c r="O10" s="79"/>
      <c r="P10" s="83"/>
      <c r="Q10" s="85">
        <v>41</v>
      </c>
      <c r="R10" s="89"/>
      <c r="S10" s="83">
        <v>112</v>
      </c>
      <c r="T10" s="86"/>
      <c r="U10" s="83">
        <v>149</v>
      </c>
      <c r="V10" s="86"/>
      <c r="W10" s="87">
        <v>170</v>
      </c>
      <c r="X10" s="62" t="s">
        <v>68</v>
      </c>
    </row>
    <row r="11" spans="1:24" ht="13.5" customHeight="1">
      <c r="A11" s="131" t="s">
        <v>43</v>
      </c>
      <c r="B11" s="77">
        <v>0.0033854166666666668</v>
      </c>
      <c r="C11" s="80">
        <v>0.003356481481481481</v>
      </c>
      <c r="D11" s="78">
        <v>0.0032083333333333334</v>
      </c>
      <c r="E11" s="88">
        <v>0.0022604166666666667</v>
      </c>
      <c r="F11" s="81">
        <v>0.001943287037037037</v>
      </c>
      <c r="G11" s="81">
        <v>0.0018483796296296295</v>
      </c>
      <c r="H11" s="80">
        <v>0.0018333333333333335</v>
      </c>
      <c r="I11" s="81">
        <v>0.0018553240740740743</v>
      </c>
      <c r="J11" s="80">
        <v>0.0018842592592592594</v>
      </c>
      <c r="K11" s="82">
        <v>0.0018784722222222223</v>
      </c>
      <c r="L11" s="89">
        <v>220</v>
      </c>
      <c r="M11" s="83">
        <v>220</v>
      </c>
      <c r="N11" s="84">
        <v>235</v>
      </c>
      <c r="O11" s="79">
        <v>42</v>
      </c>
      <c r="P11" s="83">
        <v>59</v>
      </c>
      <c r="Q11" s="85">
        <v>45</v>
      </c>
      <c r="R11" s="89">
        <v>134</v>
      </c>
      <c r="S11" s="83">
        <v>147</v>
      </c>
      <c r="T11" s="86">
        <v>148</v>
      </c>
      <c r="U11" s="83">
        <v>153</v>
      </c>
      <c r="V11" s="86">
        <v>157</v>
      </c>
      <c r="W11" s="87">
        <v>162</v>
      </c>
      <c r="X11" s="62" t="s">
        <v>43</v>
      </c>
    </row>
    <row r="12" spans="1:24" ht="13.5" customHeight="1">
      <c r="A12" s="131" t="s">
        <v>52</v>
      </c>
      <c r="B12" s="77">
        <v>0.0031875</v>
      </c>
      <c r="C12" s="80">
        <v>0.00322337962962963</v>
      </c>
      <c r="D12" s="78">
        <v>0.0032256944444444442</v>
      </c>
      <c r="E12" s="88"/>
      <c r="F12" s="81"/>
      <c r="G12" s="81"/>
      <c r="H12" s="80"/>
      <c r="I12" s="81">
        <v>0.001967592592592593</v>
      </c>
      <c r="J12" s="80">
        <v>0.0019699074074074076</v>
      </c>
      <c r="K12" s="82">
        <v>0.0018923611111111112</v>
      </c>
      <c r="L12" s="89"/>
      <c r="M12" s="83">
        <v>150</v>
      </c>
      <c r="N12" s="84">
        <v>150</v>
      </c>
      <c r="O12" s="79"/>
      <c r="P12" s="83">
        <v>21</v>
      </c>
      <c r="Q12" s="85">
        <v>20</v>
      </c>
      <c r="R12" s="89"/>
      <c r="S12" s="83"/>
      <c r="T12" s="86"/>
      <c r="U12" s="83">
        <v>88</v>
      </c>
      <c r="V12" s="86">
        <v>84</v>
      </c>
      <c r="W12" s="87">
        <v>98</v>
      </c>
      <c r="X12" s="62" t="s">
        <v>52</v>
      </c>
    </row>
    <row r="13" spans="1:24" ht="13.5" customHeight="1">
      <c r="A13" s="131" t="s">
        <v>57</v>
      </c>
      <c r="B13" s="77">
        <v>0.0038425925925925923</v>
      </c>
      <c r="C13" s="80">
        <v>0.004364583333333333</v>
      </c>
      <c r="D13" s="78">
        <v>0.00384375</v>
      </c>
      <c r="E13" s="88"/>
      <c r="F13" s="81"/>
      <c r="G13" s="81"/>
      <c r="H13" s="80"/>
      <c r="I13" s="81">
        <v>0.001738425925925926</v>
      </c>
      <c r="J13" s="80">
        <v>0.0017881944444444447</v>
      </c>
      <c r="K13" s="82">
        <v>0.0018113425925925927</v>
      </c>
      <c r="L13" s="89"/>
      <c r="M13" s="83">
        <v>205</v>
      </c>
      <c r="N13" s="84">
        <v>215</v>
      </c>
      <c r="O13" s="79"/>
      <c r="P13" s="83">
        <v>27</v>
      </c>
      <c r="Q13" s="85">
        <v>31</v>
      </c>
      <c r="R13" s="89"/>
      <c r="S13" s="83"/>
      <c r="T13" s="86"/>
      <c r="U13" s="83">
        <v>160</v>
      </c>
      <c r="V13" s="86">
        <v>145</v>
      </c>
      <c r="W13" s="87">
        <v>158</v>
      </c>
      <c r="X13" s="62" t="s">
        <v>57</v>
      </c>
    </row>
    <row r="14" spans="1:24" ht="13.5" customHeight="1">
      <c r="A14" s="131" t="s">
        <v>72</v>
      </c>
      <c r="B14" s="77">
        <v>0.003607638888888889</v>
      </c>
      <c r="C14" s="80"/>
      <c r="D14" s="78">
        <v>0.003577546296296296</v>
      </c>
      <c r="E14" s="88"/>
      <c r="F14" s="81"/>
      <c r="G14" s="81"/>
      <c r="H14" s="80"/>
      <c r="I14" s="81">
        <v>0.0019270833333333334</v>
      </c>
      <c r="J14" s="80"/>
      <c r="K14" s="82">
        <v>0.0018587962962962965</v>
      </c>
      <c r="L14" s="89"/>
      <c r="M14" s="83"/>
      <c r="N14" s="84">
        <v>145</v>
      </c>
      <c r="O14" s="79"/>
      <c r="P14" s="83"/>
      <c r="Q14" s="85">
        <v>43</v>
      </c>
      <c r="R14" s="89"/>
      <c r="S14" s="83"/>
      <c r="T14" s="86"/>
      <c r="U14" s="83">
        <v>116</v>
      </c>
      <c r="V14" s="86"/>
      <c r="W14" s="87">
        <v>124</v>
      </c>
      <c r="X14" s="62" t="s">
        <v>72</v>
      </c>
    </row>
    <row r="15" spans="1:24" ht="13.5" customHeight="1">
      <c r="A15" s="131" t="s">
        <v>60</v>
      </c>
      <c r="B15" s="89"/>
      <c r="C15" s="80">
        <v>0.001966435185185185</v>
      </c>
      <c r="D15" s="78">
        <v>0.0019097222222222222</v>
      </c>
      <c r="E15" s="88"/>
      <c r="F15" s="81"/>
      <c r="G15" s="81"/>
      <c r="H15" s="80"/>
      <c r="I15" s="81">
        <v>0.0018750000000000001</v>
      </c>
      <c r="J15" s="80">
        <v>0.0018506944444444445</v>
      </c>
      <c r="K15" s="82">
        <v>0.0018171296296296297</v>
      </c>
      <c r="L15" s="89"/>
      <c r="M15" s="83">
        <v>100</v>
      </c>
      <c r="N15" s="84">
        <v>107.5</v>
      </c>
      <c r="O15" s="79"/>
      <c r="P15" s="83">
        <v>3</v>
      </c>
      <c r="Q15" s="85">
        <v>4</v>
      </c>
      <c r="R15" s="89"/>
      <c r="S15" s="83"/>
      <c r="T15" s="86"/>
      <c r="U15" s="83">
        <v>85</v>
      </c>
      <c r="V15" s="86">
        <v>75</v>
      </c>
      <c r="W15" s="87">
        <v>91</v>
      </c>
      <c r="X15" s="62" t="s">
        <v>60</v>
      </c>
    </row>
    <row r="16" spans="1:24" ht="13.5" customHeight="1">
      <c r="A16" s="131" t="s">
        <v>54</v>
      </c>
      <c r="B16" s="77">
        <v>0.0034814814814814817</v>
      </c>
      <c r="C16" s="80">
        <v>0.0034583333333333337</v>
      </c>
      <c r="D16" s="78">
        <v>0.0035416666666666665</v>
      </c>
      <c r="E16" s="88"/>
      <c r="F16" s="81"/>
      <c r="G16" s="81">
        <v>0.002372685185185185</v>
      </c>
      <c r="H16" s="80">
        <v>0.0023680555555555555</v>
      </c>
      <c r="I16" s="81">
        <v>0.0024745370370370372</v>
      </c>
      <c r="J16" s="80">
        <v>0.0023472222222222223</v>
      </c>
      <c r="K16" s="82">
        <v>0.002375</v>
      </c>
      <c r="L16" s="89">
        <v>175</v>
      </c>
      <c r="M16" s="83">
        <v>185</v>
      </c>
      <c r="N16" s="84">
        <v>185</v>
      </c>
      <c r="O16" s="79">
        <v>42</v>
      </c>
      <c r="P16" s="83">
        <v>36</v>
      </c>
      <c r="Q16" s="85">
        <v>33</v>
      </c>
      <c r="R16" s="89"/>
      <c r="S16" s="83">
        <v>133</v>
      </c>
      <c r="T16" s="86">
        <v>117</v>
      </c>
      <c r="U16" s="83">
        <v>127</v>
      </c>
      <c r="V16" s="86">
        <v>139</v>
      </c>
      <c r="W16" s="87">
        <v>131</v>
      </c>
      <c r="X16" s="62" t="s">
        <v>54</v>
      </c>
    </row>
    <row r="17" spans="1:24" ht="13.5" customHeight="1">
      <c r="A17" s="131" t="s">
        <v>48</v>
      </c>
      <c r="B17" s="77">
        <v>0.0019490740740740742</v>
      </c>
      <c r="C17" s="80">
        <v>0.0020011574074074077</v>
      </c>
      <c r="D17" s="78">
        <v>0.001935185185185185</v>
      </c>
      <c r="E17" s="90">
        <v>0.0021099537037037037</v>
      </c>
      <c r="F17" s="81">
        <v>0.00190625</v>
      </c>
      <c r="G17" s="81">
        <v>0.0019085648148148145</v>
      </c>
      <c r="H17" s="80">
        <v>0.0018923611111111112</v>
      </c>
      <c r="I17" s="81">
        <v>0.0017870370370370368</v>
      </c>
      <c r="J17" s="80">
        <v>0.001820601851851852</v>
      </c>
      <c r="K17" s="82">
        <v>0.0017766203703703705</v>
      </c>
      <c r="L17" s="89">
        <v>125</v>
      </c>
      <c r="M17" s="83"/>
      <c r="N17" s="84">
        <v>102.5</v>
      </c>
      <c r="O17" s="79">
        <v>29</v>
      </c>
      <c r="P17" s="83">
        <v>35</v>
      </c>
      <c r="Q17" s="85">
        <v>30</v>
      </c>
      <c r="R17" s="89">
        <v>94</v>
      </c>
      <c r="S17" s="83">
        <v>129</v>
      </c>
      <c r="T17" s="86">
        <v>111</v>
      </c>
      <c r="U17" s="83">
        <v>145</v>
      </c>
      <c r="V17" s="86">
        <v>139</v>
      </c>
      <c r="W17" s="87">
        <v>141</v>
      </c>
      <c r="X17" s="62" t="s">
        <v>48</v>
      </c>
    </row>
    <row r="18" spans="1:24" ht="13.5" customHeight="1">
      <c r="A18" s="131" t="s">
        <v>70</v>
      </c>
      <c r="B18" s="77">
        <v>0.003267361111111111</v>
      </c>
      <c r="C18" s="80"/>
      <c r="D18" s="78">
        <v>0.0035277777777777777</v>
      </c>
      <c r="E18" s="90"/>
      <c r="F18" s="81"/>
      <c r="G18" s="81"/>
      <c r="H18" s="80"/>
      <c r="I18" s="81">
        <v>0.0018854166666666665</v>
      </c>
      <c r="J18" s="80"/>
      <c r="K18" s="82">
        <v>0.0019108796296296298</v>
      </c>
      <c r="L18" s="89"/>
      <c r="M18" s="83"/>
      <c r="N18" s="84">
        <v>190</v>
      </c>
      <c r="O18" s="79"/>
      <c r="P18" s="83"/>
      <c r="Q18" s="85">
        <v>30</v>
      </c>
      <c r="R18" s="89"/>
      <c r="S18" s="83"/>
      <c r="T18" s="86"/>
      <c r="U18" s="83">
        <v>151</v>
      </c>
      <c r="V18" s="86"/>
      <c r="W18" s="87">
        <v>138</v>
      </c>
      <c r="X18" s="62" t="s">
        <v>70</v>
      </c>
    </row>
    <row r="19" spans="1:24" ht="13.5" customHeight="1">
      <c r="A19" s="131" t="s">
        <v>73</v>
      </c>
      <c r="B19" s="77">
        <v>0.0021331018518518517</v>
      </c>
      <c r="C19" s="80"/>
      <c r="D19" s="78">
        <v>0.0021331018518518517</v>
      </c>
      <c r="E19" s="90"/>
      <c r="F19" s="81"/>
      <c r="G19" s="81"/>
      <c r="H19" s="80">
        <v>0.0023958333333333336</v>
      </c>
      <c r="I19" s="81">
        <v>0.0021967592592592594</v>
      </c>
      <c r="J19" s="80"/>
      <c r="K19" s="82">
        <v>0.002353009259259259</v>
      </c>
      <c r="L19" s="89">
        <v>142.5</v>
      </c>
      <c r="M19" s="83"/>
      <c r="N19" s="84">
        <v>152.5</v>
      </c>
      <c r="O19" s="79">
        <v>14</v>
      </c>
      <c r="P19" s="83"/>
      <c r="Q19" s="85">
        <v>21</v>
      </c>
      <c r="R19" s="89"/>
      <c r="S19" s="83"/>
      <c r="T19" s="86">
        <v>131</v>
      </c>
      <c r="U19" s="83">
        <v>143</v>
      </c>
      <c r="V19" s="86"/>
      <c r="W19" s="87">
        <v>138</v>
      </c>
      <c r="X19" s="62" t="s">
        <v>73</v>
      </c>
    </row>
    <row r="20" spans="1:24" ht="13.5" customHeight="1">
      <c r="A20" s="131" t="s">
        <v>67</v>
      </c>
      <c r="B20" s="77">
        <v>0.0036782407407407406</v>
      </c>
      <c r="C20" s="80"/>
      <c r="D20" s="78">
        <v>0.0036562499999999998</v>
      </c>
      <c r="E20" s="90"/>
      <c r="F20" s="81"/>
      <c r="G20" s="81"/>
      <c r="H20" s="80">
        <v>0.001644675925925926</v>
      </c>
      <c r="I20" s="81">
        <v>0.001675925925925926</v>
      </c>
      <c r="J20" s="80"/>
      <c r="K20" s="82">
        <v>0.001710648148148148</v>
      </c>
      <c r="L20" s="89">
        <v>160</v>
      </c>
      <c r="M20" s="83"/>
      <c r="N20" s="84">
        <v>175</v>
      </c>
      <c r="O20" s="79">
        <v>42</v>
      </c>
      <c r="P20" s="83"/>
      <c r="Q20" s="85">
        <v>46</v>
      </c>
      <c r="R20" s="89"/>
      <c r="S20" s="83"/>
      <c r="T20" s="86">
        <v>141</v>
      </c>
      <c r="U20" s="83">
        <v>151</v>
      </c>
      <c r="V20" s="86"/>
      <c r="W20" s="87">
        <v>156</v>
      </c>
      <c r="X20" s="62" t="s">
        <v>67</v>
      </c>
    </row>
    <row r="21" spans="1:24" ht="13.5" customHeight="1">
      <c r="A21" s="131" t="s">
        <v>44</v>
      </c>
      <c r="B21" s="77">
        <v>0.00316087962962963</v>
      </c>
      <c r="C21" s="80">
        <v>0.003179398148148148</v>
      </c>
      <c r="D21" s="78">
        <v>0.003159722222222222</v>
      </c>
      <c r="E21" s="79"/>
      <c r="F21" s="81">
        <v>0.0024560185185185184</v>
      </c>
      <c r="G21" s="81">
        <v>0.0022083333333333334</v>
      </c>
      <c r="H21" s="80">
        <v>0.0020486111111111113</v>
      </c>
      <c r="I21" s="81">
        <v>0.0020983796296296293</v>
      </c>
      <c r="J21" s="80">
        <v>0.002119212962962963</v>
      </c>
      <c r="K21" s="82"/>
      <c r="L21" s="89">
        <v>155</v>
      </c>
      <c r="M21" s="83">
        <v>170</v>
      </c>
      <c r="N21" s="84">
        <v>165</v>
      </c>
      <c r="O21" s="79">
        <v>24</v>
      </c>
      <c r="P21" s="83">
        <v>33</v>
      </c>
      <c r="Q21" s="85">
        <v>38</v>
      </c>
      <c r="R21" s="89">
        <v>115</v>
      </c>
      <c r="S21" s="83">
        <v>126</v>
      </c>
      <c r="T21" s="86">
        <v>134</v>
      </c>
      <c r="U21" s="83">
        <v>131</v>
      </c>
      <c r="V21" s="86">
        <v>141</v>
      </c>
      <c r="W21" s="87">
        <v>153</v>
      </c>
      <c r="X21" s="62" t="s">
        <v>44</v>
      </c>
    </row>
    <row r="22" spans="1:24" ht="13.5" customHeight="1">
      <c r="A22" s="131" t="s">
        <v>51</v>
      </c>
      <c r="B22" s="77">
        <v>0.001883101851851852</v>
      </c>
      <c r="C22" s="80">
        <v>0.0019039351851851854</v>
      </c>
      <c r="D22" s="78">
        <v>0.001966435185185185</v>
      </c>
      <c r="E22" s="79"/>
      <c r="F22" s="81"/>
      <c r="G22" s="81"/>
      <c r="H22" s="80"/>
      <c r="I22" s="81">
        <v>0.0021018518518518517</v>
      </c>
      <c r="J22" s="80">
        <v>0.002167824074074074</v>
      </c>
      <c r="K22" s="82">
        <v>0.0021770833333333334</v>
      </c>
      <c r="L22" s="89"/>
      <c r="M22" s="83">
        <v>117.5</v>
      </c>
      <c r="N22" s="84">
        <v>122.5</v>
      </c>
      <c r="O22" s="79"/>
      <c r="P22" s="83">
        <v>11</v>
      </c>
      <c r="Q22" s="85">
        <v>15</v>
      </c>
      <c r="R22" s="89"/>
      <c r="S22" s="83"/>
      <c r="T22" s="86"/>
      <c r="U22" s="83">
        <v>113</v>
      </c>
      <c r="V22" s="86">
        <v>92</v>
      </c>
      <c r="W22" s="87">
        <v>97</v>
      </c>
      <c r="X22" s="62" t="s">
        <v>51</v>
      </c>
    </row>
    <row r="23" spans="1:24" ht="13.5" customHeight="1">
      <c r="A23" s="131" t="s">
        <v>40</v>
      </c>
      <c r="B23" s="77">
        <v>0.003267361111111111</v>
      </c>
      <c r="C23" s="80">
        <v>0.003248842592592593</v>
      </c>
      <c r="D23" s="78">
        <v>0.003263888888888889</v>
      </c>
      <c r="E23" s="88">
        <v>0.0022939814814814815</v>
      </c>
      <c r="F23" s="81"/>
      <c r="G23" s="81">
        <v>0.0019849537037037036</v>
      </c>
      <c r="H23" s="80">
        <v>0.0019768518518518516</v>
      </c>
      <c r="I23" s="81">
        <v>0.0018958333333333334</v>
      </c>
      <c r="J23" s="80">
        <v>0.0018969907407407405</v>
      </c>
      <c r="K23" s="82">
        <v>0.001846064814814815</v>
      </c>
      <c r="L23" s="89">
        <v>160</v>
      </c>
      <c r="M23" s="83">
        <v>170</v>
      </c>
      <c r="N23" s="84">
        <v>175</v>
      </c>
      <c r="O23" s="79">
        <v>24</v>
      </c>
      <c r="P23" s="83">
        <v>34</v>
      </c>
      <c r="Q23" s="85">
        <v>40</v>
      </c>
      <c r="R23" s="89"/>
      <c r="S23" s="83">
        <v>139</v>
      </c>
      <c r="T23" s="86">
        <v>142</v>
      </c>
      <c r="U23" s="83">
        <v>148</v>
      </c>
      <c r="V23" s="86">
        <v>149</v>
      </c>
      <c r="W23" s="87">
        <v>163</v>
      </c>
      <c r="X23" s="62" t="s">
        <v>40</v>
      </c>
    </row>
    <row r="24" spans="1:24" ht="13.5" customHeight="1">
      <c r="A24" s="131" t="s">
        <v>47</v>
      </c>
      <c r="B24" s="77">
        <v>0.0019074074074074074</v>
      </c>
      <c r="C24" s="80">
        <v>0.0018472222222222223</v>
      </c>
      <c r="D24" s="78">
        <v>0.0018425925925925927</v>
      </c>
      <c r="E24" s="90">
        <v>0.0030011574074074072</v>
      </c>
      <c r="F24" s="80">
        <v>0.0030636574074074077</v>
      </c>
      <c r="G24" s="81" t="s">
        <v>62</v>
      </c>
      <c r="H24" s="80">
        <v>0.002920138888888889</v>
      </c>
      <c r="I24" s="81">
        <v>0.002892361111111111</v>
      </c>
      <c r="J24" s="80">
        <v>0.0028368055555555555</v>
      </c>
      <c r="K24" s="82">
        <v>0.0025671296296296297</v>
      </c>
      <c r="L24" s="89">
        <v>135</v>
      </c>
      <c r="M24" s="83">
        <v>147.5</v>
      </c>
      <c r="N24" s="84">
        <v>145</v>
      </c>
      <c r="O24" s="79">
        <v>10</v>
      </c>
      <c r="P24" s="83">
        <v>10</v>
      </c>
      <c r="Q24" s="85">
        <v>10</v>
      </c>
      <c r="R24" s="89">
        <v>73</v>
      </c>
      <c r="S24" s="83">
        <v>86</v>
      </c>
      <c r="T24" s="86">
        <v>84</v>
      </c>
      <c r="U24" s="83">
        <v>89</v>
      </c>
      <c r="V24" s="86">
        <v>89</v>
      </c>
      <c r="W24" s="87">
        <v>96</v>
      </c>
      <c r="X24" s="62" t="s">
        <v>47</v>
      </c>
    </row>
    <row r="25" spans="1:24" ht="13.5" customHeight="1">
      <c r="A25" s="131" t="s">
        <v>58</v>
      </c>
      <c r="B25" s="77">
        <v>0.0035266203703703705</v>
      </c>
      <c r="C25" s="80">
        <v>0.0035590277777777777</v>
      </c>
      <c r="D25" s="78">
        <v>0.0036678240740740738</v>
      </c>
      <c r="E25" s="90"/>
      <c r="F25" s="80"/>
      <c r="G25" s="81"/>
      <c r="H25" s="80"/>
      <c r="I25" s="81">
        <v>0.002221064814814815</v>
      </c>
      <c r="J25" s="80">
        <v>0.002321759259259259</v>
      </c>
      <c r="K25" s="82">
        <v>0.002097222222222222</v>
      </c>
      <c r="L25" s="89"/>
      <c r="M25" s="83">
        <v>150</v>
      </c>
      <c r="N25" s="84">
        <v>155</v>
      </c>
      <c r="O25" s="79"/>
      <c r="P25" s="83">
        <v>20</v>
      </c>
      <c r="Q25" s="85">
        <v>21</v>
      </c>
      <c r="R25" s="89"/>
      <c r="S25" s="83"/>
      <c r="T25" s="86"/>
      <c r="U25" s="83">
        <v>141</v>
      </c>
      <c r="V25" s="86">
        <v>138</v>
      </c>
      <c r="W25" s="87">
        <v>143</v>
      </c>
      <c r="X25" s="62" t="s">
        <v>58</v>
      </c>
    </row>
    <row r="26" spans="1:24" ht="13.5" customHeight="1">
      <c r="A26" s="131" t="s">
        <v>78</v>
      </c>
      <c r="B26" s="89"/>
      <c r="C26" s="80"/>
      <c r="D26" s="78"/>
      <c r="E26" s="90"/>
      <c r="F26" s="80"/>
      <c r="G26" s="81"/>
      <c r="H26" s="80"/>
      <c r="I26" s="81">
        <v>0.0018900462962962961</v>
      </c>
      <c r="J26" s="80">
        <v>0.0019293981481481482</v>
      </c>
      <c r="K26" s="82">
        <v>0.001920138888888889</v>
      </c>
      <c r="L26" s="89"/>
      <c r="M26" s="83">
        <v>155</v>
      </c>
      <c r="N26" s="84">
        <v>160</v>
      </c>
      <c r="O26" s="79"/>
      <c r="P26" s="83">
        <v>35</v>
      </c>
      <c r="Q26" s="85">
        <v>25</v>
      </c>
      <c r="R26" s="89"/>
      <c r="S26" s="83"/>
      <c r="T26" s="86"/>
      <c r="U26" s="83">
        <v>186</v>
      </c>
      <c r="V26" s="86">
        <v>156</v>
      </c>
      <c r="W26" s="87">
        <v>159</v>
      </c>
      <c r="X26" s="62" t="s">
        <v>78</v>
      </c>
    </row>
    <row r="27" spans="1:24" ht="13.5" customHeight="1">
      <c r="A27" s="131" t="s">
        <v>42</v>
      </c>
      <c r="B27" s="77">
        <v>0.002165509259259259</v>
      </c>
      <c r="C27" s="80">
        <v>0.002258101851851852</v>
      </c>
      <c r="D27" s="78">
        <v>0.0024537037037037036</v>
      </c>
      <c r="E27" s="88">
        <v>0.0027881944444444443</v>
      </c>
      <c r="F27" s="80">
        <v>0.0025694444444444445</v>
      </c>
      <c r="G27" s="80">
        <v>0.0024375</v>
      </c>
      <c r="H27" s="80">
        <v>0.0024756944444444444</v>
      </c>
      <c r="I27" s="81">
        <v>0.0025011574074074072</v>
      </c>
      <c r="J27" s="80">
        <v>0.00246875</v>
      </c>
      <c r="K27" s="82">
        <v>0.0025902777777777777</v>
      </c>
      <c r="L27" s="89">
        <v>160</v>
      </c>
      <c r="M27" s="83">
        <v>0</v>
      </c>
      <c r="N27" s="84">
        <v>167.5</v>
      </c>
      <c r="O27" s="79">
        <v>11</v>
      </c>
      <c r="P27" s="83"/>
      <c r="Q27" s="85">
        <v>11</v>
      </c>
      <c r="R27" s="89">
        <v>89</v>
      </c>
      <c r="S27" s="83">
        <v>100</v>
      </c>
      <c r="T27" s="86">
        <v>108</v>
      </c>
      <c r="U27" s="83">
        <v>95</v>
      </c>
      <c r="V27" s="86">
        <v>90</v>
      </c>
      <c r="W27" s="87">
        <v>90</v>
      </c>
      <c r="X27" s="62" t="s">
        <v>42</v>
      </c>
    </row>
    <row r="28" spans="1:24" ht="12.75">
      <c r="A28" s="131" t="s">
        <v>79</v>
      </c>
      <c r="B28" s="77">
        <v>0.00328125</v>
      </c>
      <c r="C28" s="80"/>
      <c r="D28" s="78">
        <v>0.003243055555555556</v>
      </c>
      <c r="E28" s="88"/>
      <c r="F28" s="80"/>
      <c r="G28" s="80"/>
      <c r="H28" s="80"/>
      <c r="I28" s="81">
        <v>0.00221875</v>
      </c>
      <c r="J28" s="80"/>
      <c r="K28" s="82">
        <v>0.0022546296296296294</v>
      </c>
      <c r="L28" s="89"/>
      <c r="M28" s="83"/>
      <c r="N28" s="84">
        <v>155</v>
      </c>
      <c r="O28" s="79"/>
      <c r="P28" s="83"/>
      <c r="Q28" s="85">
        <v>23</v>
      </c>
      <c r="R28" s="89"/>
      <c r="S28" s="83"/>
      <c r="T28" s="86"/>
      <c r="U28" s="83">
        <v>130</v>
      </c>
      <c r="V28" s="86"/>
      <c r="W28" s="87">
        <v>157</v>
      </c>
      <c r="X28" s="62" t="s">
        <v>79</v>
      </c>
    </row>
    <row r="29" spans="1:24" ht="12.75">
      <c r="A29" s="131" t="s">
        <v>55</v>
      </c>
      <c r="B29" s="77">
        <v>0.003601851851851852</v>
      </c>
      <c r="C29" s="80">
        <v>0.0037152777777777774</v>
      </c>
      <c r="D29" s="78">
        <v>0.003645833333333333</v>
      </c>
      <c r="E29" s="88"/>
      <c r="F29" s="80"/>
      <c r="G29" s="80"/>
      <c r="H29" s="80"/>
      <c r="I29" s="81">
        <v>0.0017719907407407409</v>
      </c>
      <c r="J29" s="80">
        <v>0.0017488425925925926</v>
      </c>
      <c r="K29" s="82">
        <v>0.0017858796296296297</v>
      </c>
      <c r="L29" s="89"/>
      <c r="M29" s="83">
        <v>215</v>
      </c>
      <c r="N29" s="84">
        <v>210</v>
      </c>
      <c r="O29" s="79"/>
      <c r="P29" s="83">
        <v>17</v>
      </c>
      <c r="Q29" s="85">
        <v>16</v>
      </c>
      <c r="R29" s="89"/>
      <c r="S29" s="83"/>
      <c r="T29" s="86"/>
      <c r="U29" s="83">
        <v>174</v>
      </c>
      <c r="V29" s="86">
        <v>170</v>
      </c>
      <c r="W29" s="87">
        <v>168</v>
      </c>
      <c r="X29" s="62" t="s">
        <v>55</v>
      </c>
    </row>
    <row r="30" spans="1:24" ht="12.75">
      <c r="A30" s="131" t="s">
        <v>38</v>
      </c>
      <c r="B30" s="77">
        <v>0.003252314814814815</v>
      </c>
      <c r="C30" s="80">
        <v>0.0033402777777777784</v>
      </c>
      <c r="D30" s="78">
        <v>0.003228009259259259</v>
      </c>
      <c r="E30" s="90">
        <v>0.0024108796296296296</v>
      </c>
      <c r="F30" s="81">
        <v>0.002096064814814815</v>
      </c>
      <c r="G30" s="81">
        <v>0.001988425925925926</v>
      </c>
      <c r="H30" s="80">
        <v>0.0019768518518518516</v>
      </c>
      <c r="I30" s="81">
        <v>0.0019004629629629632</v>
      </c>
      <c r="J30" s="80">
        <v>0.0019467592592592592</v>
      </c>
      <c r="K30" s="82">
        <v>0.0019259259259259262</v>
      </c>
      <c r="L30" s="89">
        <v>180</v>
      </c>
      <c r="M30" s="83">
        <v>195</v>
      </c>
      <c r="N30" s="84">
        <v>210</v>
      </c>
      <c r="O30" s="79">
        <v>20</v>
      </c>
      <c r="P30" s="83">
        <v>36</v>
      </c>
      <c r="Q30" s="85">
        <v>29</v>
      </c>
      <c r="R30" s="89">
        <v>126</v>
      </c>
      <c r="S30" s="83">
        <v>149</v>
      </c>
      <c r="T30" s="86">
        <v>155</v>
      </c>
      <c r="U30" s="83">
        <v>162</v>
      </c>
      <c r="V30" s="86">
        <v>165</v>
      </c>
      <c r="W30" s="87">
        <v>161</v>
      </c>
      <c r="X30" s="62" t="s">
        <v>38</v>
      </c>
    </row>
    <row r="31" spans="1:24" ht="12.75">
      <c r="A31" s="131" t="s">
        <v>75</v>
      </c>
      <c r="B31" s="77">
        <v>0.003777777777777778</v>
      </c>
      <c r="C31" s="80"/>
      <c r="D31" s="78">
        <v>0.003568287037037037</v>
      </c>
      <c r="E31" s="90"/>
      <c r="F31" s="81"/>
      <c r="G31" s="81">
        <v>0.002435185185185185</v>
      </c>
      <c r="H31" s="80"/>
      <c r="I31" s="81">
        <v>0.0020555555555555557</v>
      </c>
      <c r="J31" s="80"/>
      <c r="K31" s="82">
        <v>0.0020150462962962965</v>
      </c>
      <c r="L31" s="89"/>
      <c r="M31" s="83"/>
      <c r="N31" s="84">
        <v>185</v>
      </c>
      <c r="O31" s="79"/>
      <c r="P31" s="83"/>
      <c r="Q31" s="85">
        <v>26</v>
      </c>
      <c r="R31" s="89"/>
      <c r="S31" s="83">
        <v>142</v>
      </c>
      <c r="T31" s="86"/>
      <c r="U31" s="83">
        <v>180</v>
      </c>
      <c r="V31" s="86"/>
      <c r="W31" s="87">
        <v>174</v>
      </c>
      <c r="X31" s="62" t="s">
        <v>75</v>
      </c>
    </row>
    <row r="32" spans="1:24" ht="12.75">
      <c r="A32" s="131" t="s">
        <v>46</v>
      </c>
      <c r="B32" s="77">
        <v>0.002013888888888889</v>
      </c>
      <c r="C32" s="80">
        <v>0.002064814814814815</v>
      </c>
      <c r="D32" s="78">
        <v>0.002011574074074074</v>
      </c>
      <c r="E32" s="88">
        <v>0.002190972222222222</v>
      </c>
      <c r="F32" s="80">
        <v>0.002034722222222222</v>
      </c>
      <c r="G32" s="81">
        <v>0.002017361111111111</v>
      </c>
      <c r="H32" s="80">
        <v>0.002002314814814815</v>
      </c>
      <c r="I32" s="81">
        <v>0.001965277777777778</v>
      </c>
      <c r="J32" s="80">
        <v>0.0020277777777777777</v>
      </c>
      <c r="K32" s="82">
        <v>0.001959490740740741</v>
      </c>
      <c r="L32" s="89">
        <v>122.5</v>
      </c>
      <c r="M32" s="83">
        <v>127.5</v>
      </c>
      <c r="N32" s="84">
        <v>135</v>
      </c>
      <c r="O32" s="79">
        <v>9</v>
      </c>
      <c r="P32" s="83">
        <v>11</v>
      </c>
      <c r="Q32" s="85">
        <v>13</v>
      </c>
      <c r="R32" s="89">
        <v>115</v>
      </c>
      <c r="S32" s="83">
        <v>136</v>
      </c>
      <c r="T32" s="86">
        <v>119</v>
      </c>
      <c r="U32" s="83">
        <v>155</v>
      </c>
      <c r="V32" s="86">
        <v>122</v>
      </c>
      <c r="W32" s="87">
        <v>157</v>
      </c>
      <c r="X32" s="62" t="s">
        <v>46</v>
      </c>
    </row>
    <row r="33" spans="1:24" ht="13.5" thickBot="1">
      <c r="A33" s="132" t="s">
        <v>39</v>
      </c>
      <c r="B33" s="92">
        <v>0.0035624999999999997</v>
      </c>
      <c r="C33" s="95">
        <v>0.0038680555555555556</v>
      </c>
      <c r="D33" s="93">
        <v>0.0037581018518518523</v>
      </c>
      <c r="E33" s="94">
        <v>0.002019675925925926</v>
      </c>
      <c r="F33" s="95">
        <v>0.001971064814814815</v>
      </c>
      <c r="G33" s="96">
        <v>0.0019224537037037038</v>
      </c>
      <c r="H33" s="95">
        <v>0.0019155092592592592</v>
      </c>
      <c r="I33" s="96">
        <v>0.0017962962962962965</v>
      </c>
      <c r="J33" s="95">
        <v>0.0019027777777777778</v>
      </c>
      <c r="K33" s="97">
        <v>0.0018136574074074077</v>
      </c>
      <c r="L33" s="98">
        <v>235</v>
      </c>
      <c r="M33" s="99">
        <v>240</v>
      </c>
      <c r="N33" s="100">
        <v>250</v>
      </c>
      <c r="O33" s="101">
        <v>21</v>
      </c>
      <c r="P33" s="99">
        <v>23</v>
      </c>
      <c r="Q33" s="102">
        <v>23</v>
      </c>
      <c r="R33" s="98">
        <v>118</v>
      </c>
      <c r="S33" s="99">
        <v>126</v>
      </c>
      <c r="T33" s="103">
        <v>142</v>
      </c>
      <c r="U33" s="99">
        <v>154</v>
      </c>
      <c r="V33" s="103">
        <v>151</v>
      </c>
      <c r="W33" s="104">
        <v>152</v>
      </c>
      <c r="X33" s="133" t="s">
        <v>39</v>
      </c>
    </row>
    <row r="34" spans="1:23" ht="12.75">
      <c r="A34" s="35"/>
      <c r="B34" s="66"/>
      <c r="C34" s="67"/>
      <c r="D34" s="67"/>
      <c r="E34" s="68"/>
      <c r="F34" s="68"/>
      <c r="G34" s="68"/>
      <c r="H34" s="68"/>
      <c r="I34" s="66"/>
      <c r="J34" s="67"/>
      <c r="K34" s="67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9"/>
      <c r="W34" s="69"/>
    </row>
    <row r="35" spans="1:23" ht="12.75">
      <c r="A35" s="3" t="s">
        <v>87</v>
      </c>
      <c r="B35" s="66"/>
      <c r="C35" s="67"/>
      <c r="D35" s="67"/>
      <c r="E35" s="68"/>
      <c r="F35" s="68"/>
      <c r="G35" s="68"/>
      <c r="H35" s="68"/>
      <c r="I35" s="66"/>
      <c r="J35" s="67"/>
      <c r="K35" s="67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9"/>
      <c r="W35" s="69"/>
    </row>
    <row r="36" spans="1:23" ht="12.75">
      <c r="A36" s="27" t="s">
        <v>63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ht="12.75">
      <c r="A37" s="3" t="s">
        <v>82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156"/>
  <sheetViews>
    <sheetView zoomScale="80" zoomScaleNormal="80" workbookViewId="0" topLeftCell="A1">
      <selection activeCell="T24" sqref="T24"/>
    </sheetView>
  </sheetViews>
  <sheetFormatPr defaultColWidth="9.140625" defaultRowHeight="12.75"/>
  <cols>
    <col min="1" max="1" width="3.00390625" style="0" customWidth="1"/>
    <col min="2" max="2" width="22.140625" style="0" customWidth="1"/>
    <col min="3" max="6" width="5.7109375" style="0" customWidth="1"/>
    <col min="7" max="7" width="8.140625" style="0" customWidth="1"/>
    <col min="8" max="8" width="6.7109375" style="0" customWidth="1"/>
    <col min="9" max="10" width="6.8515625" style="0" customWidth="1"/>
    <col min="11" max="11" width="6.7109375" style="0" customWidth="1"/>
    <col min="12" max="12" width="7.57421875" style="0" customWidth="1"/>
    <col min="13" max="13" width="8.421875" style="0" customWidth="1"/>
    <col min="14" max="14" width="6.28125" style="0" customWidth="1"/>
    <col min="15" max="15" width="8.28125" style="0" customWidth="1"/>
    <col min="16" max="17" width="6.7109375" style="0" customWidth="1"/>
  </cols>
  <sheetData>
    <row r="1" spans="1:17" ht="13.5" customHeight="1">
      <c r="A1" s="4"/>
      <c r="B1" s="21" t="s">
        <v>0</v>
      </c>
      <c r="C1" s="18" t="s">
        <v>17</v>
      </c>
      <c r="D1" s="16" t="s">
        <v>9</v>
      </c>
      <c r="E1" s="13" t="s">
        <v>1</v>
      </c>
      <c r="F1" s="5" t="s">
        <v>2</v>
      </c>
      <c r="G1" s="6" t="s">
        <v>6</v>
      </c>
      <c r="H1" s="20" t="s">
        <v>3</v>
      </c>
      <c r="I1" s="5" t="s">
        <v>5</v>
      </c>
      <c r="J1" s="5" t="s">
        <v>4</v>
      </c>
      <c r="K1" s="5" t="s">
        <v>13</v>
      </c>
      <c r="L1" s="14" t="s">
        <v>8</v>
      </c>
      <c r="M1" s="13" t="s">
        <v>21</v>
      </c>
      <c r="N1" s="6" t="s">
        <v>21</v>
      </c>
      <c r="O1" s="20" t="s">
        <v>19</v>
      </c>
      <c r="P1" s="6" t="s">
        <v>19</v>
      </c>
      <c r="Q1" s="18" t="s">
        <v>18</v>
      </c>
    </row>
    <row r="2" spans="1:17" ht="13.5" customHeight="1" thickBot="1">
      <c r="A2" s="119"/>
      <c r="B2" s="120"/>
      <c r="C2" s="121"/>
      <c r="D2" s="122"/>
      <c r="E2" s="123" t="s">
        <v>10</v>
      </c>
      <c r="F2" s="124" t="s">
        <v>10</v>
      </c>
      <c r="G2" s="125" t="s">
        <v>10</v>
      </c>
      <c r="H2" s="126" t="s">
        <v>11</v>
      </c>
      <c r="I2" s="124" t="s">
        <v>11</v>
      </c>
      <c r="J2" s="124" t="s">
        <v>11</v>
      </c>
      <c r="K2" s="124" t="s">
        <v>11</v>
      </c>
      <c r="L2" s="127" t="s">
        <v>12</v>
      </c>
      <c r="M2" s="128" t="s">
        <v>20</v>
      </c>
      <c r="N2" s="125" t="s">
        <v>12</v>
      </c>
      <c r="O2" s="129" t="s">
        <v>20</v>
      </c>
      <c r="P2" s="125" t="s">
        <v>12</v>
      </c>
      <c r="Q2" s="130" t="s">
        <v>7</v>
      </c>
    </row>
    <row r="3" spans="1:17" ht="13.5" customHeight="1">
      <c r="A3" s="106">
        <v>1</v>
      </c>
      <c r="B3" s="107" t="s">
        <v>40</v>
      </c>
      <c r="C3" s="108" t="s">
        <v>81</v>
      </c>
      <c r="D3" s="109">
        <v>1996</v>
      </c>
      <c r="E3" s="106">
        <v>90</v>
      </c>
      <c r="F3" s="110">
        <v>85</v>
      </c>
      <c r="G3" s="111">
        <f>E3+F3</f>
        <v>175</v>
      </c>
      <c r="H3" s="112">
        <v>40</v>
      </c>
      <c r="I3" s="113">
        <v>83</v>
      </c>
      <c r="J3" s="113">
        <v>80</v>
      </c>
      <c r="K3" s="113">
        <f>H3+I3+J3</f>
        <v>203</v>
      </c>
      <c r="L3" s="114">
        <f>(G3/2+K3+H3)*0.65</f>
        <v>214.82500000000002</v>
      </c>
      <c r="M3" s="115">
        <v>0.003263888888888889</v>
      </c>
      <c r="N3" s="116">
        <v>167</v>
      </c>
      <c r="O3" s="115">
        <v>0.001846064814814815</v>
      </c>
      <c r="P3" s="117">
        <v>164</v>
      </c>
      <c r="Q3" s="118">
        <f>P3+N3+L3</f>
        <v>545.825</v>
      </c>
    </row>
    <row r="4" spans="1:17" ht="13.5" customHeight="1">
      <c r="A4" s="12">
        <v>2</v>
      </c>
      <c r="B4" s="105" t="s">
        <v>38</v>
      </c>
      <c r="C4" s="19" t="s">
        <v>37</v>
      </c>
      <c r="D4" s="17">
        <v>1996</v>
      </c>
      <c r="E4" s="12">
        <v>105</v>
      </c>
      <c r="F4" s="2">
        <v>105</v>
      </c>
      <c r="G4" s="36">
        <f>E4+F4</f>
        <v>210</v>
      </c>
      <c r="H4" s="37">
        <v>29</v>
      </c>
      <c r="I4" s="38">
        <v>86</v>
      </c>
      <c r="J4" s="38">
        <v>75</v>
      </c>
      <c r="K4" s="38">
        <f>H4+I4+J4</f>
        <v>190</v>
      </c>
      <c r="L4" s="39">
        <f>(G4/2+K4+H4)*0.65</f>
        <v>210.6</v>
      </c>
      <c r="M4" s="40">
        <v>0.003228009259259259</v>
      </c>
      <c r="N4" s="41">
        <v>171</v>
      </c>
      <c r="O4" s="40">
        <v>0.0019259259259259262</v>
      </c>
      <c r="P4" s="22">
        <v>154</v>
      </c>
      <c r="Q4" s="58">
        <f>P4+N4+L4</f>
        <v>535.6</v>
      </c>
    </row>
    <row r="5" spans="1:17" ht="13.5" customHeight="1">
      <c r="A5" s="12">
        <v>3</v>
      </c>
      <c r="B5" s="105" t="s">
        <v>67</v>
      </c>
      <c r="C5" s="19" t="s">
        <v>16</v>
      </c>
      <c r="D5" s="17">
        <v>1996</v>
      </c>
      <c r="E5" s="12">
        <v>90</v>
      </c>
      <c r="F5" s="2">
        <v>85</v>
      </c>
      <c r="G5" s="36">
        <f>E5+F5</f>
        <v>175</v>
      </c>
      <c r="H5" s="37">
        <v>46</v>
      </c>
      <c r="I5" s="38">
        <v>86</v>
      </c>
      <c r="J5" s="38">
        <v>70</v>
      </c>
      <c r="K5" s="38">
        <f>H5+I5+J5</f>
        <v>202</v>
      </c>
      <c r="L5" s="39">
        <f>(G5/2+K5+H5)*0.65</f>
        <v>218.07500000000002</v>
      </c>
      <c r="M5" s="40">
        <v>0.0036562499999999998</v>
      </c>
      <c r="N5" s="41">
        <v>119</v>
      </c>
      <c r="O5" s="40">
        <v>0.001710648148148148</v>
      </c>
      <c r="P5" s="22">
        <v>187</v>
      </c>
      <c r="Q5" s="58">
        <f>P5+N5+L5</f>
        <v>524.075</v>
      </c>
    </row>
    <row r="6" spans="1:20" ht="13.5" customHeight="1">
      <c r="A6" s="12">
        <v>4</v>
      </c>
      <c r="B6" s="105" t="s">
        <v>74</v>
      </c>
      <c r="C6" s="19" t="s">
        <v>16</v>
      </c>
      <c r="D6" s="17">
        <v>1996</v>
      </c>
      <c r="E6" s="12">
        <v>105</v>
      </c>
      <c r="F6" s="2">
        <v>100</v>
      </c>
      <c r="G6" s="36">
        <f>E6+F6</f>
        <v>205</v>
      </c>
      <c r="H6" s="37">
        <v>40</v>
      </c>
      <c r="I6" s="38">
        <v>74</v>
      </c>
      <c r="J6" s="38">
        <v>73</v>
      </c>
      <c r="K6" s="38">
        <f>H6+I6+J6</f>
        <v>187</v>
      </c>
      <c r="L6" s="39">
        <f>(G6/2+K6+H6)*0.65</f>
        <v>214.175</v>
      </c>
      <c r="M6" s="40">
        <v>0.003550925925925926</v>
      </c>
      <c r="N6" s="41">
        <v>132</v>
      </c>
      <c r="O6" s="40">
        <v>0.001864351851851852</v>
      </c>
      <c r="P6" s="22">
        <v>160</v>
      </c>
      <c r="Q6" s="58">
        <f>P6+N6+L6</f>
        <v>506.175</v>
      </c>
      <c r="S6" s="65"/>
      <c r="T6" s="8"/>
    </row>
    <row r="7" spans="1:17" ht="13.5" customHeight="1">
      <c r="A7" s="12">
        <v>5</v>
      </c>
      <c r="B7" s="105" t="s">
        <v>55</v>
      </c>
      <c r="C7" s="19" t="s">
        <v>56</v>
      </c>
      <c r="D7" s="17">
        <v>1996</v>
      </c>
      <c r="E7" s="12">
        <v>110</v>
      </c>
      <c r="F7" s="2">
        <v>100</v>
      </c>
      <c r="G7" s="36">
        <f>E7+F7</f>
        <v>210</v>
      </c>
      <c r="H7" s="37">
        <v>16</v>
      </c>
      <c r="I7" s="38">
        <v>94</v>
      </c>
      <c r="J7" s="38">
        <v>74</v>
      </c>
      <c r="K7" s="38">
        <f>H7+I7+J7</f>
        <v>184</v>
      </c>
      <c r="L7" s="39">
        <f>(G7/2+K7+H7)*0.65</f>
        <v>198.25</v>
      </c>
      <c r="M7" s="40">
        <v>0.003645833333333333</v>
      </c>
      <c r="N7" s="41">
        <v>120</v>
      </c>
      <c r="O7" s="40">
        <v>0.0017858796296296297</v>
      </c>
      <c r="P7" s="22">
        <v>174</v>
      </c>
      <c r="Q7" s="58">
        <f>P7+N7+L7</f>
        <v>492.25</v>
      </c>
    </row>
    <row r="8" spans="1:17" ht="13.5" customHeight="1">
      <c r="A8" s="12">
        <v>6</v>
      </c>
      <c r="B8" s="105" t="s">
        <v>39</v>
      </c>
      <c r="C8" s="19" t="s">
        <v>33</v>
      </c>
      <c r="D8" s="17">
        <v>1996</v>
      </c>
      <c r="E8" s="12">
        <v>130</v>
      </c>
      <c r="F8" s="2">
        <v>120</v>
      </c>
      <c r="G8" s="36">
        <f>E8+F8</f>
        <v>250</v>
      </c>
      <c r="H8" s="37">
        <v>23</v>
      </c>
      <c r="I8" s="38">
        <v>82</v>
      </c>
      <c r="J8" s="38">
        <v>70</v>
      </c>
      <c r="K8" s="38">
        <f>H8+I8+J8</f>
        <v>175</v>
      </c>
      <c r="L8" s="39">
        <f>(G8/2+K8+H8)*0.65</f>
        <v>209.95000000000002</v>
      </c>
      <c r="M8" s="40">
        <v>0.0037581018518518523</v>
      </c>
      <c r="N8" s="41">
        <v>106</v>
      </c>
      <c r="O8" s="40">
        <v>0.0018136574074074077</v>
      </c>
      <c r="P8" s="22">
        <v>169</v>
      </c>
      <c r="Q8" s="58">
        <f>P8+N8+L8</f>
        <v>484.95000000000005</v>
      </c>
    </row>
    <row r="9" spans="1:17" ht="13.5" customHeight="1">
      <c r="A9" s="12">
        <v>7</v>
      </c>
      <c r="B9" s="105" t="s">
        <v>70</v>
      </c>
      <c r="C9" s="19" t="s">
        <v>71</v>
      </c>
      <c r="D9" s="17">
        <v>1996</v>
      </c>
      <c r="E9" s="12">
        <v>90</v>
      </c>
      <c r="F9" s="2">
        <v>100</v>
      </c>
      <c r="G9" s="36">
        <f>E9+F9</f>
        <v>190</v>
      </c>
      <c r="H9" s="37">
        <v>30</v>
      </c>
      <c r="I9" s="38">
        <v>65</v>
      </c>
      <c r="J9" s="38">
        <v>73</v>
      </c>
      <c r="K9" s="38">
        <f>H9+I9+J9</f>
        <v>168</v>
      </c>
      <c r="L9" s="39">
        <f>(G9/2+K9+H9)*0.65</f>
        <v>190.45000000000002</v>
      </c>
      <c r="M9" s="40">
        <v>0.0035277777777777777</v>
      </c>
      <c r="N9" s="41">
        <v>134</v>
      </c>
      <c r="O9" s="40">
        <v>0.0019108796296296298</v>
      </c>
      <c r="P9" s="22">
        <v>156</v>
      </c>
      <c r="Q9" s="58">
        <f>P9+N9+L9</f>
        <v>480.45000000000005</v>
      </c>
    </row>
    <row r="10" spans="1:17" ht="13.5" customHeight="1">
      <c r="A10" s="12">
        <v>8</v>
      </c>
      <c r="B10" s="105" t="s">
        <v>41</v>
      </c>
      <c r="C10" s="19" t="s">
        <v>15</v>
      </c>
      <c r="D10" s="17">
        <v>1996</v>
      </c>
      <c r="E10" s="12"/>
      <c r="F10" s="2"/>
      <c r="G10" s="36">
        <f>E10+F10</f>
        <v>0</v>
      </c>
      <c r="H10" s="37">
        <v>25</v>
      </c>
      <c r="I10" s="38"/>
      <c r="J10" s="38"/>
      <c r="K10" s="38">
        <f>H10+I10+J10</f>
        <v>25</v>
      </c>
      <c r="L10" s="39">
        <f>(G10/2+K10+H10)*0.65</f>
        <v>32.5</v>
      </c>
      <c r="M10" s="40">
        <v>0.0038761574074074076</v>
      </c>
      <c r="N10" s="41">
        <v>91</v>
      </c>
      <c r="O10" s="40">
        <v>0.0020821759259259257</v>
      </c>
      <c r="P10" s="22">
        <v>135</v>
      </c>
      <c r="Q10" s="58">
        <f>P10+N10+L10</f>
        <v>258.5</v>
      </c>
    </row>
    <row r="11" spans="1:17" ht="9.75" customHeight="1">
      <c r="A11" s="12"/>
      <c r="B11" s="105"/>
      <c r="C11" s="19"/>
      <c r="D11" s="17"/>
      <c r="E11" s="12"/>
      <c r="F11" s="2"/>
      <c r="G11" s="36"/>
      <c r="H11" s="37"/>
      <c r="I11" s="38"/>
      <c r="J11" s="38"/>
      <c r="K11" s="38"/>
      <c r="L11" s="39"/>
      <c r="M11" s="40"/>
      <c r="N11" s="41"/>
      <c r="O11" s="40"/>
      <c r="P11" s="22"/>
      <c r="Q11" s="58"/>
    </row>
    <row r="12" spans="1:17" ht="13.5" customHeight="1">
      <c r="A12" s="12">
        <v>1</v>
      </c>
      <c r="B12" s="105" t="s">
        <v>43</v>
      </c>
      <c r="C12" s="19" t="s">
        <v>15</v>
      </c>
      <c r="D12" s="17">
        <v>1997</v>
      </c>
      <c r="E12" s="12">
        <v>125</v>
      </c>
      <c r="F12" s="2">
        <v>110</v>
      </c>
      <c r="G12" s="36">
        <f>E12+F12</f>
        <v>235</v>
      </c>
      <c r="H12" s="37">
        <v>45</v>
      </c>
      <c r="I12" s="38">
        <v>92</v>
      </c>
      <c r="J12" s="38">
        <v>70</v>
      </c>
      <c r="K12" s="38">
        <f>H12+I12+J12</f>
        <v>207</v>
      </c>
      <c r="L12" s="39">
        <f>(G12/2+K12+H12)*0.65</f>
        <v>240.175</v>
      </c>
      <c r="M12" s="40">
        <v>0.0032083333333333334</v>
      </c>
      <c r="N12" s="41">
        <v>174</v>
      </c>
      <c r="O12" s="40">
        <v>0.0018784722222222223</v>
      </c>
      <c r="P12" s="22">
        <v>160</v>
      </c>
      <c r="Q12" s="58">
        <f>P12+N12+L12</f>
        <v>574.175</v>
      </c>
    </row>
    <row r="13" spans="1:20" ht="13.5" customHeight="1">
      <c r="A13" s="12">
        <v>2</v>
      </c>
      <c r="B13" s="105" t="s">
        <v>68</v>
      </c>
      <c r="C13" s="19" t="s">
        <v>14</v>
      </c>
      <c r="D13" s="17">
        <v>1998</v>
      </c>
      <c r="E13" s="12">
        <v>75</v>
      </c>
      <c r="F13" s="2">
        <v>70</v>
      </c>
      <c r="G13" s="36">
        <f>E13+F13</f>
        <v>145</v>
      </c>
      <c r="H13" s="37">
        <v>41</v>
      </c>
      <c r="I13" s="38">
        <v>96</v>
      </c>
      <c r="J13" s="38">
        <v>74</v>
      </c>
      <c r="K13" s="38">
        <f>H13+I13+J13</f>
        <v>211</v>
      </c>
      <c r="L13" s="39">
        <f>(G13/2+K13+H13)*0.65</f>
        <v>210.925</v>
      </c>
      <c r="M13" s="40">
        <v>0.003274305555555555</v>
      </c>
      <c r="N13" s="41">
        <v>166</v>
      </c>
      <c r="O13" s="40">
        <v>0.0021550925925925926</v>
      </c>
      <c r="P13" s="22">
        <v>126</v>
      </c>
      <c r="Q13" s="58">
        <f>P13+N13+L13</f>
        <v>502.925</v>
      </c>
      <c r="S13" s="15"/>
      <c r="T13" s="15"/>
    </row>
    <row r="14" spans="1:20" ht="13.5" customHeight="1">
      <c r="A14" s="12">
        <v>3</v>
      </c>
      <c r="B14" s="105" t="s">
        <v>75</v>
      </c>
      <c r="C14" s="19" t="s">
        <v>76</v>
      </c>
      <c r="D14" s="17">
        <v>1997</v>
      </c>
      <c r="E14" s="12">
        <v>95</v>
      </c>
      <c r="F14" s="2">
        <v>90</v>
      </c>
      <c r="G14" s="36">
        <f>E14+F14</f>
        <v>185</v>
      </c>
      <c r="H14" s="37">
        <v>26</v>
      </c>
      <c r="I14" s="38">
        <v>86</v>
      </c>
      <c r="J14" s="38">
        <v>88</v>
      </c>
      <c r="K14" s="38">
        <f>H14+I14+J14</f>
        <v>200</v>
      </c>
      <c r="L14" s="39">
        <f>(G14/2+K14+H14)*0.65</f>
        <v>207.025</v>
      </c>
      <c r="M14" s="40">
        <v>0.003568287037037037</v>
      </c>
      <c r="N14" s="41">
        <v>129</v>
      </c>
      <c r="O14" s="40">
        <v>0.0020150462962962965</v>
      </c>
      <c r="P14" s="22">
        <v>143</v>
      </c>
      <c r="Q14" s="58">
        <f>P14+N14+L14</f>
        <v>479.025</v>
      </c>
      <c r="S14" s="15"/>
      <c r="T14" s="15"/>
    </row>
    <row r="15" spans="1:20" ht="13.5" customHeight="1">
      <c r="A15" s="12">
        <v>3</v>
      </c>
      <c r="B15" s="105" t="s">
        <v>57</v>
      </c>
      <c r="C15" s="19" t="s">
        <v>24</v>
      </c>
      <c r="D15" s="17">
        <v>1997</v>
      </c>
      <c r="E15" s="12">
        <v>115</v>
      </c>
      <c r="F15" s="2">
        <v>100</v>
      </c>
      <c r="G15" s="36">
        <f>E15+F15</f>
        <v>215</v>
      </c>
      <c r="H15" s="37">
        <v>31</v>
      </c>
      <c r="I15" s="38">
        <v>86</v>
      </c>
      <c r="J15" s="38">
        <v>72</v>
      </c>
      <c r="K15" s="38">
        <f>H15+I15+J15</f>
        <v>189</v>
      </c>
      <c r="L15" s="39">
        <f>(G15/2+K15+H15)*0.65</f>
        <v>212.875</v>
      </c>
      <c r="M15" s="40">
        <v>0.00384375</v>
      </c>
      <c r="N15" s="41">
        <v>96</v>
      </c>
      <c r="O15" s="40">
        <v>0.0018113425925925927</v>
      </c>
      <c r="P15" s="22">
        <v>170</v>
      </c>
      <c r="Q15" s="58">
        <f>P15+N15+L15</f>
        <v>478.875</v>
      </c>
      <c r="S15" s="15"/>
      <c r="T15" s="15"/>
    </row>
    <row r="16" spans="1:20" ht="13.5" customHeight="1">
      <c r="A16" s="12">
        <v>5</v>
      </c>
      <c r="B16" s="105" t="s">
        <v>72</v>
      </c>
      <c r="C16" s="19" t="s">
        <v>71</v>
      </c>
      <c r="D16" s="17">
        <v>1998</v>
      </c>
      <c r="E16" s="12">
        <v>70</v>
      </c>
      <c r="F16" s="2">
        <v>75</v>
      </c>
      <c r="G16" s="36">
        <f>E16+F16</f>
        <v>145</v>
      </c>
      <c r="H16" s="37">
        <v>43</v>
      </c>
      <c r="I16" s="38">
        <v>61</v>
      </c>
      <c r="J16" s="38">
        <v>63</v>
      </c>
      <c r="K16" s="38">
        <f>H16+I16+J16</f>
        <v>167</v>
      </c>
      <c r="L16" s="39">
        <f>(G16/2+K16+H16)*0.65</f>
        <v>183.625</v>
      </c>
      <c r="M16" s="40">
        <v>0.003577546296296296</v>
      </c>
      <c r="N16" s="41">
        <v>128</v>
      </c>
      <c r="O16" s="40">
        <v>0.0018587962962962965</v>
      </c>
      <c r="P16" s="22">
        <v>162</v>
      </c>
      <c r="Q16" s="58">
        <f>P16+N16+L16</f>
        <v>473.625</v>
      </c>
      <c r="S16" s="15"/>
      <c r="T16" s="15"/>
    </row>
    <row r="17" spans="1:20" ht="13.5" customHeight="1">
      <c r="A17" s="12">
        <v>6</v>
      </c>
      <c r="B17" s="105" t="s">
        <v>52</v>
      </c>
      <c r="C17" s="19" t="s">
        <v>53</v>
      </c>
      <c r="D17" s="17">
        <v>1998</v>
      </c>
      <c r="E17" s="12">
        <v>75</v>
      </c>
      <c r="F17" s="2">
        <v>75</v>
      </c>
      <c r="G17" s="36">
        <f>E17+F17</f>
        <v>150</v>
      </c>
      <c r="H17" s="37">
        <v>20</v>
      </c>
      <c r="I17" s="38">
        <v>47</v>
      </c>
      <c r="J17" s="38">
        <v>51</v>
      </c>
      <c r="K17" s="38">
        <f>H17+I17+J17</f>
        <v>118</v>
      </c>
      <c r="L17" s="39">
        <f>(G17/2+K17+H17)*0.65</f>
        <v>138.45000000000002</v>
      </c>
      <c r="M17" s="40">
        <v>0.0032256944444444442</v>
      </c>
      <c r="N17" s="41">
        <v>172</v>
      </c>
      <c r="O17" s="40">
        <v>0.0018923611111111112</v>
      </c>
      <c r="P17" s="22">
        <v>158</v>
      </c>
      <c r="Q17" s="58">
        <f>P17+N17+L17</f>
        <v>468.45000000000005</v>
      </c>
      <c r="S17" s="15"/>
      <c r="T17" s="15"/>
    </row>
    <row r="18" spans="1:20" ht="13.5" customHeight="1">
      <c r="A18" s="12">
        <v>7</v>
      </c>
      <c r="B18" s="105" t="s">
        <v>79</v>
      </c>
      <c r="C18" s="19" t="s">
        <v>24</v>
      </c>
      <c r="D18" s="17">
        <v>1998</v>
      </c>
      <c r="E18" s="12">
        <v>75</v>
      </c>
      <c r="F18" s="2">
        <v>80</v>
      </c>
      <c r="G18" s="36">
        <f>E18+F18</f>
        <v>155</v>
      </c>
      <c r="H18" s="37">
        <v>23</v>
      </c>
      <c r="I18" s="38">
        <v>73</v>
      </c>
      <c r="J18" s="38">
        <v>84</v>
      </c>
      <c r="K18" s="38">
        <f>H18+I18+J18</f>
        <v>180</v>
      </c>
      <c r="L18" s="39">
        <f>(G18/2+K18+H18)*0.65</f>
        <v>182.32500000000002</v>
      </c>
      <c r="M18" s="40">
        <v>0.003243055555555556</v>
      </c>
      <c r="N18" s="41">
        <v>170</v>
      </c>
      <c r="O18" s="40">
        <v>0.0022546296296296294</v>
      </c>
      <c r="P18" s="22">
        <v>114</v>
      </c>
      <c r="Q18" s="58">
        <f>P18+N18+L18</f>
        <v>466.32500000000005</v>
      </c>
      <c r="S18" s="15"/>
      <c r="T18" s="15"/>
    </row>
    <row r="19" spans="1:20" ht="13.5" customHeight="1">
      <c r="A19" s="12">
        <v>8</v>
      </c>
      <c r="B19" s="105" t="s">
        <v>45</v>
      </c>
      <c r="C19" s="19" t="s">
        <v>24</v>
      </c>
      <c r="D19" s="17">
        <v>1997</v>
      </c>
      <c r="E19" s="12">
        <v>95</v>
      </c>
      <c r="F19" s="2">
        <v>90</v>
      </c>
      <c r="G19" s="36">
        <f>E19+F19</f>
        <v>185</v>
      </c>
      <c r="H19" s="37">
        <v>25</v>
      </c>
      <c r="I19" s="38">
        <v>85</v>
      </c>
      <c r="J19" s="38">
        <v>99</v>
      </c>
      <c r="K19" s="38">
        <f>H19+I19+J19</f>
        <v>209</v>
      </c>
      <c r="L19" s="39">
        <f>(G19/2+K19+H19)*0.65</f>
        <v>212.225</v>
      </c>
      <c r="M19" s="40">
        <v>0.0037407407407407407</v>
      </c>
      <c r="N19" s="41">
        <v>108</v>
      </c>
      <c r="O19" s="40">
        <v>0.0020798611111111113</v>
      </c>
      <c r="P19" s="22">
        <v>136</v>
      </c>
      <c r="Q19" s="58">
        <f>P19+N19+L19</f>
        <v>456.225</v>
      </c>
      <c r="S19" s="15"/>
      <c r="T19" s="15"/>
    </row>
    <row r="20" spans="1:20" ht="13.5" customHeight="1">
      <c r="A20" s="12">
        <v>9</v>
      </c>
      <c r="B20" s="105" t="s">
        <v>58</v>
      </c>
      <c r="C20" s="19" t="s">
        <v>59</v>
      </c>
      <c r="D20" s="17">
        <v>1998</v>
      </c>
      <c r="E20" s="12">
        <v>85</v>
      </c>
      <c r="F20" s="2">
        <v>70</v>
      </c>
      <c r="G20" s="36">
        <f>E20+F20</f>
        <v>155</v>
      </c>
      <c r="H20" s="37">
        <v>21</v>
      </c>
      <c r="I20" s="38">
        <v>80</v>
      </c>
      <c r="J20" s="38">
        <v>63</v>
      </c>
      <c r="K20" s="38">
        <f>H20+I20+J20</f>
        <v>164</v>
      </c>
      <c r="L20" s="39">
        <f>(G20/2+K20+H20)*0.65</f>
        <v>170.625</v>
      </c>
      <c r="M20" s="40">
        <v>0.0036678240740740738</v>
      </c>
      <c r="N20" s="41">
        <v>117</v>
      </c>
      <c r="O20" s="40">
        <v>0.002097222222222222</v>
      </c>
      <c r="P20" s="22">
        <v>134</v>
      </c>
      <c r="Q20" s="58">
        <f>P20+N20+L20</f>
        <v>421.625</v>
      </c>
      <c r="S20" s="15"/>
      <c r="T20" s="15"/>
    </row>
    <row r="21" spans="1:17" ht="13.5" customHeight="1">
      <c r="A21" s="12">
        <v>10</v>
      </c>
      <c r="B21" s="105" t="s">
        <v>54</v>
      </c>
      <c r="C21" s="19" t="s">
        <v>15</v>
      </c>
      <c r="D21" s="17">
        <v>1997</v>
      </c>
      <c r="E21" s="12">
        <v>95</v>
      </c>
      <c r="F21" s="2">
        <v>90</v>
      </c>
      <c r="G21" s="36">
        <f>E21+F21</f>
        <v>185</v>
      </c>
      <c r="H21" s="37">
        <v>33</v>
      </c>
      <c r="I21" s="38">
        <v>73</v>
      </c>
      <c r="J21" s="38">
        <v>58</v>
      </c>
      <c r="K21" s="38">
        <f>H21+I21+J21</f>
        <v>164</v>
      </c>
      <c r="L21" s="39">
        <f>(G21/2+K21+H21)*0.65</f>
        <v>188.175</v>
      </c>
      <c r="M21" s="40">
        <v>0.0035416666666666665</v>
      </c>
      <c r="N21" s="41">
        <v>133</v>
      </c>
      <c r="O21" s="40">
        <v>0.002375</v>
      </c>
      <c r="P21" s="22">
        <v>100</v>
      </c>
      <c r="Q21" s="58">
        <f>P21+N21+L21</f>
        <v>421.175</v>
      </c>
    </row>
    <row r="22" spans="1:17" ht="13.5" customHeight="1">
      <c r="A22" s="12">
        <v>11</v>
      </c>
      <c r="B22" s="105" t="s">
        <v>77</v>
      </c>
      <c r="C22" s="19" t="s">
        <v>24</v>
      </c>
      <c r="D22" s="17">
        <v>1998</v>
      </c>
      <c r="E22" s="12">
        <v>90</v>
      </c>
      <c r="F22" s="2">
        <v>85</v>
      </c>
      <c r="G22" s="36">
        <f>E22+F22</f>
        <v>175</v>
      </c>
      <c r="H22" s="37">
        <v>19</v>
      </c>
      <c r="I22" s="38">
        <v>70</v>
      </c>
      <c r="J22" s="38">
        <v>66</v>
      </c>
      <c r="K22" s="38">
        <f>H22+I22+J22</f>
        <v>155</v>
      </c>
      <c r="L22" s="39">
        <f>(G22/2+K22+H22)*0.65</f>
        <v>169.975</v>
      </c>
      <c r="M22" s="40">
        <v>0.0037685185185185187</v>
      </c>
      <c r="N22" s="41">
        <v>105</v>
      </c>
      <c r="O22" s="40">
        <v>0.002</v>
      </c>
      <c r="P22" s="22">
        <v>146</v>
      </c>
      <c r="Q22" s="58">
        <f>P22+N22+L22</f>
        <v>420.975</v>
      </c>
    </row>
    <row r="23" spans="1:17" ht="13.5" customHeight="1">
      <c r="A23" s="12">
        <v>12</v>
      </c>
      <c r="B23" s="105" t="s">
        <v>44</v>
      </c>
      <c r="C23" s="19" t="s">
        <v>81</v>
      </c>
      <c r="D23" s="17">
        <v>1997</v>
      </c>
      <c r="E23" s="12">
        <v>85</v>
      </c>
      <c r="F23" s="2">
        <v>80</v>
      </c>
      <c r="G23" s="36">
        <f>E23+F23</f>
        <v>165</v>
      </c>
      <c r="H23" s="37">
        <v>38</v>
      </c>
      <c r="I23" s="38">
        <v>78</v>
      </c>
      <c r="J23" s="38">
        <v>75</v>
      </c>
      <c r="K23" s="38">
        <f>H23+I23+J23</f>
        <v>191</v>
      </c>
      <c r="L23" s="39">
        <f>(G23/2+K23+H23)*0.65</f>
        <v>202.475</v>
      </c>
      <c r="M23" s="40">
        <v>0.003159722222222222</v>
      </c>
      <c r="N23" s="41">
        <v>180</v>
      </c>
      <c r="O23" s="40"/>
      <c r="P23" s="22"/>
      <c r="Q23" s="58">
        <f>P23+N23+L23</f>
        <v>382.475</v>
      </c>
    </row>
    <row r="24" spans="1:17" ht="13.5" customHeight="1">
      <c r="A24" s="12">
        <v>13</v>
      </c>
      <c r="B24" s="105" t="s">
        <v>78</v>
      </c>
      <c r="C24" s="19" t="s">
        <v>24</v>
      </c>
      <c r="D24" s="17">
        <v>1997</v>
      </c>
      <c r="E24" s="12">
        <v>80</v>
      </c>
      <c r="F24" s="2">
        <v>80</v>
      </c>
      <c r="G24" s="36">
        <f>E24+F24</f>
        <v>160</v>
      </c>
      <c r="H24" s="37">
        <v>25</v>
      </c>
      <c r="I24" s="38">
        <v>87</v>
      </c>
      <c r="J24" s="38">
        <v>72</v>
      </c>
      <c r="K24" s="38">
        <f>H24+I24+J24</f>
        <v>184</v>
      </c>
      <c r="L24" s="39">
        <f>(G24/2+K24+H24)*0.65</f>
        <v>187.85</v>
      </c>
      <c r="M24" s="40"/>
      <c r="N24" s="41"/>
      <c r="O24" s="40">
        <v>0.001920138888888889</v>
      </c>
      <c r="P24" s="22">
        <v>155</v>
      </c>
      <c r="Q24" s="58">
        <f>P24+N24+L24</f>
        <v>342.85</v>
      </c>
    </row>
    <row r="25" spans="1:17" ht="13.5" customHeight="1">
      <c r="A25" s="12">
        <v>14</v>
      </c>
      <c r="B25" s="105" t="s">
        <v>69</v>
      </c>
      <c r="C25" s="19" t="s">
        <v>14</v>
      </c>
      <c r="D25" s="17">
        <v>1998</v>
      </c>
      <c r="E25" s="12">
        <v>105</v>
      </c>
      <c r="F25" s="2">
        <v>110</v>
      </c>
      <c r="G25" s="36">
        <f>E25+F25</f>
        <v>215</v>
      </c>
      <c r="H25" s="37">
        <v>8</v>
      </c>
      <c r="I25" s="38">
        <v>70</v>
      </c>
      <c r="J25" s="38">
        <v>56</v>
      </c>
      <c r="K25" s="38">
        <f>H25+I25+J25</f>
        <v>134</v>
      </c>
      <c r="L25" s="39">
        <f>(G25/2+K25+H25)*0.65</f>
        <v>162.175</v>
      </c>
      <c r="M25" s="40">
        <v>0.0037997685185185183</v>
      </c>
      <c r="N25" s="41">
        <v>101</v>
      </c>
      <c r="O25" s="40"/>
      <c r="P25" s="22"/>
      <c r="Q25" s="58">
        <f>P25+N25+L25</f>
        <v>263.175</v>
      </c>
    </row>
    <row r="26" spans="1:17" ht="9.75" customHeight="1">
      <c r="A26" s="12"/>
      <c r="B26" s="105"/>
      <c r="C26" s="19"/>
      <c r="D26" s="17"/>
      <c r="E26" s="12"/>
      <c r="F26" s="2"/>
      <c r="G26" s="36"/>
      <c r="H26" s="37"/>
      <c r="I26" s="38"/>
      <c r="J26" s="38"/>
      <c r="K26" s="38"/>
      <c r="L26" s="39"/>
      <c r="M26" s="40"/>
      <c r="N26" s="41"/>
      <c r="O26" s="40"/>
      <c r="P26" s="22"/>
      <c r="Q26" s="58"/>
    </row>
    <row r="27" spans="1:17" ht="13.5" customHeight="1">
      <c r="A27" s="12">
        <v>1</v>
      </c>
      <c r="B27" s="105" t="s">
        <v>48</v>
      </c>
      <c r="C27" s="19" t="s">
        <v>16</v>
      </c>
      <c r="D27" s="17">
        <v>1997</v>
      </c>
      <c r="E27" s="12">
        <v>45</v>
      </c>
      <c r="F27" s="2">
        <v>57.5</v>
      </c>
      <c r="G27" s="36">
        <f>E27+F27</f>
        <v>102.5</v>
      </c>
      <c r="H27" s="37">
        <v>30</v>
      </c>
      <c r="I27" s="38">
        <v>82</v>
      </c>
      <c r="J27" s="38">
        <v>59</v>
      </c>
      <c r="K27" s="38">
        <f>H27+I27+J27</f>
        <v>171</v>
      </c>
      <c r="L27" s="39">
        <f>(G27/2+K27+H27)*0.65</f>
        <v>163.9625</v>
      </c>
      <c r="M27" s="40">
        <v>0.001935185185185185</v>
      </c>
      <c r="N27" s="41">
        <v>135</v>
      </c>
      <c r="O27" s="40">
        <v>0.0017766203703703705</v>
      </c>
      <c r="P27" s="22">
        <v>208</v>
      </c>
      <c r="Q27" s="58">
        <f>P27+N27+L27</f>
        <v>506.9625</v>
      </c>
    </row>
    <row r="28" spans="1:17" ht="13.5" customHeight="1">
      <c r="A28" s="12">
        <v>2</v>
      </c>
      <c r="B28" s="105" t="s">
        <v>46</v>
      </c>
      <c r="C28" s="19" t="s">
        <v>15</v>
      </c>
      <c r="D28" s="17">
        <v>1996</v>
      </c>
      <c r="E28" s="12">
        <v>72.5</v>
      </c>
      <c r="F28" s="2">
        <v>62.5</v>
      </c>
      <c r="G28" s="36">
        <f>E28+F28</f>
        <v>135</v>
      </c>
      <c r="H28" s="37">
        <v>13</v>
      </c>
      <c r="I28" s="38">
        <v>88</v>
      </c>
      <c r="J28" s="38">
        <v>69</v>
      </c>
      <c r="K28" s="38">
        <f>H28+I28+J28</f>
        <v>170</v>
      </c>
      <c r="L28" s="39">
        <f>(G28/2+K28+H28)*0.65</f>
        <v>162.82500000000002</v>
      </c>
      <c r="M28" s="40">
        <v>0.002011574074074074</v>
      </c>
      <c r="N28" s="41">
        <v>118</v>
      </c>
      <c r="O28" s="40">
        <v>0.001959490740740741</v>
      </c>
      <c r="P28" s="22">
        <v>178</v>
      </c>
      <c r="Q28" s="58">
        <f>P28+N28+L28</f>
        <v>458.82500000000005</v>
      </c>
    </row>
    <row r="29" spans="1:17" ht="13.5" customHeight="1">
      <c r="A29" s="12">
        <v>3</v>
      </c>
      <c r="B29" s="105" t="s">
        <v>80</v>
      </c>
      <c r="C29" s="19" t="s">
        <v>15</v>
      </c>
      <c r="D29" s="17">
        <v>1998</v>
      </c>
      <c r="E29" s="12">
        <v>65</v>
      </c>
      <c r="F29" s="2">
        <v>67.5</v>
      </c>
      <c r="G29" s="36">
        <f>E29+F29</f>
        <v>132.5</v>
      </c>
      <c r="H29" s="37">
        <v>27</v>
      </c>
      <c r="I29" s="38">
        <v>84</v>
      </c>
      <c r="J29" s="38">
        <v>67</v>
      </c>
      <c r="K29" s="38">
        <f>H29+I29+J29</f>
        <v>178</v>
      </c>
      <c r="L29" s="39">
        <f>(G29/2+K29+H29)*0.65</f>
        <v>176.3125</v>
      </c>
      <c r="M29" s="40">
        <v>0.002011574074074074</v>
      </c>
      <c r="N29" s="41">
        <v>118</v>
      </c>
      <c r="O29" s="40">
        <v>0.0020798611111111113</v>
      </c>
      <c r="P29" s="22">
        <v>160</v>
      </c>
      <c r="Q29" s="58">
        <f>P29+N29+L29</f>
        <v>454.3125</v>
      </c>
    </row>
    <row r="30" spans="1:17" ht="13.5" customHeight="1">
      <c r="A30" s="12">
        <v>4</v>
      </c>
      <c r="B30" s="105" t="s">
        <v>60</v>
      </c>
      <c r="C30" s="19" t="s">
        <v>37</v>
      </c>
      <c r="D30" s="17">
        <v>2000</v>
      </c>
      <c r="E30" s="12">
        <v>52.5</v>
      </c>
      <c r="F30" s="2">
        <v>55</v>
      </c>
      <c r="G30" s="36">
        <f>E30+F30</f>
        <v>107.5</v>
      </c>
      <c r="H30" s="37">
        <v>4</v>
      </c>
      <c r="I30" s="38">
        <v>42</v>
      </c>
      <c r="J30" s="38">
        <v>49</v>
      </c>
      <c r="K30" s="38">
        <f>H30+I30+J30</f>
        <v>95</v>
      </c>
      <c r="L30" s="39">
        <f>(G30/2+K30+H30)*0.65</f>
        <v>99.28750000000001</v>
      </c>
      <c r="M30" s="40">
        <v>0.0019097222222222222</v>
      </c>
      <c r="N30" s="41">
        <v>141</v>
      </c>
      <c r="O30" s="40">
        <v>0.0018171296296296297</v>
      </c>
      <c r="P30" s="22">
        <v>201</v>
      </c>
      <c r="Q30" s="58">
        <f>P30+N30+L30</f>
        <v>441.2875</v>
      </c>
    </row>
    <row r="31" spans="1:17" ht="13.5" customHeight="1">
      <c r="A31" s="12">
        <v>5</v>
      </c>
      <c r="B31" s="105" t="s">
        <v>51</v>
      </c>
      <c r="C31" s="19" t="s">
        <v>37</v>
      </c>
      <c r="D31" s="17">
        <v>1997</v>
      </c>
      <c r="E31" s="12">
        <v>60</v>
      </c>
      <c r="F31" s="2">
        <v>62.5</v>
      </c>
      <c r="G31" s="36">
        <f>E31+F31</f>
        <v>122.5</v>
      </c>
      <c r="H31" s="37">
        <v>15</v>
      </c>
      <c r="I31" s="38">
        <v>46</v>
      </c>
      <c r="J31" s="38">
        <v>51</v>
      </c>
      <c r="K31" s="38">
        <f>H31+I31+J31</f>
        <v>112</v>
      </c>
      <c r="L31" s="39">
        <f>(G31/2+K31+H31)*0.65</f>
        <v>122.3625</v>
      </c>
      <c r="M31" s="40">
        <v>0.001966435185185185</v>
      </c>
      <c r="N31" s="41">
        <v>128</v>
      </c>
      <c r="O31" s="40">
        <v>0.0021770833333333334</v>
      </c>
      <c r="P31" s="22">
        <v>149</v>
      </c>
      <c r="Q31" s="58">
        <f>P31+N31+L31</f>
        <v>399.3625</v>
      </c>
    </row>
    <row r="32" spans="1:17" ht="13.5" customHeight="1">
      <c r="A32" s="12">
        <v>6</v>
      </c>
      <c r="B32" s="105" t="s">
        <v>73</v>
      </c>
      <c r="C32" s="19" t="s">
        <v>71</v>
      </c>
      <c r="D32" s="17">
        <v>1996</v>
      </c>
      <c r="E32" s="12">
        <v>77.5</v>
      </c>
      <c r="F32" s="2">
        <v>75</v>
      </c>
      <c r="G32" s="36">
        <f>E32+F32</f>
        <v>152.5</v>
      </c>
      <c r="H32" s="37">
        <v>21</v>
      </c>
      <c r="I32" s="38">
        <v>74</v>
      </c>
      <c r="J32" s="38">
        <v>64</v>
      </c>
      <c r="K32" s="38">
        <f>H32+I32+J32</f>
        <v>159</v>
      </c>
      <c r="L32" s="39">
        <f>(G32/2+K32+H32)*0.65</f>
        <v>166.5625</v>
      </c>
      <c r="M32" s="40">
        <v>0.0021331018518518517</v>
      </c>
      <c r="N32" s="41">
        <v>90</v>
      </c>
      <c r="O32" s="40">
        <v>0.002353009259259259</v>
      </c>
      <c r="P32" s="22">
        <v>131</v>
      </c>
      <c r="Q32" s="58">
        <f>P32+N32+L32</f>
        <v>387.5625</v>
      </c>
    </row>
    <row r="33" spans="1:17" ht="13.5" customHeight="1">
      <c r="A33" s="12">
        <v>7</v>
      </c>
      <c r="B33" s="105" t="s">
        <v>47</v>
      </c>
      <c r="C33" s="19" t="s">
        <v>25</v>
      </c>
      <c r="D33" s="17">
        <v>1996</v>
      </c>
      <c r="E33" s="12">
        <v>75</v>
      </c>
      <c r="F33" s="2">
        <v>70</v>
      </c>
      <c r="G33" s="36">
        <f>E33+F33</f>
        <v>145</v>
      </c>
      <c r="H33" s="37">
        <v>10</v>
      </c>
      <c r="I33" s="38">
        <v>57</v>
      </c>
      <c r="J33" s="38">
        <v>39</v>
      </c>
      <c r="K33" s="38">
        <f>H33+I33+J33</f>
        <v>106</v>
      </c>
      <c r="L33" s="39">
        <f>(G33/2+K33+H33)*0.65</f>
        <v>122.525</v>
      </c>
      <c r="M33" s="40">
        <v>0.0018425925925925927</v>
      </c>
      <c r="N33" s="41">
        <v>156</v>
      </c>
      <c r="O33" s="40">
        <v>0.0025671296296296297</v>
      </c>
      <c r="P33" s="22">
        <v>107</v>
      </c>
      <c r="Q33" s="58">
        <f>P33+N33+L33</f>
        <v>385.525</v>
      </c>
    </row>
    <row r="34" spans="1:17" ht="13.5" customHeight="1">
      <c r="A34" s="12">
        <v>8</v>
      </c>
      <c r="B34" s="105" t="s">
        <v>50</v>
      </c>
      <c r="C34" s="19" t="s">
        <v>16</v>
      </c>
      <c r="D34" s="17">
        <v>1998</v>
      </c>
      <c r="E34" s="12">
        <v>60</v>
      </c>
      <c r="F34" s="2">
        <v>57.5</v>
      </c>
      <c r="G34" s="36">
        <f>E34+F34</f>
        <v>117.5</v>
      </c>
      <c r="H34" s="37">
        <v>20</v>
      </c>
      <c r="I34" s="38">
        <v>85</v>
      </c>
      <c r="J34" s="38">
        <v>62</v>
      </c>
      <c r="K34" s="38">
        <f>H34+I34+J34</f>
        <v>167</v>
      </c>
      <c r="L34" s="39">
        <f>(G34/2+K34+H34)*0.65</f>
        <v>159.7375</v>
      </c>
      <c r="M34" s="40"/>
      <c r="N34" s="41"/>
      <c r="O34" s="40">
        <v>0.001869212962962963</v>
      </c>
      <c r="P34" s="22">
        <v>198</v>
      </c>
      <c r="Q34" s="58">
        <f>P34+N34+L34</f>
        <v>357.7375</v>
      </c>
    </row>
    <row r="35" spans="1:17" ht="13.5" customHeight="1">
      <c r="A35" s="12">
        <v>9</v>
      </c>
      <c r="B35" s="105" t="s">
        <v>42</v>
      </c>
      <c r="C35" s="19" t="s">
        <v>26</v>
      </c>
      <c r="D35" s="17">
        <v>1996</v>
      </c>
      <c r="E35" s="12">
        <v>85</v>
      </c>
      <c r="F35" s="2">
        <v>82.5</v>
      </c>
      <c r="G35" s="36">
        <f>E35+F35</f>
        <v>167.5</v>
      </c>
      <c r="H35" s="37">
        <v>11</v>
      </c>
      <c r="I35" s="38">
        <v>51</v>
      </c>
      <c r="J35" s="38">
        <v>39</v>
      </c>
      <c r="K35" s="38">
        <f>H35+I35+J35</f>
        <v>101</v>
      </c>
      <c r="L35" s="39">
        <f>(G35/2+K35+H35)*0.65</f>
        <v>127.23750000000001</v>
      </c>
      <c r="M35" s="40">
        <v>0.0024537037037037036</v>
      </c>
      <c r="N35" s="41">
        <v>18</v>
      </c>
      <c r="O35" s="40">
        <v>0.0025902777777777777</v>
      </c>
      <c r="P35" s="22">
        <v>105</v>
      </c>
      <c r="Q35" s="58">
        <f>P35+N35+L35</f>
        <v>250.2375</v>
      </c>
    </row>
    <row r="36" spans="1:17" ht="13.5" customHeight="1">
      <c r="A36" s="7"/>
      <c r="B36" s="57"/>
      <c r="C36" s="7"/>
      <c r="D36" s="7"/>
      <c r="E36" s="7"/>
      <c r="F36" s="7"/>
      <c r="G36" s="7"/>
      <c r="H36" s="7"/>
      <c r="I36" s="7"/>
      <c r="J36" s="7"/>
      <c r="K36" s="7"/>
      <c r="L36" s="8"/>
      <c r="M36" s="9"/>
      <c r="N36" s="8"/>
      <c r="O36" s="9"/>
      <c r="P36" s="7"/>
      <c r="Q36" s="10"/>
    </row>
    <row r="37" spans="1:17" ht="13.5" customHeight="1">
      <c r="A37" s="3" t="s">
        <v>49</v>
      </c>
      <c r="B37" s="15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5:17" ht="13.5" customHeight="1"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ht="13.5" customHeight="1">
      <c r="A39" s="47" t="s">
        <v>35</v>
      </c>
      <c r="F39" s="44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2:17" ht="13.5" customHeight="1">
      <c r="B40" s="42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2:17" ht="12.75" customHeight="1">
      <c r="B41" s="43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2:17" ht="12.75" customHeight="1">
      <c r="B42" s="15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2:17" ht="12.75" customHeight="1">
      <c r="B43" s="15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7:17" ht="12.75" customHeight="1"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5:17" ht="12.75" customHeight="1"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5:17" ht="12.75"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5:17" ht="12.75"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5:17" ht="12.75"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5:17" ht="12.75"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5:17" ht="12.75"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5:17" ht="12.75"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5:17" ht="12.75"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5:17" ht="12.75"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5:17" ht="12.75"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5:17" ht="12.75"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5:17" ht="12.75"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5:17" ht="12.75"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5:17" ht="12.75"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5:17" ht="12.75"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5:17" ht="12.75"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5:17" ht="12.75"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5:17" ht="12.75"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5:17" ht="12.75"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5:17" ht="12.75"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5:17" ht="12.75"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5:17" ht="12.75"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5:17" ht="12.75"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5:17" ht="12.75"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5:17" ht="12.75"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5:17" ht="12.75"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5:17" ht="12.75"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5:17" ht="12.75"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5:17" ht="12.75"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5:17" ht="12.75"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5:17" ht="12.75"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5:17" ht="12.75"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5:17" ht="12.75"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5:17" ht="12.75"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5:17" ht="12.75"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5:17" ht="12.75"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5:17" ht="12.75"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5:17" ht="12.75"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5:17" ht="12.75"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5:17" ht="12.75"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5:17" ht="12.75"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5:17" ht="12.75"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5:17" ht="12.75"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5:17" ht="12.75"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5:17" ht="12.75"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5:17" ht="12.75"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5:17" ht="12.75"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5:17" ht="12.75"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5:17" ht="12.75"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5:17" ht="12.75"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5:17" ht="12.75"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5:17" ht="12.75"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5:17" ht="12.75"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5:17" ht="12.75"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5:17" ht="12.75"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5:17" ht="12.75"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5:17" ht="12.75"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5:17" ht="12.75"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5:17" ht="12.75"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5:17" ht="12.75"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5:17" ht="12.75"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5:17" ht="12.75"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5:17" ht="12.75"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5:17" ht="12.75"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5:17" ht="12.75"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5:17" ht="12.75"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5:17" ht="12.75"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5:17" ht="12.75"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5:17" ht="12.75"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5:17" ht="12.75"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5:17" ht="12.75"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5:17" ht="12.75"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5:17" ht="12.75"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5:17" ht="12.75"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5:17" ht="12.75"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5:17" ht="12.75"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5:17" ht="12.75"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5:17" ht="12.75"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5:17" ht="12.75"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5:17" ht="12.75"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5:17" ht="12.75"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5:17" ht="12.75"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5:17" ht="12.75"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5:17" ht="12.75"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5:17" ht="12.75"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5:17" ht="12.75"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5:17" ht="12.75"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5:17" ht="12.75"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5:17" ht="12.75"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5:17" ht="12.75"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5:17" ht="12.75"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5:17" ht="12.75"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5:17" ht="12.75"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5:17" ht="12.75"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5:17" ht="12.75"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5:17" ht="12.75"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5:17" ht="12.75"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5:17" ht="12.75"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5:17" ht="12.75"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5:17" ht="12.75"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5:17" ht="12.75"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5:17" ht="12.75"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5:17" ht="12.75"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5:17" ht="12.75"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5:17" ht="12.75"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5:17" ht="12.75"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5:17" ht="12.75"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5:17" ht="12.75"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5:17" ht="12.75"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5:17" ht="12.75"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5:17" ht="12.75"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5:17" ht="12.75">
      <c r="E156" s="1"/>
      <c r="F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  <headerFooter scaleWithDoc="0">
    <oddHeader>&amp;C&amp;"Arial,Tučné"&amp;14Výsledky testů RDJ 15.2.2014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</dc:creator>
  <cp:keywords/>
  <dc:description/>
  <cp:lastModifiedBy>user</cp:lastModifiedBy>
  <cp:lastPrinted>2014-02-16T15:53:44Z</cp:lastPrinted>
  <dcterms:created xsi:type="dcterms:W3CDTF">2008-01-03T12:23:48Z</dcterms:created>
  <dcterms:modified xsi:type="dcterms:W3CDTF">2014-02-16T16:44:39Z</dcterms:modified>
  <cp:category/>
  <cp:version/>
  <cp:contentType/>
  <cp:contentStatus/>
</cp:coreProperties>
</file>