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-110" yWindow="-110" windowWidth="19420" windowHeight="11020" tabRatio="500" activeTab="2"/>
  </bookViews>
  <sheets>
    <sheet name="10D " sheetId="74" r:id="rId1"/>
    <sheet name="09D" sheetId="55" r:id="rId2"/>
    <sheet name="08D " sheetId="73" r:id="rId3"/>
    <sheet name="07D" sheetId="56" r:id="rId4"/>
    <sheet name="06D" sheetId="72" r:id="rId5"/>
    <sheet name="05D" sheetId="57" r:id="rId6"/>
    <sheet name="10K " sheetId="71" r:id="rId7"/>
    <sheet name="09K" sheetId="58" r:id="rId8"/>
    <sheet name="08K" sheetId="70" r:id="rId9"/>
    <sheet name="07K" sheetId="59" r:id="rId10"/>
    <sheet name="06K " sheetId="69" r:id="rId11"/>
    <sheet name="05K" sheetId="60" r:id="rId12"/>
    <sheet name="10C " sheetId="68" r:id="rId13"/>
    <sheet name="09C" sheetId="61" r:id="rId14"/>
    <sheet name="08C" sheetId="67" r:id="rId15"/>
    <sheet name="07C" sheetId="62" r:id="rId16"/>
    <sheet name="06C " sheetId="66" r:id="rId17"/>
    <sheet name="05C" sheetId="64" r:id="rId18"/>
    <sheet name="kanoistky 05-10 " sheetId="65" r:id="rId19"/>
  </sheets>
  <calcPr calcId="125725"/>
</workbook>
</file>

<file path=xl/calcChain.xml><?xml version="1.0" encoding="utf-8"?>
<calcChain xmlns="http://schemas.openxmlformats.org/spreadsheetml/2006/main">
  <c r="D34" i="58"/>
  <c r="D33"/>
  <c r="D32"/>
  <c r="D31"/>
  <c r="D30"/>
  <c r="D29"/>
  <c r="E28"/>
  <c r="D28"/>
  <c r="D27"/>
  <c r="F26"/>
  <c r="D26" s="1"/>
  <c r="E25"/>
  <c r="D25" s="1"/>
  <c r="E24"/>
  <c r="D24" s="1"/>
  <c r="F23"/>
  <c r="E23"/>
  <c r="D23"/>
  <c r="E22"/>
  <c r="D22"/>
  <c r="F21"/>
  <c r="E21"/>
  <c r="D21" s="1"/>
  <c r="E20"/>
  <c r="D20" s="1"/>
  <c r="F19"/>
  <c r="D19" s="1"/>
  <c r="E19"/>
  <c r="E18"/>
  <c r="D18"/>
  <c r="F17"/>
  <c r="E17"/>
  <c r="D17" s="1"/>
  <c r="E16"/>
  <c r="D16" s="1"/>
  <c r="E15"/>
  <c r="D15" s="1"/>
  <c r="E14"/>
  <c r="D14" s="1"/>
  <c r="F13"/>
  <c r="E13"/>
  <c r="D13"/>
  <c r="F12"/>
  <c r="E12"/>
  <c r="D12" s="1"/>
  <c r="E11"/>
  <c r="D11" s="1"/>
  <c r="E10"/>
  <c r="D10" s="1"/>
  <c r="E9"/>
  <c r="D9" s="1"/>
  <c r="F8"/>
  <c r="E8"/>
  <c r="D8"/>
  <c r="F7"/>
  <c r="E7"/>
  <c r="D7" s="1"/>
  <c r="F6"/>
  <c r="D6" s="1"/>
  <c r="E6"/>
  <c r="F5"/>
  <c r="E5"/>
  <c r="D5" s="1"/>
  <c r="E15" i="59"/>
  <c r="D20" i="68"/>
  <c r="E23"/>
  <c r="D23" s="1"/>
  <c r="E22"/>
  <c r="D22" s="1"/>
  <c r="E21"/>
  <c r="D21"/>
  <c r="D18"/>
  <c r="E19"/>
  <c r="D19" s="1"/>
  <c r="E17"/>
  <c r="D17" s="1"/>
  <c r="E15"/>
  <c r="D15" s="1"/>
  <c r="E16"/>
  <c r="D16" s="1"/>
  <c r="E13"/>
  <c r="D13"/>
  <c r="E11"/>
  <c r="D11" s="1"/>
  <c r="E14"/>
  <c r="D14" s="1"/>
  <c r="E12"/>
  <c r="D12" s="1"/>
  <c r="E10"/>
  <c r="D10"/>
  <c r="E9"/>
  <c r="D9"/>
  <c r="E6"/>
  <c r="D6" s="1"/>
  <c r="E7"/>
  <c r="D7" s="1"/>
  <c r="E8"/>
  <c r="D8"/>
  <c r="E5"/>
  <c r="D5"/>
  <c r="E5" i="73"/>
  <c r="D5" s="1"/>
  <c r="D18" i="56"/>
  <c r="D16"/>
  <c r="D29" i="74"/>
  <c r="D28"/>
  <c r="D27"/>
  <c r="D24"/>
  <c r="D26"/>
  <c r="D25"/>
  <c r="E23"/>
  <c r="D23"/>
  <c r="E22"/>
  <c r="D22" s="1"/>
  <c r="E21"/>
  <c r="D21" s="1"/>
  <c r="E20"/>
  <c r="D20" s="1"/>
  <c r="E18"/>
  <c r="D18"/>
  <c r="E19"/>
  <c r="D19"/>
  <c r="E17"/>
  <c r="D17" s="1"/>
  <c r="E15"/>
  <c r="D15" s="1"/>
  <c r="E16"/>
  <c r="D16"/>
  <c r="E14"/>
  <c r="D14"/>
  <c r="E13"/>
  <c r="D13" s="1"/>
  <c r="E7"/>
  <c r="D7" s="1"/>
  <c r="E12"/>
  <c r="D12"/>
  <c r="E11"/>
  <c r="D11" s="1"/>
  <c r="E10"/>
  <c r="D10" s="1"/>
  <c r="E9"/>
  <c r="D9" s="1"/>
  <c r="E8"/>
  <c r="D8"/>
  <c r="E6"/>
  <c r="D6"/>
  <c r="E5"/>
  <c r="D5" s="1"/>
  <c r="D32" i="71"/>
  <c r="D34"/>
  <c r="D28"/>
  <c r="D33"/>
  <c r="D26"/>
  <c r="D31"/>
  <c r="D30"/>
  <c r="D29"/>
  <c r="D27"/>
  <c r="D25"/>
  <c r="E24"/>
  <c r="D24" s="1"/>
  <c r="D23"/>
  <c r="E22"/>
  <c r="D22"/>
  <c r="E21"/>
  <c r="D21" s="1"/>
  <c r="E20"/>
  <c r="D20" s="1"/>
  <c r="E19"/>
  <c r="D19" s="1"/>
  <c r="E18"/>
  <c r="D18"/>
  <c r="E17"/>
  <c r="D17"/>
  <c r="E16"/>
  <c r="D16" s="1"/>
  <c r="E15"/>
  <c r="D15"/>
  <c r="E14"/>
  <c r="D14"/>
  <c r="E12"/>
  <c r="D12" s="1"/>
  <c r="E13"/>
  <c r="D13" s="1"/>
  <c r="E10"/>
  <c r="D10" s="1"/>
  <c r="E11"/>
  <c r="D11" s="1"/>
  <c r="E9"/>
  <c r="D9"/>
  <c r="E8"/>
  <c r="D8" s="1"/>
  <c r="E7"/>
  <c r="D7"/>
  <c r="E6"/>
  <c r="D6"/>
  <c r="E5"/>
  <c r="D5"/>
  <c r="D18" i="72"/>
  <c r="E17"/>
  <c r="D17" s="1"/>
  <c r="F16"/>
  <c r="E16"/>
  <c r="D16"/>
  <c r="F15"/>
  <c r="E15"/>
  <c r="D15" s="1"/>
  <c r="F14"/>
  <c r="E14"/>
  <c r="D14" s="1"/>
  <c r="F13"/>
  <c r="E13"/>
  <c r="D13"/>
  <c r="F12"/>
  <c r="E12"/>
  <c r="D12" s="1"/>
  <c r="F11"/>
  <c r="E11"/>
  <c r="D11"/>
  <c r="F10"/>
  <c r="E10"/>
  <c r="D10"/>
  <c r="F9"/>
  <c r="E9"/>
  <c r="D9"/>
  <c r="F8"/>
  <c r="E8"/>
  <c r="D8"/>
  <c r="F7"/>
  <c r="E7"/>
  <c r="D7" s="1"/>
  <c r="F6"/>
  <c r="E6"/>
  <c r="D6" s="1"/>
  <c r="E5"/>
  <c r="D5"/>
  <c r="D17" i="67"/>
  <c r="D16"/>
  <c r="D15"/>
  <c r="D14"/>
  <c r="E13"/>
  <c r="D13"/>
  <c r="E12"/>
  <c r="D12"/>
  <c r="E11"/>
  <c r="D11"/>
  <c r="E10"/>
  <c r="D10" s="1"/>
  <c r="E9"/>
  <c r="D9"/>
  <c r="E8"/>
  <c r="D8"/>
  <c r="E7"/>
  <c r="D7"/>
  <c r="E6"/>
  <c r="D6"/>
  <c r="E5"/>
  <c r="D5"/>
  <c r="E17" i="66"/>
  <c r="D17" s="1"/>
  <c r="E16"/>
  <c r="D16" s="1"/>
  <c r="E15"/>
  <c r="D15"/>
  <c r="E14"/>
  <c r="D14" s="1"/>
  <c r="E13"/>
  <c r="D13"/>
  <c r="E12"/>
  <c r="D12"/>
  <c r="E11"/>
  <c r="D11"/>
  <c r="E10"/>
  <c r="D10" s="1"/>
  <c r="E9"/>
  <c r="D9"/>
  <c r="E8"/>
  <c r="D8"/>
  <c r="E7"/>
  <c r="D7"/>
  <c r="E6"/>
  <c r="D6" s="1"/>
  <c r="E5"/>
  <c r="D5"/>
  <c r="F23" i="70"/>
  <c r="D23"/>
  <c r="D22"/>
  <c r="D21"/>
  <c r="D20"/>
  <c r="D19"/>
  <c r="D18"/>
  <c r="D17"/>
  <c r="D16"/>
  <c r="E15"/>
  <c r="D15" s="1"/>
  <c r="E14"/>
  <c r="D14" s="1"/>
  <c r="E13"/>
  <c r="D13"/>
  <c r="D12"/>
  <c r="E11"/>
  <c r="D11"/>
  <c r="E10"/>
  <c r="D10" s="1"/>
  <c r="E9"/>
  <c r="D9" s="1"/>
  <c r="E8"/>
  <c r="D8"/>
  <c r="E7"/>
  <c r="D7"/>
  <c r="E6"/>
  <c r="D6"/>
  <c r="E5"/>
  <c r="D5" s="1"/>
  <c r="D26" i="59"/>
  <c r="D5" i="60"/>
  <c r="E5"/>
  <c r="E6"/>
  <c r="D6" s="1"/>
  <c r="E7"/>
  <c r="D7" s="1"/>
  <c r="E8"/>
  <c r="D8" s="1"/>
  <c r="D9"/>
  <c r="E9"/>
  <c r="E10"/>
  <c r="D10" s="1"/>
  <c r="E11"/>
  <c r="D11" s="1"/>
  <c r="E12"/>
  <c r="D12" s="1"/>
  <c r="D13"/>
  <c r="E13"/>
  <c r="E14"/>
  <c r="D14" s="1"/>
  <c r="E15"/>
  <c r="D15" s="1"/>
  <c r="E16"/>
  <c r="D16" s="1"/>
  <c r="D17"/>
  <c r="D18"/>
  <c r="D19"/>
  <c r="D19" i="69"/>
  <c r="E18"/>
  <c r="D18" s="1"/>
  <c r="E17"/>
  <c r="D17" s="1"/>
  <c r="E16"/>
  <c r="E15"/>
  <c r="D15" s="1"/>
  <c r="E14"/>
  <c r="E12"/>
  <c r="F13"/>
  <c r="E13"/>
  <c r="E11"/>
  <c r="D11" s="1"/>
  <c r="F10"/>
  <c r="E10"/>
  <c r="E8"/>
  <c r="D8" s="1"/>
  <c r="F9"/>
  <c r="E9"/>
  <c r="E7"/>
  <c r="E5"/>
  <c r="F6"/>
  <c r="E6"/>
  <c r="E29" i="65"/>
  <c r="D29" s="1"/>
  <c r="E28"/>
  <c r="E26"/>
  <c r="E24"/>
  <c r="E25"/>
  <c r="D25" s="1"/>
  <c r="E23"/>
  <c r="D21"/>
  <c r="E20"/>
  <c r="D20" s="1"/>
  <c r="E19"/>
  <c r="E18"/>
  <c r="E16"/>
  <c r="D16" s="1"/>
  <c r="E15"/>
  <c r="E14"/>
  <c r="E13"/>
  <c r="E10"/>
  <c r="E11"/>
  <c r="D11" s="1"/>
  <c r="E9"/>
  <c r="E8"/>
  <c r="E7"/>
  <c r="E13" i="62"/>
  <c r="D13" s="1"/>
  <c r="E12"/>
  <c r="D12" s="1"/>
  <c r="E11"/>
  <c r="E9"/>
  <c r="E10"/>
  <c r="E8"/>
  <c r="D8" s="1"/>
  <c r="E7"/>
  <c r="D7" s="1"/>
  <c r="E6"/>
  <c r="D6" s="1"/>
  <c r="E5"/>
  <c r="D5" s="1"/>
  <c r="E15" i="61"/>
  <c r="D15" s="1"/>
  <c r="E14"/>
  <c r="D14" s="1"/>
  <c r="E13"/>
  <c r="D13" s="1"/>
  <c r="E12"/>
  <c r="D12" s="1"/>
  <c r="E11"/>
  <c r="D11" s="1"/>
  <c r="E9"/>
  <c r="D9" s="1"/>
  <c r="E10"/>
  <c r="D10" s="1"/>
  <c r="E6"/>
  <c r="D6" s="1"/>
  <c r="E8"/>
  <c r="D8" s="1"/>
  <c r="E7"/>
  <c r="D7" s="1"/>
  <c r="E5"/>
  <c r="D5" s="1"/>
  <c r="E10" i="64"/>
  <c r="E9"/>
  <c r="D9" s="1"/>
  <c r="E8"/>
  <c r="D8" s="1"/>
  <c r="E7"/>
  <c r="D7" s="1"/>
  <c r="E6"/>
  <c r="D6" s="1"/>
  <c r="E7" i="56"/>
  <c r="F7"/>
  <c r="D13"/>
  <c r="D17"/>
  <c r="D15"/>
  <c r="E14"/>
  <c r="E12"/>
  <c r="D12" s="1"/>
  <c r="E10"/>
  <c r="E11"/>
  <c r="E9"/>
  <c r="E8"/>
  <c r="E6"/>
  <c r="E5"/>
  <c r="E27" i="55"/>
  <c r="D27" s="1"/>
  <c r="E24"/>
  <c r="E28"/>
  <c r="D28" s="1"/>
  <c r="E26"/>
  <c r="E23"/>
  <c r="D23" s="1"/>
  <c r="E25"/>
  <c r="E22"/>
  <c r="E21"/>
  <c r="E20"/>
  <c r="E19"/>
  <c r="E16"/>
  <c r="E17"/>
  <c r="E18"/>
  <c r="E13"/>
  <c r="D13" s="1"/>
  <c r="E15"/>
  <c r="E11"/>
  <c r="D11" s="1"/>
  <c r="E14"/>
  <c r="E12"/>
  <c r="E9"/>
  <c r="E10"/>
  <c r="E8"/>
  <c r="E7"/>
  <c r="E6"/>
  <c r="E5"/>
  <c r="E12" i="57"/>
  <c r="D12" s="1"/>
  <c r="E11"/>
  <c r="D11" s="1"/>
  <c r="E10"/>
  <c r="D10" s="1"/>
  <c r="E9"/>
  <c r="E7"/>
  <c r="D7" s="1"/>
  <c r="E8"/>
  <c r="E6"/>
  <c r="D6" s="1"/>
  <c r="E5"/>
  <c r="E21" i="59"/>
  <c r="D21" s="1"/>
  <c r="E20"/>
  <c r="D20" s="1"/>
  <c r="E22"/>
  <c r="E19"/>
  <c r="D19" s="1"/>
  <c r="E18"/>
  <c r="E17"/>
  <c r="E14"/>
  <c r="E16"/>
  <c r="D16" s="1"/>
  <c r="E13"/>
  <c r="E12"/>
  <c r="D12" s="1"/>
  <c r="E9"/>
  <c r="E11"/>
  <c r="E10"/>
  <c r="E8"/>
  <c r="E5"/>
  <c r="E6"/>
  <c r="E7"/>
  <c r="D30" i="55"/>
  <c r="D29"/>
  <c r="F26"/>
  <c r="F25"/>
  <c r="F22"/>
  <c r="F21"/>
  <c r="F20"/>
  <c r="F16"/>
  <c r="F17"/>
  <c r="F18"/>
  <c r="F15"/>
  <c r="F14"/>
  <c r="F9"/>
  <c r="F7"/>
  <c r="F6"/>
  <c r="F5"/>
  <c r="F5" i="56"/>
  <c r="F6"/>
  <c r="F8"/>
  <c r="F11"/>
  <c r="F14"/>
  <c r="D15" i="57"/>
  <c r="D13"/>
  <c r="F25" i="59"/>
  <c r="D25" s="1"/>
  <c r="D23"/>
  <c r="D24"/>
  <c r="F22"/>
  <c r="F15"/>
  <c r="F17"/>
  <c r="F13"/>
  <c r="F11"/>
  <c r="F10"/>
  <c r="F8"/>
  <c r="F5"/>
  <c r="F6"/>
  <c r="F7"/>
  <c r="D14" i="62"/>
  <c r="D11"/>
  <c r="D9"/>
  <c r="D10"/>
  <c r="D11" i="64"/>
  <c r="D12"/>
  <c r="D10"/>
  <c r="D28" i="65"/>
  <c r="D26"/>
  <c r="D24"/>
  <c r="D23"/>
  <c r="D19"/>
  <c r="D18"/>
  <c r="D15"/>
  <c r="D14"/>
  <c r="D13"/>
  <c r="D10"/>
  <c r="D9"/>
  <c r="D8"/>
  <c r="D7"/>
  <c r="D6"/>
  <c r="D15" i="59" l="1"/>
  <c r="D8" i="56"/>
  <c r="D13" i="59"/>
  <c r="D16" i="69"/>
  <c r="D9"/>
  <c r="D13"/>
  <c r="D14"/>
  <c r="D7"/>
  <c r="D12"/>
  <c r="D7" i="56"/>
  <c r="D11"/>
  <c r="D9" i="59"/>
  <c r="D6" i="69"/>
  <c r="D5"/>
  <c r="D10"/>
  <c r="D14" i="56"/>
  <c r="D10" i="55"/>
  <c r="D25"/>
  <c r="D5"/>
  <c r="D24"/>
  <c r="D17"/>
  <c r="D12"/>
  <c r="D8"/>
  <c r="D18"/>
  <c r="D20"/>
  <c r="D9"/>
  <c r="D22"/>
  <c r="D16"/>
  <c r="D19"/>
  <c r="D14"/>
  <c r="D6"/>
  <c r="D21"/>
  <c r="D7"/>
  <c r="D15"/>
  <c r="D26"/>
  <c r="D5" i="56"/>
  <c r="D9"/>
  <c r="D10"/>
  <c r="D6"/>
  <c r="D8" i="57"/>
  <c r="D14"/>
  <c r="D5"/>
  <c r="D9"/>
  <c r="D22" i="59"/>
  <c r="D18"/>
  <c r="D11"/>
  <c r="D5"/>
  <c r="D14"/>
  <c r="D7"/>
  <c r="D17"/>
  <c r="D10"/>
  <c r="D6"/>
  <c r="D8"/>
</calcChain>
</file>

<file path=xl/sharedStrings.xml><?xml version="1.0" encoding="utf-8"?>
<sst xmlns="http://schemas.openxmlformats.org/spreadsheetml/2006/main" count="1838" uniqueCount="445">
  <si>
    <t>celk.</t>
  </si>
  <si>
    <t>kr.tr.</t>
  </si>
  <si>
    <t>dl.tr.</t>
  </si>
  <si>
    <t>umístění</t>
  </si>
  <si>
    <t>odd.</t>
  </si>
  <si>
    <t>b.</t>
  </si>
  <si>
    <t>K1 5km</t>
  </si>
  <si>
    <t>K2 5km</t>
  </si>
  <si>
    <t>K1 500</t>
  </si>
  <si>
    <t>K2 500</t>
  </si>
  <si>
    <t>K1 1km</t>
  </si>
  <si>
    <t>Tettingerová Tereza 05</t>
  </si>
  <si>
    <t>NYM</t>
  </si>
  <si>
    <t>Sovová Barbora 05</t>
  </si>
  <si>
    <t>JAB</t>
  </si>
  <si>
    <t>Hojná Anežka 05</t>
  </si>
  <si>
    <t>CER</t>
  </si>
  <si>
    <t>UNL</t>
  </si>
  <si>
    <t>SLH</t>
  </si>
  <si>
    <t>Blechová Kateřina 05</t>
  </si>
  <si>
    <t>TYN</t>
  </si>
  <si>
    <t>VPL</t>
  </si>
  <si>
    <t>SHK</t>
  </si>
  <si>
    <t>LSB</t>
  </si>
  <si>
    <t>TSE</t>
  </si>
  <si>
    <t>CHO</t>
  </si>
  <si>
    <t>Sýkorová Helena 06</t>
  </si>
  <si>
    <t>SPA</t>
  </si>
  <si>
    <t>Hajná Veronika 05</t>
  </si>
  <si>
    <t>Kočandrlová Johana 06</t>
  </si>
  <si>
    <t>SED</t>
  </si>
  <si>
    <t>Kočandrlová Nella 06</t>
  </si>
  <si>
    <t>Koubová Kateřina 05</t>
  </si>
  <si>
    <t>Voříšková Karolína 06</t>
  </si>
  <si>
    <t>Kleinová Štěpánka 05</t>
  </si>
  <si>
    <t>FRM</t>
  </si>
  <si>
    <t>Redondo Florencia Susana 06</t>
  </si>
  <si>
    <t>USK</t>
  </si>
  <si>
    <t>PRV</t>
  </si>
  <si>
    <t>DEC</t>
  </si>
  <si>
    <t>ZBR</t>
  </si>
  <si>
    <t>ZVS</t>
  </si>
  <si>
    <t>Šafařík Filip 05</t>
  </si>
  <si>
    <t>Pták Zbyněk 05</t>
  </si>
  <si>
    <t>Kocman Anthony 06</t>
  </si>
  <si>
    <t>HRA</t>
  </si>
  <si>
    <t>KVS</t>
  </si>
  <si>
    <t>Kot Artur 05</t>
  </si>
  <si>
    <t>Michajlík Filip 06</t>
  </si>
  <si>
    <t>Kot Bartoloměj 05</t>
  </si>
  <si>
    <t>SOP</t>
  </si>
  <si>
    <t>Pinkas Šimon 06</t>
  </si>
  <si>
    <t>Papoušek Štěpán 05</t>
  </si>
  <si>
    <t>Neradil Ondřej 06</t>
  </si>
  <si>
    <t>SEZ</t>
  </si>
  <si>
    <t>SKD</t>
  </si>
  <si>
    <t>PPL</t>
  </si>
  <si>
    <t>Novák Jan 06</t>
  </si>
  <si>
    <t>Malina Tomáš 05</t>
  </si>
  <si>
    <t>PIS</t>
  </si>
  <si>
    <t>ONV</t>
  </si>
  <si>
    <t>Vyčítal Tomáš 06</t>
  </si>
  <si>
    <t>Prchlík Ondřej 05</t>
  </si>
  <si>
    <t>Kapoun Pavel 05</t>
  </si>
  <si>
    <t>KOJ</t>
  </si>
  <si>
    <t>Hirsch Ondřej 05</t>
  </si>
  <si>
    <t>Souček Lukáš 05</t>
  </si>
  <si>
    <t>Šimek Albert 05</t>
  </si>
  <si>
    <t>Hrábek Lukáš 05</t>
  </si>
  <si>
    <t>Valla Jakub 06</t>
  </si>
  <si>
    <t>Hruška Šimon 06</t>
  </si>
  <si>
    <t>Tejnora Štěpán 05</t>
  </si>
  <si>
    <t>Foukal Jan 06</t>
  </si>
  <si>
    <t>RKL</t>
  </si>
  <si>
    <t>Florián Jindřich 06</t>
  </si>
  <si>
    <t>Dušátko Jakub 05</t>
  </si>
  <si>
    <t>Těšovič Jakub 06</t>
  </si>
  <si>
    <t>Večeř Karel 05</t>
  </si>
  <si>
    <t>Knoška Robert 05</t>
  </si>
  <si>
    <t>POD</t>
  </si>
  <si>
    <t>Heliš Daniel 06</t>
  </si>
  <si>
    <t>OLO</t>
  </si>
  <si>
    <t>ZAM</t>
  </si>
  <si>
    <t>Jahoda Matouš 06</t>
  </si>
  <si>
    <t>Hofbauer Ondřej 06</t>
  </si>
  <si>
    <t>Kliment Lukáš 06</t>
  </si>
  <si>
    <t>LIB</t>
  </si>
  <si>
    <t>MOD</t>
  </si>
  <si>
    <t>Šímová Kamila 06</t>
  </si>
  <si>
    <t>Břízová Veronika 06</t>
  </si>
  <si>
    <t>Studničková Klára 05</t>
  </si>
  <si>
    <t>Rodl Robert 06</t>
  </si>
  <si>
    <t>Vaculíková Vendula 06</t>
  </si>
  <si>
    <t xml:space="preserve">JMÉNO </t>
  </si>
  <si>
    <t>Neužilová Jitka 06</t>
  </si>
  <si>
    <t>STE</t>
  </si>
  <si>
    <t>Válková Barbora 06</t>
  </si>
  <si>
    <t>Zendulková Klára 07</t>
  </si>
  <si>
    <t>Ammerová Patricie 07</t>
  </si>
  <si>
    <t>Mihalová Silvie 06</t>
  </si>
  <si>
    <t>Hanušová Zuzana 07</t>
  </si>
  <si>
    <t>Kadlečková Barbora 07</t>
  </si>
  <si>
    <t>Humhalová Lucie 06</t>
  </si>
  <si>
    <t>Činovcová Lucie 07</t>
  </si>
  <si>
    <t>Balcarová Nikola 06</t>
  </si>
  <si>
    <t>Černohousová Silvie 06</t>
  </si>
  <si>
    <t>Král Jakub 06</t>
  </si>
  <si>
    <t>Šindel Jakub 07</t>
  </si>
  <si>
    <t>Dvořák Brutus 06</t>
  </si>
  <si>
    <t>Kapoun Tomáš 07</t>
  </si>
  <si>
    <t>Janeček Patrik 07</t>
  </si>
  <si>
    <t>Koula Adam 07</t>
  </si>
  <si>
    <t>Nováček Martin 07</t>
  </si>
  <si>
    <t>Příkopa Vít 07</t>
  </si>
  <si>
    <t>Hirsch Robin 07</t>
  </si>
  <si>
    <t>Zálešák Lukáš 07</t>
  </si>
  <si>
    <t>Calta Matěj 07</t>
  </si>
  <si>
    <t>Škrob Marek 07</t>
  </si>
  <si>
    <t>Kozel Tadeáš 06</t>
  </si>
  <si>
    <t>Pavlis Jakub 05</t>
  </si>
  <si>
    <t>Kodetová Tereza 06</t>
  </si>
  <si>
    <t>Kurťák Šimon 05</t>
  </si>
  <si>
    <t>Tonder Matěj 07</t>
  </si>
  <si>
    <t>Valenta Štěpán 07</t>
  </si>
  <si>
    <t>Čermák Ondřej 06</t>
  </si>
  <si>
    <t>Vísner Ondřej 06</t>
  </si>
  <si>
    <t>Vituj František 06</t>
  </si>
  <si>
    <t>Fléglová Alžběta 07</t>
  </si>
  <si>
    <t>Suchý Matěj 06</t>
  </si>
  <si>
    <t>4. ČP RAČICE (MČR krátké tratě)</t>
  </si>
  <si>
    <t>Pospíšilová Rozárie 08</t>
  </si>
  <si>
    <t>Csomová Laura 08</t>
  </si>
  <si>
    <t>Fischerová Simona 08</t>
  </si>
  <si>
    <t>Bílková Michaela 08</t>
  </si>
  <si>
    <t>Knížková Eliška 08</t>
  </si>
  <si>
    <t>Kupcová Kristýna 08</t>
  </si>
  <si>
    <t>Uhrová Karolína 08</t>
  </si>
  <si>
    <t>Šárová Karolína 08</t>
  </si>
  <si>
    <t>Neumanová Natálie 08</t>
  </si>
  <si>
    <t>KKK</t>
  </si>
  <si>
    <t>Hradilová Tereza 08</t>
  </si>
  <si>
    <t>Mensová Hana 08</t>
  </si>
  <si>
    <t>Ščuková Sára 08</t>
  </si>
  <si>
    <t>Hegedüsová Lucie 08</t>
  </si>
  <si>
    <t>PDM</t>
  </si>
  <si>
    <t>Válková Karolína 08</t>
  </si>
  <si>
    <t>KAD</t>
  </si>
  <si>
    <t>Straková Karolína 08</t>
  </si>
  <si>
    <t>Veselá Hana 07</t>
  </si>
  <si>
    <t>Rzymanová Veronika 07</t>
  </si>
  <si>
    <t>Líbalová Michaela 07</t>
  </si>
  <si>
    <t>Řezníček Šimon 08</t>
  </si>
  <si>
    <t>Faltus Tomáš 08</t>
  </si>
  <si>
    <t>Hojný Václav 08</t>
  </si>
  <si>
    <t>Řezníček Jakub 08</t>
  </si>
  <si>
    <t>Tischer Vojtěch 08</t>
  </si>
  <si>
    <t>Puš Ondřej 08</t>
  </si>
  <si>
    <t>Hronek Mikuláš 08</t>
  </si>
  <si>
    <t>Pogorelov Leonid 08</t>
  </si>
  <si>
    <t>Nykl Marek 07</t>
  </si>
  <si>
    <t>Lovíšek Adam 07</t>
  </si>
  <si>
    <t>Exler Štěpán 07</t>
  </si>
  <si>
    <t>Kerner Kryštof 07</t>
  </si>
  <si>
    <t>Tichý Matyáš 07</t>
  </si>
  <si>
    <t>Uher Jan 07</t>
  </si>
  <si>
    <t>Král Oliver 08</t>
  </si>
  <si>
    <t>Kraus Jan 08</t>
  </si>
  <si>
    <t>Žirovnický Jan 08</t>
  </si>
  <si>
    <t>Strangmuller Filip 08</t>
  </si>
  <si>
    <t>Procházka Ondřej 08</t>
  </si>
  <si>
    <t>Strangmuller Oskar 08</t>
  </si>
  <si>
    <t>AL-robai Hani 08</t>
  </si>
  <si>
    <t>Zalubil Ondřej 08</t>
  </si>
  <si>
    <t>Bouma Viktor 08</t>
  </si>
  <si>
    <t>Žalkovský Adam 07</t>
  </si>
  <si>
    <t>Žaba Daniel 08</t>
  </si>
  <si>
    <t>LOB</t>
  </si>
  <si>
    <t>Jiskrová Tereza 08</t>
  </si>
  <si>
    <t>Jančová Tereza Marie 08</t>
  </si>
  <si>
    <t>Mudrová Karla 08</t>
  </si>
  <si>
    <t>Rejnová Anežka 08</t>
  </si>
  <si>
    <t>Barabáš Ondřej 08</t>
  </si>
  <si>
    <t>Bartek Vít 08</t>
  </si>
  <si>
    <t>Drozda Hynek 08</t>
  </si>
  <si>
    <t>Honců Anna 08</t>
  </si>
  <si>
    <t xml:space="preserve">Janotová Barbora 08 </t>
  </si>
  <si>
    <t>Slezák Cyril 08</t>
  </si>
  <si>
    <t>Schánělová Karolína 08</t>
  </si>
  <si>
    <t>žákyně 09</t>
  </si>
  <si>
    <t>K1 int.</t>
  </si>
  <si>
    <t>K1 3km</t>
  </si>
  <si>
    <t xml:space="preserve"> 5.ČP (MČR 5 km)</t>
  </si>
  <si>
    <t>dorostenky 07</t>
  </si>
  <si>
    <t>juniorky 05</t>
  </si>
  <si>
    <t>žáci 09</t>
  </si>
  <si>
    <t>dorostenci 07</t>
  </si>
  <si>
    <t>junioři 05</t>
  </si>
  <si>
    <t>Nykl Michal 05</t>
  </si>
  <si>
    <t>Reh Václav 05</t>
  </si>
  <si>
    <t>1 dlouhá + 4 krátké tratě (pouze C1)</t>
  </si>
  <si>
    <t>Pecharová Martina 05</t>
  </si>
  <si>
    <t>Suk David 09</t>
  </si>
  <si>
    <t>Kincl Jáchym 09</t>
  </si>
  <si>
    <t>Uher Josef 09</t>
  </si>
  <si>
    <t>Martinek Daniel 09</t>
  </si>
  <si>
    <t>Uvíra Jiří 09</t>
  </si>
  <si>
    <t>Holub Ondřej 09</t>
  </si>
  <si>
    <t>Borecký Tadeáš 09</t>
  </si>
  <si>
    <t>Vičař Josef 09</t>
  </si>
  <si>
    <t>Čermák Jakub 09</t>
  </si>
  <si>
    <t>Hladík Jáchym 09</t>
  </si>
  <si>
    <t>Doležal Petr 09</t>
  </si>
  <si>
    <t>Šulc Jan 09</t>
  </si>
  <si>
    <t>Rolenc Václav 09</t>
  </si>
  <si>
    <t>Lebduška Matěj 09</t>
  </si>
  <si>
    <t>Stránský Tomáš 09</t>
  </si>
  <si>
    <t>Hošek Dominik 09</t>
  </si>
  <si>
    <t>Horák Štěpán 06</t>
  </si>
  <si>
    <t>Studničková Tereza 09</t>
  </si>
  <si>
    <t>Vymazalová Ema 09</t>
  </si>
  <si>
    <t>Průšová Jůlie 09</t>
  </si>
  <si>
    <t>Hesová Anežka 09</t>
  </si>
  <si>
    <t>Kůsová Barbora 09</t>
  </si>
  <si>
    <t>Pěkná Laura 09</t>
  </si>
  <si>
    <t>Junková Oliva 09</t>
  </si>
  <si>
    <t>Sklenářová Anna 09</t>
  </si>
  <si>
    <t>Fialová Markéta 09</t>
  </si>
  <si>
    <t>CHE</t>
  </si>
  <si>
    <t>Husinecká Anna 09</t>
  </si>
  <si>
    <t>Źalkovská Barbora 09</t>
  </si>
  <si>
    <t>Rochová Matylda 09</t>
  </si>
  <si>
    <t>Pilařová Kateřina 09</t>
  </si>
  <si>
    <t>Tomaštíková Kristýna 09</t>
  </si>
  <si>
    <t>Kubová Dorka 09</t>
  </si>
  <si>
    <t>Zelinková Ema 09</t>
  </si>
  <si>
    <t>Pokorný Čestmír 09</t>
  </si>
  <si>
    <t>Kučera Radek 09</t>
  </si>
  <si>
    <t>Bříza Patrik 09</t>
  </si>
  <si>
    <t>Pomazal Petr 09</t>
  </si>
  <si>
    <t>Schorný František 09</t>
  </si>
  <si>
    <t>Nikl Adam 09</t>
  </si>
  <si>
    <t>Treybal Jonáš 05</t>
  </si>
  <si>
    <t>Cakl Filip 05</t>
  </si>
  <si>
    <t>Svoboda Josef 09</t>
  </si>
  <si>
    <t>Němeček Martin 09</t>
  </si>
  <si>
    <t>Granát Jonáš 09</t>
  </si>
  <si>
    <t>Fiala Matyáš 09</t>
  </si>
  <si>
    <t>Klouda Matyáš 09</t>
  </si>
  <si>
    <t>Vašina Josef 08</t>
  </si>
  <si>
    <t>Palashavets Sofya 06</t>
  </si>
  <si>
    <t>Mohaupt Matyáš 09</t>
  </si>
  <si>
    <t>Švábová Julie 05</t>
  </si>
  <si>
    <t>Flajzarová Natálie 05</t>
  </si>
  <si>
    <t>Fibigrová Ema 09</t>
  </si>
  <si>
    <t>Bradnová Adéla 09</t>
  </si>
  <si>
    <t>Vamberová Kateřina 09</t>
  </si>
  <si>
    <t>Sýkorová Linda 09</t>
  </si>
  <si>
    <t>Wertheimová Ema 08</t>
  </si>
  <si>
    <t>Křikava Vítěslav 09</t>
  </si>
  <si>
    <t>Janouš Jakub 09</t>
  </si>
  <si>
    <t>Čech David 09</t>
  </si>
  <si>
    <t>David Patrik 09</t>
  </si>
  <si>
    <t>Fedorjáková Lucie 09</t>
  </si>
  <si>
    <t>Dostál Tobiáš 09</t>
  </si>
  <si>
    <t>Kutsyn Petro 06</t>
  </si>
  <si>
    <t>kanoistky 08 - 04</t>
  </si>
  <si>
    <t xml:space="preserve">Kozák Vojtěch </t>
  </si>
  <si>
    <t>Hladíková Barbora 06</t>
  </si>
  <si>
    <t>Vybíralová Evelína 05</t>
  </si>
  <si>
    <t>Horváth Vincent 08</t>
  </si>
  <si>
    <t>1. ČP Most</t>
  </si>
  <si>
    <t>3. ČP RAČICE (NZ juniorů + U23)</t>
  </si>
  <si>
    <t xml:space="preserve">2.ČP RAČICE </t>
  </si>
  <si>
    <t>dorostenci 08</t>
  </si>
  <si>
    <t>žáci 10</t>
  </si>
  <si>
    <t>žákyně 10</t>
  </si>
  <si>
    <t>junioři 06</t>
  </si>
  <si>
    <t>juniorky 06</t>
  </si>
  <si>
    <t>dorostenky 08</t>
  </si>
  <si>
    <t>Petrovičová Eva 09</t>
  </si>
  <si>
    <t>Vlčková Adéla 09</t>
  </si>
  <si>
    <t>Knapková Eliška 09</t>
  </si>
  <si>
    <t>Eisová Leontýna 09</t>
  </si>
  <si>
    <t xml:space="preserve">Mikešová Anna 10 </t>
  </si>
  <si>
    <t>Krausová Barbora 10</t>
  </si>
  <si>
    <t>Alexová Denisa 10</t>
  </si>
  <si>
    <t>Příkopová Veronika 10</t>
  </si>
  <si>
    <t>Tulachová Lada 10</t>
  </si>
  <si>
    <t>Čenovská Rozárie 10</t>
  </si>
  <si>
    <t>Mensová Veronika 10</t>
  </si>
  <si>
    <t>Cvachoučková Anna 10</t>
  </si>
  <si>
    <t>Bízková Kateřina 10</t>
  </si>
  <si>
    <t>Burešová Soňa 10</t>
  </si>
  <si>
    <t>Drmlová Michaela 10</t>
  </si>
  <si>
    <t>Drozdová Jůlie 10</t>
  </si>
  <si>
    <t>Bromová Rozálie 10</t>
  </si>
  <si>
    <t>Árva Dominika 10</t>
  </si>
  <si>
    <t>GPC</t>
  </si>
  <si>
    <t>Páníková Nikola 10</t>
  </si>
  <si>
    <t>Kunclová Mariana 10</t>
  </si>
  <si>
    <t>Šimánová Lucie 10</t>
  </si>
  <si>
    <t>Svrčinová Amelie 10</t>
  </si>
  <si>
    <t>Videmannová Monika 10</t>
  </si>
  <si>
    <t>Dufková Pavla 10</t>
  </si>
  <si>
    <t>Řáhová Dominika 10</t>
  </si>
  <si>
    <t>Štěpánková Stella 06</t>
  </si>
  <si>
    <t>Papoušek Ondřej 06</t>
  </si>
  <si>
    <t>ZNO</t>
  </si>
  <si>
    <t>Šmída Antonín 07</t>
  </si>
  <si>
    <t>Kuncl Marek 07</t>
  </si>
  <si>
    <t>Kopecký Vojtěch 07</t>
  </si>
  <si>
    <t>Novák Jonáš 07</t>
  </si>
  <si>
    <t>Lošťák Prokop 07</t>
  </si>
  <si>
    <t>K1 4km</t>
  </si>
  <si>
    <t>Beránek Ondřej 09</t>
  </si>
  <si>
    <t>Lípa Jan 10</t>
  </si>
  <si>
    <t>Skalka Tobiáš 10</t>
  </si>
  <si>
    <t>Šára Petr 10</t>
  </si>
  <si>
    <t>Kerner Štěpán 10</t>
  </si>
  <si>
    <t>Vích Jiří 10</t>
  </si>
  <si>
    <t>Hlaváč Lukáš 10</t>
  </si>
  <si>
    <t>Jelen Matyáš 10</t>
  </si>
  <si>
    <t>Horníček Hubert 10</t>
  </si>
  <si>
    <t>Hirsh Štěpán 10</t>
  </si>
  <si>
    <t>Svatoš Filip 10</t>
  </si>
  <si>
    <t>Majer Lukáš 10</t>
  </si>
  <si>
    <t>Nyári Jakub 10</t>
  </si>
  <si>
    <t>Vosáhlo Jakub 10</t>
  </si>
  <si>
    <t>Houda Hynek 10</t>
  </si>
  <si>
    <t>Kremla Jakub 10</t>
  </si>
  <si>
    <t>Vituj Antonín 10</t>
  </si>
  <si>
    <t>K1 4 km</t>
  </si>
  <si>
    <t>Hanuš Jakub 10</t>
  </si>
  <si>
    <t>Málek František 10</t>
  </si>
  <si>
    <t>Růžička Ondřej 10</t>
  </si>
  <si>
    <t>Mádlík Martin 10</t>
  </si>
  <si>
    <t>Vlček Jakub 10</t>
  </si>
  <si>
    <t>Šrámek Oscar 09</t>
  </si>
  <si>
    <t>Krameš Michal 09</t>
  </si>
  <si>
    <t>Procházka Tomáš 09</t>
  </si>
  <si>
    <t>Němeček Jaromír 10</t>
  </si>
  <si>
    <t>Šťastný Jakub 10</t>
  </si>
  <si>
    <t>Havlík Jiří 10</t>
  </si>
  <si>
    <t>Krejčí Matyáš 10</t>
  </si>
  <si>
    <t>Herzog Ondřej 10</t>
  </si>
  <si>
    <t>Půlpán Marek 10</t>
  </si>
  <si>
    <t>Racek David 10</t>
  </si>
  <si>
    <t>Lukeš Šimon 10</t>
  </si>
  <si>
    <t>Hutečka Jakub 10</t>
  </si>
  <si>
    <t>Žirovnický Štěpán 10</t>
  </si>
  <si>
    <t>Martynenko Danilo 08</t>
  </si>
  <si>
    <t>K2 1 km</t>
  </si>
  <si>
    <t>Csoma  Jakub 06</t>
  </si>
  <si>
    <t>Janoška Štěpán 07</t>
  </si>
  <si>
    <t>Knotek Dalimil 07</t>
  </si>
  <si>
    <t>C1 int.</t>
  </si>
  <si>
    <t>C1 3km</t>
  </si>
  <si>
    <t>C1 500</t>
  </si>
  <si>
    <t>C1 1km</t>
  </si>
  <si>
    <t>C2 500</t>
  </si>
  <si>
    <t>Koulová Tereza 10</t>
  </si>
  <si>
    <t>Kovářová Sofie 09</t>
  </si>
  <si>
    <t>Chovancová Daniela 09</t>
  </si>
  <si>
    <t>Kadlečková Eva 10</t>
  </si>
  <si>
    <t>Bočková Evelína 06</t>
  </si>
  <si>
    <t>Kačenová Magdaléna 09</t>
  </si>
  <si>
    <t>Pavlišová Vendula 10</t>
  </si>
  <si>
    <t>Poddubnyi Nykyta 10</t>
  </si>
  <si>
    <t>Čechák Jakub 10</t>
  </si>
  <si>
    <t>Vojík Filip 10</t>
  </si>
  <si>
    <t>Bašta Richard 10</t>
  </si>
  <si>
    <t>Hladeček Vojtěch 10</t>
  </si>
  <si>
    <t>Neradil David 10</t>
  </si>
  <si>
    <t>Hlaváč Damián 10</t>
  </si>
  <si>
    <t>Konhefr Tomáš 10</t>
  </si>
  <si>
    <t>C1 4km</t>
  </si>
  <si>
    <t>Brabec Dalibor 07</t>
  </si>
  <si>
    <t>6 jun</t>
  </si>
  <si>
    <t>Křivánková Agáta 08</t>
  </si>
  <si>
    <t>K1 200</t>
  </si>
  <si>
    <t>Videmanonová Tereza 07</t>
  </si>
  <si>
    <t>Živný Cyril 07</t>
  </si>
  <si>
    <t>Vild Karel 07</t>
  </si>
  <si>
    <t>Veselý Robert František 08</t>
  </si>
  <si>
    <t>11 dci</t>
  </si>
  <si>
    <t>Novotný Luboš 07</t>
  </si>
  <si>
    <t>Fišer Břetislav 08</t>
  </si>
  <si>
    <t xml:space="preserve">7 dci </t>
  </si>
  <si>
    <t>16 jři</t>
  </si>
  <si>
    <t>8 jři</t>
  </si>
  <si>
    <t>Čmejdová Klára 10</t>
  </si>
  <si>
    <t>K2 1000</t>
  </si>
  <si>
    <t>Redondo Nicolás Alejandro 09</t>
  </si>
  <si>
    <t>Brožík Matěj 10</t>
  </si>
  <si>
    <t>Ballay Rostislav 10</t>
  </si>
  <si>
    <t>Šamšula Filip 09</t>
  </si>
  <si>
    <t>Vít Lesián 10</t>
  </si>
  <si>
    <t xml:space="preserve">Pavlisová Ludmila 05 </t>
  </si>
  <si>
    <t>C1 200</t>
  </si>
  <si>
    <t>C2 1 km</t>
  </si>
  <si>
    <t>Spáčil Marek 10</t>
  </si>
  <si>
    <t>Honěk Tomáš 10</t>
  </si>
  <si>
    <t>Kroutil Milan 08</t>
  </si>
  <si>
    <t>Kunt Martin 07</t>
  </si>
  <si>
    <t>4 jun</t>
  </si>
  <si>
    <t>7 jun</t>
  </si>
  <si>
    <t>3 jun</t>
  </si>
  <si>
    <t>C1 1 km</t>
  </si>
  <si>
    <t>;</t>
  </si>
  <si>
    <t>8 jun</t>
  </si>
  <si>
    <t>5 jun</t>
  </si>
  <si>
    <t>Černá Aneta 10</t>
  </si>
  <si>
    <t>Košnarová Adéla 09</t>
  </si>
  <si>
    <t>1 dlouhá + 4 krátké</t>
  </si>
  <si>
    <t>1 dlouhá + 5 krátké</t>
  </si>
  <si>
    <t>C1 5km</t>
  </si>
  <si>
    <t>C2 5km</t>
  </si>
  <si>
    <t>Mach David 08</t>
  </si>
  <si>
    <t>Mašík Štěpán 08</t>
  </si>
  <si>
    <t>Miekhtiev Ruslan 08</t>
  </si>
  <si>
    <t>Jirouchová Magdalena 06</t>
  </si>
  <si>
    <t>Popelka Klára 07</t>
  </si>
  <si>
    <t>9 jky</t>
  </si>
  <si>
    <t>Viesnerová Laura 10</t>
  </si>
  <si>
    <t>Štemberková Berenika 10</t>
  </si>
  <si>
    <t>Johosová Hana 10</t>
  </si>
  <si>
    <t>Matrochová Livie 07</t>
  </si>
  <si>
    <t>Malá Anna Marie 09</t>
  </si>
  <si>
    <t>4 jři</t>
  </si>
  <si>
    <t>5 jři</t>
  </si>
  <si>
    <t>Kučera Radek 10</t>
  </si>
  <si>
    <t>Štěpánek Jáchym 09</t>
  </si>
  <si>
    <t>Čakrt Vojtěch 09</t>
  </si>
  <si>
    <t>Kolanda Tomáš 10</t>
  </si>
  <si>
    <t>Řihořek Tomáš 08</t>
  </si>
  <si>
    <t>Zimčík Tomáš 07</t>
  </si>
  <si>
    <t>3 jři</t>
  </si>
  <si>
    <t>7 jky</t>
  </si>
  <si>
    <t>Červenáková Amálie 07</t>
  </si>
  <si>
    <t>Havlat Matyáš 10</t>
  </si>
  <si>
    <t>Skrovná Ema 07</t>
  </si>
  <si>
    <t>Šilhavá Veronika 08</t>
  </si>
  <si>
    <t>Vávrová Emnuela 08</t>
  </si>
  <si>
    <t>Hein Ondřej 10</t>
  </si>
  <si>
    <t>Pokorný Richard 10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</si>
</sst>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rgb="FF212529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212529"/>
      <name val="Arial"/>
      <family val="2"/>
      <charset val="238"/>
    </font>
    <font>
      <b/>
      <sz val="10"/>
      <color theme="4" tint="-0.249977111117893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9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rgb="FFFF000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2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/>
    <xf numFmtId="0" fontId="3" fillId="2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0" fontId="1" fillId="0" borderId="1" xfId="0" applyFont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top"/>
    </xf>
    <xf numFmtId="0" fontId="9" fillId="0" borderId="1" xfId="0" applyFont="1" applyBorder="1"/>
    <xf numFmtId="0" fontId="3" fillId="4" borderId="27" xfId="0" applyFont="1" applyFill="1" applyBorder="1" applyAlignment="1">
      <alignment vertical="top"/>
    </xf>
    <xf numFmtId="0" fontId="4" fillId="4" borderId="21" xfId="0" applyFont="1" applyFill="1" applyBorder="1" applyAlignment="1">
      <alignment vertical="top"/>
    </xf>
    <xf numFmtId="0" fontId="3" fillId="4" borderId="21" xfId="0" applyFont="1" applyFill="1" applyBorder="1" applyAlignment="1">
      <alignment vertical="top"/>
    </xf>
    <xf numFmtId="0" fontId="1" fillId="4" borderId="18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vertical="top"/>
    </xf>
    <xf numFmtId="0" fontId="3" fillId="5" borderId="7" xfId="0" applyFont="1" applyFill="1" applyBorder="1" applyAlignment="1">
      <alignment vertical="top"/>
    </xf>
    <xf numFmtId="0" fontId="3" fillId="5" borderId="21" xfId="0" applyFont="1" applyFill="1" applyBorder="1" applyAlignment="1">
      <alignment vertical="top"/>
    </xf>
    <xf numFmtId="0" fontId="3" fillId="6" borderId="21" xfId="0" applyFont="1" applyFill="1" applyBorder="1" applyAlignment="1">
      <alignment vertical="top"/>
    </xf>
    <xf numFmtId="0" fontId="4" fillId="6" borderId="21" xfId="0" applyFont="1" applyFill="1" applyBorder="1" applyAlignment="1">
      <alignment vertical="top"/>
    </xf>
    <xf numFmtId="0" fontId="1" fillId="6" borderId="21" xfId="0" applyFont="1" applyFill="1" applyBorder="1" applyAlignment="1">
      <alignment vertical="top"/>
    </xf>
    <xf numFmtId="0" fontId="1" fillId="6" borderId="18" xfId="0" applyFont="1" applyFill="1" applyBorder="1" applyAlignment="1">
      <alignment horizontal="center" vertical="top"/>
    </xf>
    <xf numFmtId="0" fontId="8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top"/>
    </xf>
    <xf numFmtId="0" fontId="11" fillId="5" borderId="13" xfId="0" applyFont="1" applyFill="1" applyBorder="1" applyAlignment="1">
      <alignment horizontal="center" vertical="top"/>
    </xf>
    <xf numFmtId="0" fontId="8" fillId="5" borderId="13" xfId="0" applyFont="1" applyFill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top"/>
    </xf>
    <xf numFmtId="0" fontId="8" fillId="5" borderId="18" xfId="0" applyFont="1" applyFill="1" applyBorder="1" applyAlignment="1">
      <alignment horizontal="center" vertical="top"/>
    </xf>
    <xf numFmtId="0" fontId="11" fillId="5" borderId="18" xfId="0" applyFont="1" applyFill="1" applyBorder="1" applyAlignment="1">
      <alignment horizontal="center" vertical="top"/>
    </xf>
    <xf numFmtId="0" fontId="8" fillId="6" borderId="18" xfId="0" applyFont="1" applyFill="1" applyBorder="1" applyAlignment="1">
      <alignment horizontal="center" vertical="top"/>
    </xf>
    <xf numFmtId="0" fontId="12" fillId="6" borderId="18" xfId="0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1" fillId="0" borderId="32" xfId="0" applyFont="1" applyBorder="1"/>
    <xf numFmtId="0" fontId="1" fillId="0" borderId="33" xfId="0" applyFont="1" applyBorder="1"/>
    <xf numFmtId="0" fontId="3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8" borderId="21" xfId="0" applyFont="1" applyFill="1" applyBorder="1" applyAlignment="1">
      <alignment vertical="top"/>
    </xf>
    <xf numFmtId="0" fontId="4" fillId="8" borderId="21" xfId="0" applyFont="1" applyFill="1" applyBorder="1" applyAlignment="1">
      <alignment vertical="top"/>
    </xf>
    <xf numFmtId="0" fontId="1" fillId="8" borderId="21" xfId="0" applyFont="1" applyFill="1" applyBorder="1" applyAlignment="1">
      <alignment vertical="top"/>
    </xf>
    <xf numFmtId="0" fontId="8" fillId="8" borderId="18" xfId="0" applyFont="1" applyFill="1" applyBorder="1" applyAlignment="1">
      <alignment horizontal="center" vertical="top"/>
    </xf>
    <xf numFmtId="0" fontId="12" fillId="8" borderId="18" xfId="0" applyFont="1" applyFill="1" applyBorder="1" applyAlignment="1">
      <alignment horizontal="center" vertical="top"/>
    </xf>
    <xf numFmtId="0" fontId="3" fillId="9" borderId="28" xfId="0" applyFont="1" applyFill="1" applyBorder="1" applyAlignment="1">
      <alignment vertical="top"/>
    </xf>
    <xf numFmtId="0" fontId="3" fillId="9" borderId="21" xfId="0" applyFont="1" applyFill="1" applyBorder="1" applyAlignment="1">
      <alignment vertical="top"/>
    </xf>
    <xf numFmtId="0" fontId="3" fillId="9" borderId="29" xfId="0" applyFont="1" applyFill="1" applyBorder="1" applyAlignment="1">
      <alignment vertical="top"/>
    </xf>
    <xf numFmtId="0" fontId="8" fillId="9" borderId="18" xfId="0" applyFont="1" applyFill="1" applyBorder="1" applyAlignment="1">
      <alignment horizontal="center" vertical="top"/>
    </xf>
    <xf numFmtId="0" fontId="11" fillId="9" borderId="18" xfId="0" applyFont="1" applyFill="1" applyBorder="1" applyAlignment="1">
      <alignment horizontal="center" vertical="top"/>
    </xf>
    <xf numFmtId="0" fontId="1" fillId="8" borderId="18" xfId="0" applyFont="1" applyFill="1" applyBorder="1" applyAlignment="1">
      <alignment horizontal="center" vertical="top"/>
    </xf>
    <xf numFmtId="0" fontId="1" fillId="9" borderId="18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" fontId="6" fillId="0" borderId="13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1" fontId="6" fillId="0" borderId="35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7" borderId="26" xfId="0" applyFont="1" applyFill="1" applyBorder="1" applyAlignment="1">
      <alignment horizontal="center" vertical="top"/>
    </xf>
    <xf numFmtId="0" fontId="9" fillId="0" borderId="18" xfId="0" applyFont="1" applyBorder="1"/>
    <xf numFmtId="0" fontId="13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10" borderId="18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horizontal="center" vertical="top"/>
    </xf>
    <xf numFmtId="0" fontId="1" fillId="12" borderId="18" xfId="0" applyFont="1" applyFill="1" applyBorder="1" applyAlignment="1">
      <alignment horizontal="center" vertical="top"/>
    </xf>
    <xf numFmtId="0" fontId="1" fillId="13" borderId="19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 vertical="top"/>
    </xf>
    <xf numFmtId="0" fontId="1" fillId="13" borderId="18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7" xfId="0" applyFont="1" applyBorder="1"/>
    <xf numFmtId="1" fontId="6" fillId="0" borderId="38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0" fontId="1" fillId="0" borderId="39" xfId="0" applyFont="1" applyBorder="1"/>
    <xf numFmtId="0" fontId="3" fillId="15" borderId="1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left"/>
    </xf>
    <xf numFmtId="0" fontId="3" fillId="15" borderId="34" xfId="0" applyFont="1" applyFill="1" applyBorder="1" applyAlignment="1">
      <alignment horizontal="center"/>
    </xf>
    <xf numFmtId="0" fontId="3" fillId="16" borderId="18" xfId="0" applyFont="1" applyFill="1" applyBorder="1" applyAlignment="1">
      <alignment horizontal="center"/>
    </xf>
    <xf numFmtId="0" fontId="3" fillId="15" borderId="18" xfId="0" applyFont="1" applyFill="1" applyBorder="1"/>
    <xf numFmtId="0" fontId="14" fillId="15" borderId="18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6" borderId="1" xfId="0" applyFont="1" applyFill="1" applyBorder="1"/>
    <xf numFmtId="0" fontId="3" fillId="15" borderId="1" xfId="0" applyFont="1" applyFill="1" applyBorder="1"/>
    <xf numFmtId="0" fontId="3" fillId="15" borderId="13" xfId="0" applyFont="1" applyFill="1" applyBorder="1"/>
    <xf numFmtId="0" fontId="3" fillId="15" borderId="16" xfId="0" applyFont="1" applyFill="1" applyBorder="1"/>
    <xf numFmtId="0" fontId="3" fillId="15" borderId="20" xfId="0" applyFont="1" applyFill="1" applyBorder="1"/>
    <xf numFmtId="0" fontId="3" fillId="15" borderId="14" xfId="0" applyFont="1" applyFill="1" applyBorder="1"/>
    <xf numFmtId="0" fontId="3" fillId="15" borderId="1" xfId="0" applyFont="1" applyFill="1" applyBorder="1" applyAlignment="1">
      <alignment horizontal="left"/>
    </xf>
    <xf numFmtId="0" fontId="15" fillId="15" borderId="1" xfId="0" applyFont="1" applyFill="1" applyBorder="1"/>
    <xf numFmtId="0" fontId="3" fillId="16" borderId="16" xfId="0" applyFont="1" applyFill="1" applyBorder="1"/>
    <xf numFmtId="0" fontId="3" fillId="15" borderId="0" xfId="0" applyFont="1" applyFill="1" applyAlignment="1">
      <alignment horizontal="left"/>
    </xf>
    <xf numFmtId="0" fontId="3" fillId="15" borderId="2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left"/>
    </xf>
    <xf numFmtId="0" fontId="1" fillId="17" borderId="18" xfId="0" applyFont="1" applyFill="1" applyBorder="1" applyAlignment="1">
      <alignment horizontal="center" vertical="top"/>
    </xf>
    <xf numFmtId="0" fontId="1" fillId="18" borderId="18" xfId="0" applyFont="1" applyFill="1" applyBorder="1" applyAlignment="1">
      <alignment horizontal="center" vertical="top"/>
    </xf>
    <xf numFmtId="0" fontId="9" fillId="0" borderId="0" xfId="0" applyFont="1"/>
    <xf numFmtId="0" fontId="1" fillId="0" borderId="21" xfId="0" applyFont="1" applyBorder="1"/>
    <xf numFmtId="0" fontId="1" fillId="19" borderId="18" xfId="0" applyFont="1" applyFill="1" applyBorder="1" applyAlignment="1">
      <alignment horizontal="center" vertical="top"/>
    </xf>
    <xf numFmtId="0" fontId="1" fillId="20" borderId="1" xfId="0" applyFont="1" applyFill="1" applyBorder="1" applyAlignment="1">
      <alignment horizontal="center"/>
    </xf>
    <xf numFmtId="0" fontId="1" fillId="20" borderId="18" xfId="0" applyFont="1" applyFill="1" applyBorder="1"/>
    <xf numFmtId="0" fontId="16" fillId="16" borderId="1" xfId="0" applyFont="1" applyFill="1" applyBorder="1" applyAlignment="1">
      <alignment horizontal="left"/>
    </xf>
    <xf numFmtId="0" fontId="16" fillId="16" borderId="1" xfId="0" applyFont="1" applyFill="1" applyBorder="1"/>
    <xf numFmtId="0" fontId="16" fillId="15" borderId="1" xfId="0" applyFont="1" applyFill="1" applyBorder="1" applyAlignment="1">
      <alignment horizontal="left"/>
    </xf>
    <xf numFmtId="0" fontId="16" fillId="16" borderId="18" xfId="0" applyFont="1" applyFill="1" applyBorder="1" applyAlignment="1">
      <alignment horizontal="left"/>
    </xf>
    <xf numFmtId="0" fontId="3" fillId="7" borderId="23" xfId="0" applyFont="1" applyFill="1" applyBorder="1" applyAlignment="1">
      <alignment horizontal="center" vertical="top"/>
    </xf>
    <xf numFmtId="0" fontId="3" fillId="7" borderId="22" xfId="0" applyFont="1" applyFill="1" applyBorder="1" applyAlignment="1">
      <alignment horizontal="center" vertical="top"/>
    </xf>
    <xf numFmtId="0" fontId="3" fillId="7" borderId="26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/>
    </xf>
    <xf numFmtId="0" fontId="3" fillId="7" borderId="30" xfId="0" applyFont="1" applyFill="1" applyBorder="1" applyAlignment="1">
      <alignment horizontal="center" vertical="top"/>
    </xf>
    <xf numFmtId="0" fontId="3" fillId="7" borderId="31" xfId="0" applyFont="1" applyFill="1" applyBorder="1" applyAlignment="1">
      <alignment horizontal="center" vertical="top"/>
    </xf>
    <xf numFmtId="0" fontId="3" fillId="7" borderId="25" xfId="0" applyFont="1" applyFill="1" applyBorder="1" applyAlignment="1">
      <alignment horizontal="center" vertical="top"/>
    </xf>
    <xf numFmtId="0" fontId="3" fillId="7" borderId="36" xfId="0" applyFont="1" applyFill="1" applyBorder="1" applyAlignment="1">
      <alignment horizontal="center" vertical="top"/>
    </xf>
    <xf numFmtId="0" fontId="3" fillId="7" borderId="17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ED7D31"/>
      <rgbColor rgb="003465A4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  <mruColors>
      <color rgb="FFFFFF99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9"/>
  <sheetViews>
    <sheetView workbookViewId="0">
      <pane xSplit="3" topLeftCell="D1" activePane="topRight" state="frozen"/>
      <selection pane="topRight" activeCell="C22" sqref="C22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453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2" ht="13" thickBot="1"/>
    <row r="2" spans="1:32" s="7" customFormat="1" ht="13.5" thickBot="1">
      <c r="A2" s="3"/>
      <c r="B2" s="26" t="s">
        <v>275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3" t="s">
        <v>271</v>
      </c>
      <c r="R2" s="143"/>
      <c r="S2" s="143"/>
      <c r="T2" s="143"/>
      <c r="U2" s="143"/>
      <c r="V2" s="143"/>
      <c r="W2" s="143" t="s">
        <v>129</v>
      </c>
      <c r="X2" s="143"/>
      <c r="Y2" s="143"/>
      <c r="Z2" s="143"/>
      <c r="AA2" s="143"/>
      <c r="AB2" s="143"/>
      <c r="AC2" s="144" t="s">
        <v>191</v>
      </c>
      <c r="AD2" s="145"/>
      <c r="AE2" s="145"/>
      <c r="AF2" s="146"/>
    </row>
    <row r="3" spans="1:32" ht="13">
      <c r="A3" s="8"/>
      <c r="B3" s="9"/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4"/>
      <c r="U3" s="44" t="s">
        <v>3</v>
      </c>
      <c r="V3" s="46"/>
      <c r="W3" s="64" t="s">
        <v>3</v>
      </c>
      <c r="X3" s="65"/>
      <c r="Y3" s="64" t="s">
        <v>3</v>
      </c>
      <c r="Z3" s="64"/>
      <c r="AA3" s="64" t="s">
        <v>3</v>
      </c>
      <c r="AB3" s="66"/>
      <c r="AC3" s="69" t="s">
        <v>3</v>
      </c>
      <c r="AD3" s="70"/>
      <c r="AE3" s="70" t="s">
        <v>3</v>
      </c>
      <c r="AF3" s="71"/>
    </row>
    <row r="4" spans="1:32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9</v>
      </c>
      <c r="V4" s="56" t="s">
        <v>5</v>
      </c>
      <c r="W4" s="67" t="s">
        <v>379</v>
      </c>
      <c r="X4" s="68" t="s">
        <v>5</v>
      </c>
      <c r="Y4" s="67" t="s">
        <v>8</v>
      </c>
      <c r="Z4" s="68" t="s">
        <v>5</v>
      </c>
      <c r="AA4" s="67" t="s">
        <v>9</v>
      </c>
      <c r="AB4" s="68" t="s">
        <v>5</v>
      </c>
      <c r="AC4" s="72" t="s">
        <v>6</v>
      </c>
      <c r="AD4" s="73" t="s">
        <v>5</v>
      </c>
      <c r="AE4" s="72" t="s">
        <v>7</v>
      </c>
      <c r="AF4" s="73" t="s">
        <v>5</v>
      </c>
    </row>
    <row r="5" spans="1:32" ht="13">
      <c r="A5" s="21">
        <v>1</v>
      </c>
      <c r="B5" s="25" t="s">
        <v>283</v>
      </c>
      <c r="C5" s="21" t="s">
        <v>146</v>
      </c>
      <c r="D5" s="19">
        <f t="shared" ref="D5:D29" si="0">SUM(E5+F5)</f>
        <v>121</v>
      </c>
      <c r="E5" s="20">
        <f>SUM(L5+N5+R5+T5)</f>
        <v>96</v>
      </c>
      <c r="F5" s="35">
        <v>25</v>
      </c>
      <c r="G5" s="40">
        <v>1</v>
      </c>
      <c r="H5" s="130">
        <v>25</v>
      </c>
      <c r="I5" s="40"/>
      <c r="J5" s="40"/>
      <c r="K5" s="31">
        <v>1</v>
      </c>
      <c r="L5" s="99">
        <v>25</v>
      </c>
      <c r="M5" s="31">
        <v>1</v>
      </c>
      <c r="N5" s="99">
        <v>25</v>
      </c>
      <c r="O5" s="33">
        <v>1</v>
      </c>
      <c r="P5" s="33">
        <v>16</v>
      </c>
      <c r="Q5" s="47">
        <v>2</v>
      </c>
      <c r="R5" s="100">
        <v>21</v>
      </c>
      <c r="S5" s="47">
        <v>1</v>
      </c>
      <c r="T5" s="100">
        <v>25</v>
      </c>
      <c r="U5" s="47">
        <v>3</v>
      </c>
      <c r="V5" s="47">
        <v>10</v>
      </c>
      <c r="W5" s="74">
        <v>2</v>
      </c>
      <c r="X5" s="74">
        <v>21</v>
      </c>
      <c r="Y5" s="74">
        <v>2</v>
      </c>
      <c r="Z5" s="74">
        <v>21</v>
      </c>
      <c r="AA5" s="74">
        <v>2</v>
      </c>
      <c r="AB5" s="74">
        <v>13</v>
      </c>
      <c r="AC5" s="75">
        <v>2</v>
      </c>
      <c r="AD5" s="75">
        <v>21</v>
      </c>
      <c r="AE5" s="75">
        <v>7</v>
      </c>
      <c r="AF5" s="75">
        <v>5</v>
      </c>
    </row>
    <row r="6" spans="1:32" ht="13">
      <c r="A6" s="21">
        <v>2</v>
      </c>
      <c r="B6" s="25" t="s">
        <v>285</v>
      </c>
      <c r="C6" s="21" t="s">
        <v>139</v>
      </c>
      <c r="D6" s="19">
        <f t="shared" si="0"/>
        <v>109</v>
      </c>
      <c r="E6" s="20">
        <f>SUM(L6+R6+T6+X6)</f>
        <v>92</v>
      </c>
      <c r="F6" s="35">
        <v>17</v>
      </c>
      <c r="G6" s="40">
        <v>3</v>
      </c>
      <c r="H6" s="130">
        <v>17</v>
      </c>
      <c r="I6" s="40">
        <v>3</v>
      </c>
      <c r="J6" s="40">
        <v>17</v>
      </c>
      <c r="K6" s="31">
        <v>2</v>
      </c>
      <c r="L6" s="99">
        <v>21</v>
      </c>
      <c r="M6" s="31">
        <v>5</v>
      </c>
      <c r="N6" s="32">
        <v>14</v>
      </c>
      <c r="O6" s="33">
        <v>9</v>
      </c>
      <c r="P6" s="33">
        <v>3</v>
      </c>
      <c r="Q6" s="47">
        <v>1</v>
      </c>
      <c r="R6" s="100">
        <v>25</v>
      </c>
      <c r="S6" s="47">
        <v>2</v>
      </c>
      <c r="T6" s="100">
        <v>21</v>
      </c>
      <c r="U6" s="47">
        <v>11</v>
      </c>
      <c r="V6" s="47">
        <v>1</v>
      </c>
      <c r="W6" s="74">
        <v>1</v>
      </c>
      <c r="X6" s="100">
        <v>25</v>
      </c>
      <c r="Y6" s="74">
        <v>5</v>
      </c>
      <c r="Z6" s="74">
        <v>14</v>
      </c>
      <c r="AA6" s="74">
        <v>9</v>
      </c>
      <c r="AB6" s="74">
        <v>3</v>
      </c>
      <c r="AC6" s="75">
        <v>3</v>
      </c>
      <c r="AD6" s="75">
        <v>17</v>
      </c>
      <c r="AE6" s="75"/>
      <c r="AF6" s="75"/>
    </row>
    <row r="7" spans="1:32" ht="13">
      <c r="A7" s="21">
        <v>3</v>
      </c>
      <c r="B7" s="25" t="s">
        <v>301</v>
      </c>
      <c r="C7" s="21" t="s">
        <v>79</v>
      </c>
      <c r="D7" s="19">
        <f t="shared" si="0"/>
        <v>90</v>
      </c>
      <c r="E7" s="20">
        <f>SUM(N7+R7+X7+Z7)</f>
        <v>65</v>
      </c>
      <c r="F7" s="35">
        <v>25</v>
      </c>
      <c r="G7" s="40">
        <v>18</v>
      </c>
      <c r="H7" s="40">
        <v>1</v>
      </c>
      <c r="I7" s="40">
        <v>17</v>
      </c>
      <c r="J7" s="40">
        <v>2</v>
      </c>
      <c r="K7" s="31">
        <v>9</v>
      </c>
      <c r="L7" s="32">
        <v>10</v>
      </c>
      <c r="M7" s="31">
        <v>8</v>
      </c>
      <c r="N7" s="99">
        <v>11</v>
      </c>
      <c r="O7" s="33"/>
      <c r="P7" s="33"/>
      <c r="Q7" s="47">
        <v>5</v>
      </c>
      <c r="R7" s="100">
        <v>14</v>
      </c>
      <c r="S7" s="47">
        <v>9</v>
      </c>
      <c r="T7" s="47">
        <v>10</v>
      </c>
      <c r="U7" s="47"/>
      <c r="V7" s="47"/>
      <c r="W7" s="74">
        <v>4</v>
      </c>
      <c r="X7" s="100">
        <v>15</v>
      </c>
      <c r="Y7" s="74">
        <v>1</v>
      </c>
      <c r="Z7" s="100">
        <v>25</v>
      </c>
      <c r="AA7" s="74"/>
      <c r="AB7" s="74"/>
      <c r="AC7" s="75">
        <v>1</v>
      </c>
      <c r="AD7" s="133">
        <v>25</v>
      </c>
      <c r="AE7" s="75"/>
      <c r="AF7" s="75"/>
    </row>
    <row r="8" spans="1:32" ht="13">
      <c r="A8" s="21">
        <v>4</v>
      </c>
      <c r="B8" s="25" t="s">
        <v>286</v>
      </c>
      <c r="C8" s="21" t="s">
        <v>38</v>
      </c>
      <c r="D8" s="19">
        <f t="shared" si="0"/>
        <v>87</v>
      </c>
      <c r="E8" s="20">
        <f>SUM(L8+N8+R8+T8)</f>
        <v>66</v>
      </c>
      <c r="F8" s="35">
        <v>21</v>
      </c>
      <c r="G8" s="40">
        <v>4</v>
      </c>
      <c r="H8" s="40">
        <v>15</v>
      </c>
      <c r="I8" s="40">
        <v>2</v>
      </c>
      <c r="J8" s="130">
        <v>21</v>
      </c>
      <c r="K8" s="31">
        <v>6</v>
      </c>
      <c r="L8" s="103">
        <v>13</v>
      </c>
      <c r="M8" s="31">
        <v>2</v>
      </c>
      <c r="N8" s="99">
        <v>21</v>
      </c>
      <c r="O8" s="33">
        <v>4</v>
      </c>
      <c r="P8" s="33">
        <v>8</v>
      </c>
      <c r="Q8" s="47">
        <v>4</v>
      </c>
      <c r="R8" s="100">
        <v>15</v>
      </c>
      <c r="S8" s="47">
        <v>3</v>
      </c>
      <c r="T8" s="100">
        <v>17</v>
      </c>
      <c r="U8" s="47">
        <v>9</v>
      </c>
      <c r="V8" s="47">
        <v>3</v>
      </c>
      <c r="W8" s="74">
        <v>8</v>
      </c>
      <c r="X8" s="74">
        <v>11</v>
      </c>
      <c r="Y8" s="74">
        <v>6</v>
      </c>
      <c r="Z8" s="74">
        <v>13</v>
      </c>
      <c r="AA8" s="74">
        <v>10</v>
      </c>
      <c r="AB8" s="74">
        <v>2</v>
      </c>
      <c r="AC8" s="75">
        <v>5</v>
      </c>
      <c r="AD8" s="75">
        <v>14</v>
      </c>
      <c r="AE8" s="75">
        <v>8</v>
      </c>
      <c r="AF8" s="75">
        <v>4</v>
      </c>
    </row>
    <row r="9" spans="1:32" ht="13">
      <c r="A9" s="21">
        <v>5</v>
      </c>
      <c r="B9" s="25" t="s">
        <v>284</v>
      </c>
      <c r="C9" s="21" t="s">
        <v>41</v>
      </c>
      <c r="D9" s="19">
        <f t="shared" si="0"/>
        <v>82</v>
      </c>
      <c r="E9" s="20">
        <f>SUM(L9+N9+R9+T9)</f>
        <v>57</v>
      </c>
      <c r="F9" s="35">
        <v>25</v>
      </c>
      <c r="G9" s="40">
        <v>2</v>
      </c>
      <c r="H9" s="40">
        <v>21</v>
      </c>
      <c r="I9" s="40">
        <v>1</v>
      </c>
      <c r="J9" s="130">
        <v>25</v>
      </c>
      <c r="K9" s="31">
        <v>3</v>
      </c>
      <c r="L9" s="103">
        <v>17</v>
      </c>
      <c r="M9" s="31">
        <v>4</v>
      </c>
      <c r="N9" s="99">
        <v>15</v>
      </c>
      <c r="O9" s="33"/>
      <c r="P9" s="33"/>
      <c r="Q9" s="47">
        <v>6</v>
      </c>
      <c r="R9" s="100">
        <v>13</v>
      </c>
      <c r="S9" s="47">
        <v>7</v>
      </c>
      <c r="T9" s="100">
        <v>12</v>
      </c>
      <c r="U9" s="47"/>
      <c r="V9" s="47"/>
      <c r="W9" s="74">
        <v>13</v>
      </c>
      <c r="X9" s="74">
        <v>6</v>
      </c>
      <c r="Y9" s="74">
        <v>10</v>
      </c>
      <c r="Z9" s="74">
        <v>9</v>
      </c>
      <c r="AA9" s="74"/>
      <c r="AB9" s="74"/>
      <c r="AC9" s="75">
        <v>4</v>
      </c>
      <c r="AD9" s="75">
        <v>15</v>
      </c>
      <c r="AE9" s="75"/>
      <c r="AF9" s="75"/>
    </row>
    <row r="10" spans="1:32" ht="13">
      <c r="A10" s="21">
        <v>6</v>
      </c>
      <c r="B10" s="25" t="s">
        <v>287</v>
      </c>
      <c r="C10" s="21" t="s">
        <v>24</v>
      </c>
      <c r="D10" s="19">
        <f t="shared" si="0"/>
        <v>77</v>
      </c>
      <c r="E10" s="20">
        <f>SUM(L10+R10+T10+X10)</f>
        <v>63</v>
      </c>
      <c r="F10" s="35">
        <v>14</v>
      </c>
      <c r="G10" s="40">
        <v>5</v>
      </c>
      <c r="H10" s="130">
        <v>14</v>
      </c>
      <c r="I10" s="40">
        <v>6</v>
      </c>
      <c r="J10" s="40">
        <v>13</v>
      </c>
      <c r="K10" s="31">
        <v>4</v>
      </c>
      <c r="L10" s="103">
        <v>15</v>
      </c>
      <c r="M10" s="31">
        <v>6</v>
      </c>
      <c r="N10" s="32">
        <v>13</v>
      </c>
      <c r="O10" s="33">
        <v>6</v>
      </c>
      <c r="P10" s="33">
        <v>6</v>
      </c>
      <c r="Q10" s="47">
        <v>3</v>
      </c>
      <c r="R10" s="100">
        <v>17</v>
      </c>
      <c r="S10" s="47">
        <v>5</v>
      </c>
      <c r="T10" s="100">
        <v>14</v>
      </c>
      <c r="U10" s="47">
        <v>6</v>
      </c>
      <c r="V10" s="47">
        <v>6</v>
      </c>
      <c r="W10" s="74">
        <v>3</v>
      </c>
      <c r="X10" s="100">
        <v>17</v>
      </c>
      <c r="Y10" s="74">
        <v>7</v>
      </c>
      <c r="Z10" s="74">
        <v>12</v>
      </c>
      <c r="AA10" s="74">
        <v>11</v>
      </c>
      <c r="AB10" s="74">
        <v>1</v>
      </c>
      <c r="AC10" s="75">
        <v>9</v>
      </c>
      <c r="AD10" s="75">
        <v>10</v>
      </c>
      <c r="AE10" s="75">
        <v>11</v>
      </c>
      <c r="AF10" s="75">
        <v>1</v>
      </c>
    </row>
    <row r="11" spans="1:32" ht="13">
      <c r="A11" s="21">
        <v>6</v>
      </c>
      <c r="B11" s="25" t="s">
        <v>288</v>
      </c>
      <c r="C11" s="21" t="s">
        <v>12</v>
      </c>
      <c r="D11" s="19">
        <f t="shared" si="0"/>
        <v>77</v>
      </c>
      <c r="E11" s="20">
        <f>SUM(L11+N11+T11+Z11)</f>
        <v>63</v>
      </c>
      <c r="F11" s="35">
        <v>14</v>
      </c>
      <c r="G11" s="40">
        <v>6</v>
      </c>
      <c r="H11" s="40">
        <v>13</v>
      </c>
      <c r="I11" s="40">
        <v>5</v>
      </c>
      <c r="J11" s="130">
        <v>14</v>
      </c>
      <c r="K11" s="31">
        <v>5</v>
      </c>
      <c r="L11" s="103">
        <v>14</v>
      </c>
      <c r="M11" s="31">
        <v>3</v>
      </c>
      <c r="N11" s="99">
        <v>17</v>
      </c>
      <c r="O11" s="33"/>
      <c r="P11" s="33"/>
      <c r="Q11" s="47">
        <v>8</v>
      </c>
      <c r="R11" s="47">
        <v>11</v>
      </c>
      <c r="S11" s="47">
        <v>4</v>
      </c>
      <c r="T11" s="100">
        <v>15</v>
      </c>
      <c r="U11" s="47"/>
      <c r="V11" s="47"/>
      <c r="W11" s="74">
        <v>6</v>
      </c>
      <c r="X11" s="74">
        <v>13</v>
      </c>
      <c r="Y11" s="74">
        <v>3</v>
      </c>
      <c r="Z11" s="100">
        <v>17</v>
      </c>
      <c r="AA11" s="74"/>
      <c r="AB11" s="74"/>
      <c r="AC11" s="75">
        <v>6</v>
      </c>
      <c r="AD11" s="75">
        <v>13</v>
      </c>
      <c r="AE11" s="75"/>
      <c r="AF11" s="75"/>
    </row>
    <row r="12" spans="1:32" ht="13">
      <c r="A12" s="21">
        <v>8</v>
      </c>
      <c r="B12" s="25" t="s">
        <v>291</v>
      </c>
      <c r="C12" s="21" t="s">
        <v>27</v>
      </c>
      <c r="D12" s="19">
        <f t="shared" si="0"/>
        <v>69</v>
      </c>
      <c r="E12" s="20">
        <f>SUM(R12+T12+X12+Z12)</f>
        <v>54</v>
      </c>
      <c r="F12" s="35">
        <v>15</v>
      </c>
      <c r="G12" s="40">
        <v>9</v>
      </c>
      <c r="H12" s="40">
        <v>10</v>
      </c>
      <c r="I12" s="40">
        <v>4</v>
      </c>
      <c r="J12" s="98">
        <v>15</v>
      </c>
      <c r="K12" s="31">
        <v>11</v>
      </c>
      <c r="L12" s="31">
        <v>8</v>
      </c>
      <c r="M12" s="31">
        <v>9</v>
      </c>
      <c r="N12" s="32">
        <v>10</v>
      </c>
      <c r="O12" s="33">
        <v>11</v>
      </c>
      <c r="P12" s="33">
        <v>1</v>
      </c>
      <c r="Q12" s="47">
        <v>7</v>
      </c>
      <c r="R12" s="100">
        <v>12</v>
      </c>
      <c r="S12" s="47">
        <v>6</v>
      </c>
      <c r="T12" s="100">
        <v>13</v>
      </c>
      <c r="U12" s="47"/>
      <c r="V12" s="47"/>
      <c r="W12" s="74">
        <v>5</v>
      </c>
      <c r="X12" s="100">
        <v>14</v>
      </c>
      <c r="Y12" s="74">
        <v>4</v>
      </c>
      <c r="Z12" s="100">
        <v>15</v>
      </c>
      <c r="AA12" s="74"/>
      <c r="AB12" s="74"/>
      <c r="AC12" s="75">
        <v>11</v>
      </c>
      <c r="AD12" s="75">
        <v>8</v>
      </c>
      <c r="AE12" s="75"/>
      <c r="AF12" s="75"/>
    </row>
    <row r="13" spans="1:32" ht="13">
      <c r="A13" s="21">
        <v>9</v>
      </c>
      <c r="B13" s="27" t="s">
        <v>289</v>
      </c>
      <c r="C13" s="28" t="s">
        <v>27</v>
      </c>
      <c r="D13" s="19">
        <f t="shared" si="0"/>
        <v>56</v>
      </c>
      <c r="E13" s="20">
        <f>SUM(L13+N13+R13+T13)</f>
        <v>44</v>
      </c>
      <c r="F13" s="35">
        <v>12</v>
      </c>
      <c r="G13" s="40">
        <v>7</v>
      </c>
      <c r="H13" s="98">
        <v>12</v>
      </c>
      <c r="I13" s="40">
        <v>8</v>
      </c>
      <c r="J13" s="40">
        <v>11</v>
      </c>
      <c r="K13" s="31">
        <v>8</v>
      </c>
      <c r="L13" s="103">
        <v>11</v>
      </c>
      <c r="M13" s="31">
        <v>7</v>
      </c>
      <c r="N13" s="99">
        <v>12</v>
      </c>
      <c r="O13" s="33">
        <v>11</v>
      </c>
      <c r="P13" s="33">
        <v>1</v>
      </c>
      <c r="Q13" s="47">
        <v>9</v>
      </c>
      <c r="R13" s="100">
        <v>10</v>
      </c>
      <c r="S13" s="47">
        <v>8</v>
      </c>
      <c r="T13" s="100">
        <v>11</v>
      </c>
      <c r="U13" s="47"/>
      <c r="V13" s="47"/>
      <c r="W13" s="74">
        <v>12</v>
      </c>
      <c r="X13" s="74">
        <v>7</v>
      </c>
      <c r="Y13" s="74">
        <v>13</v>
      </c>
      <c r="Z13" s="74">
        <v>6</v>
      </c>
      <c r="AA13" s="74"/>
      <c r="AB13" s="74"/>
      <c r="AC13" s="75">
        <v>15</v>
      </c>
      <c r="AD13" s="75">
        <v>4</v>
      </c>
      <c r="AE13" s="75"/>
      <c r="AF13" s="75"/>
    </row>
    <row r="14" spans="1:32" ht="13">
      <c r="A14" s="21">
        <v>10</v>
      </c>
      <c r="B14" s="25" t="s">
        <v>290</v>
      </c>
      <c r="C14" s="21" t="s">
        <v>55</v>
      </c>
      <c r="D14" s="19">
        <f t="shared" si="0"/>
        <v>49</v>
      </c>
      <c r="E14" s="20">
        <f>SUM(L14+R14+X14+Z14)</f>
        <v>38</v>
      </c>
      <c r="F14" s="35">
        <v>11</v>
      </c>
      <c r="G14" s="40">
        <v>8</v>
      </c>
      <c r="H14" s="98">
        <v>11</v>
      </c>
      <c r="I14" s="40">
        <v>9</v>
      </c>
      <c r="J14" s="40">
        <v>10</v>
      </c>
      <c r="K14" s="31">
        <v>12</v>
      </c>
      <c r="L14" s="103">
        <v>7</v>
      </c>
      <c r="M14" s="31">
        <v>13</v>
      </c>
      <c r="N14" s="32">
        <v>6</v>
      </c>
      <c r="O14" s="33"/>
      <c r="P14" s="33"/>
      <c r="Q14" s="47">
        <v>10</v>
      </c>
      <c r="R14" s="100">
        <v>9</v>
      </c>
      <c r="S14" s="47">
        <v>13</v>
      </c>
      <c r="T14" s="47">
        <v>6</v>
      </c>
      <c r="U14" s="47"/>
      <c r="V14" s="47"/>
      <c r="W14" s="74">
        <v>7</v>
      </c>
      <c r="X14" s="100">
        <v>12</v>
      </c>
      <c r="Y14" s="74">
        <v>9</v>
      </c>
      <c r="Z14" s="100">
        <v>10</v>
      </c>
      <c r="AA14" s="74"/>
      <c r="AB14" s="74"/>
      <c r="AC14" s="75"/>
      <c r="AD14" s="75"/>
      <c r="AE14" s="75"/>
      <c r="AF14" s="75"/>
    </row>
    <row r="15" spans="1:32" ht="13">
      <c r="A15" s="21">
        <v>11</v>
      </c>
      <c r="B15" s="30" t="s">
        <v>294</v>
      </c>
      <c r="C15" s="29" t="s">
        <v>86</v>
      </c>
      <c r="D15" s="79">
        <f t="shared" si="0"/>
        <v>46</v>
      </c>
      <c r="E15" s="20">
        <f>SUM(R15+T15+X15+Z15)</f>
        <v>37</v>
      </c>
      <c r="F15" s="35">
        <v>9</v>
      </c>
      <c r="G15" s="40">
        <v>12</v>
      </c>
      <c r="H15" s="40">
        <v>7</v>
      </c>
      <c r="I15" s="40">
        <v>14</v>
      </c>
      <c r="J15" s="40">
        <v>5</v>
      </c>
      <c r="K15" s="31">
        <v>17</v>
      </c>
      <c r="L15" s="31">
        <v>2</v>
      </c>
      <c r="M15" s="31">
        <v>16</v>
      </c>
      <c r="N15" s="32">
        <v>3</v>
      </c>
      <c r="O15" s="33"/>
      <c r="P15" s="33"/>
      <c r="Q15" s="47">
        <v>12</v>
      </c>
      <c r="R15" s="100">
        <v>7</v>
      </c>
      <c r="S15" s="47">
        <v>10</v>
      </c>
      <c r="T15" s="100">
        <v>9</v>
      </c>
      <c r="U15" s="47"/>
      <c r="V15" s="47"/>
      <c r="W15" s="74">
        <v>9</v>
      </c>
      <c r="X15" s="100">
        <v>10</v>
      </c>
      <c r="Y15" s="74">
        <v>8</v>
      </c>
      <c r="Z15" s="100">
        <v>11</v>
      </c>
      <c r="AA15" s="74"/>
      <c r="AB15" s="74"/>
      <c r="AC15" s="75">
        <v>10</v>
      </c>
      <c r="AD15" s="133">
        <v>9</v>
      </c>
      <c r="AE15" s="75"/>
      <c r="AF15" s="75"/>
    </row>
    <row r="16" spans="1:32" ht="13">
      <c r="A16" s="21">
        <v>12</v>
      </c>
      <c r="B16" s="27" t="s">
        <v>295</v>
      </c>
      <c r="C16" s="23" t="s">
        <v>39</v>
      </c>
      <c r="D16" s="82">
        <f t="shared" si="0"/>
        <v>44</v>
      </c>
      <c r="E16" s="20">
        <f>SUM(L16+N16+R16+T16)</f>
        <v>36</v>
      </c>
      <c r="F16" s="35">
        <v>8</v>
      </c>
      <c r="G16" s="40">
        <v>14</v>
      </c>
      <c r="H16" s="40">
        <v>5</v>
      </c>
      <c r="I16" s="40">
        <v>11</v>
      </c>
      <c r="J16" s="98">
        <v>8</v>
      </c>
      <c r="K16" s="31">
        <v>7</v>
      </c>
      <c r="L16" s="103">
        <v>12</v>
      </c>
      <c r="M16" s="31">
        <v>11</v>
      </c>
      <c r="N16" s="99">
        <v>8</v>
      </c>
      <c r="O16" s="33">
        <v>10</v>
      </c>
      <c r="P16" s="33">
        <v>2</v>
      </c>
      <c r="Q16" s="47">
        <v>11</v>
      </c>
      <c r="R16" s="100">
        <v>8</v>
      </c>
      <c r="S16" s="47">
        <v>11</v>
      </c>
      <c r="T16" s="100">
        <v>8</v>
      </c>
      <c r="U16" s="47"/>
      <c r="V16" s="47"/>
      <c r="W16" s="74"/>
      <c r="X16" s="74"/>
      <c r="Y16" s="74"/>
      <c r="Z16" s="74"/>
      <c r="AA16" s="74"/>
      <c r="AB16" s="74"/>
      <c r="AC16" s="75"/>
      <c r="AD16" s="75"/>
      <c r="AE16" s="75"/>
      <c r="AF16" s="75"/>
    </row>
    <row r="17" spans="1:32" ht="13">
      <c r="A17" s="21">
        <v>13</v>
      </c>
      <c r="B17" s="27" t="s">
        <v>292</v>
      </c>
      <c r="C17" s="28" t="s">
        <v>40</v>
      </c>
      <c r="D17" s="82">
        <f t="shared" si="0"/>
        <v>38</v>
      </c>
      <c r="E17" s="20">
        <f>SUM(L17+T17+X17+Z17)</f>
        <v>27</v>
      </c>
      <c r="F17" s="35">
        <v>11</v>
      </c>
      <c r="G17" s="40">
        <v>10</v>
      </c>
      <c r="H17" s="40">
        <v>9</v>
      </c>
      <c r="I17" s="40">
        <v>10</v>
      </c>
      <c r="J17" s="40">
        <v>9</v>
      </c>
      <c r="K17" s="31">
        <v>14</v>
      </c>
      <c r="L17" s="103">
        <v>5</v>
      </c>
      <c r="M17" s="31">
        <v>18</v>
      </c>
      <c r="N17" s="32">
        <v>1</v>
      </c>
      <c r="O17" s="33"/>
      <c r="P17" s="33"/>
      <c r="Q17" s="47">
        <v>17</v>
      </c>
      <c r="R17" s="47">
        <v>2</v>
      </c>
      <c r="S17" s="47">
        <v>14</v>
      </c>
      <c r="T17" s="100">
        <v>5</v>
      </c>
      <c r="U17" s="47"/>
      <c r="V17" s="47"/>
      <c r="W17" s="74">
        <v>10</v>
      </c>
      <c r="X17" s="100">
        <v>9</v>
      </c>
      <c r="Y17" s="74">
        <v>11</v>
      </c>
      <c r="Z17" s="100">
        <v>8</v>
      </c>
      <c r="AA17" s="74"/>
      <c r="AB17" s="74"/>
      <c r="AC17" s="75">
        <v>8</v>
      </c>
      <c r="AD17" s="133">
        <v>11</v>
      </c>
      <c r="AE17" s="75"/>
      <c r="AF17" s="75"/>
    </row>
    <row r="18" spans="1:32" ht="13">
      <c r="A18" s="21">
        <v>14</v>
      </c>
      <c r="B18" s="80" t="s">
        <v>296</v>
      </c>
      <c r="C18" s="83" t="s">
        <v>297</v>
      </c>
      <c r="D18" s="81">
        <f t="shared" si="0"/>
        <v>36</v>
      </c>
      <c r="E18" s="20">
        <f>SUM(L18+N18+X18+Z18)</f>
        <v>24</v>
      </c>
      <c r="F18" s="35">
        <v>12</v>
      </c>
      <c r="G18" s="40">
        <v>13</v>
      </c>
      <c r="H18" s="40">
        <v>6</v>
      </c>
      <c r="I18" s="40">
        <v>13</v>
      </c>
      <c r="J18" s="40">
        <v>6</v>
      </c>
      <c r="K18" s="31">
        <v>10</v>
      </c>
      <c r="L18" s="103">
        <v>9</v>
      </c>
      <c r="M18" s="31">
        <v>14</v>
      </c>
      <c r="N18" s="99">
        <v>5</v>
      </c>
      <c r="O18" s="33"/>
      <c r="P18" s="33"/>
      <c r="Q18" s="47"/>
      <c r="R18" s="47"/>
      <c r="S18" s="47"/>
      <c r="T18" s="47"/>
      <c r="U18" s="47"/>
      <c r="V18" s="47"/>
      <c r="W18" s="74">
        <v>14</v>
      </c>
      <c r="X18" s="100">
        <v>5</v>
      </c>
      <c r="Y18" s="74">
        <v>14</v>
      </c>
      <c r="Z18" s="100">
        <v>5</v>
      </c>
      <c r="AA18" s="74"/>
      <c r="AB18" s="74"/>
      <c r="AC18" s="75">
        <v>7</v>
      </c>
      <c r="AD18" s="133">
        <v>12</v>
      </c>
      <c r="AE18" s="75">
        <v>9</v>
      </c>
      <c r="AF18" s="75">
        <v>3</v>
      </c>
    </row>
    <row r="19" spans="1:32" ht="13">
      <c r="A19" s="21">
        <v>15</v>
      </c>
      <c r="B19" s="27" t="s">
        <v>302</v>
      </c>
      <c r="C19" s="28" t="s">
        <v>25</v>
      </c>
      <c r="D19" s="22">
        <f t="shared" si="0"/>
        <v>34</v>
      </c>
      <c r="E19" s="20">
        <f>SUM(L19+N19+R19+T19)</f>
        <v>22</v>
      </c>
      <c r="F19" s="35">
        <v>12</v>
      </c>
      <c r="G19" s="40"/>
      <c r="H19" s="40"/>
      <c r="I19" s="40">
        <v>7</v>
      </c>
      <c r="J19" s="98">
        <v>12</v>
      </c>
      <c r="K19" s="31">
        <v>15</v>
      </c>
      <c r="L19" s="103">
        <v>4</v>
      </c>
      <c r="M19" s="31">
        <v>10</v>
      </c>
      <c r="N19" s="99">
        <v>9</v>
      </c>
      <c r="O19" s="33"/>
      <c r="P19" s="33"/>
      <c r="Q19" s="47">
        <v>14</v>
      </c>
      <c r="R19" s="100">
        <v>5</v>
      </c>
      <c r="S19" s="47">
        <v>15</v>
      </c>
      <c r="T19" s="100">
        <v>4</v>
      </c>
      <c r="U19" s="47"/>
      <c r="V19" s="47"/>
      <c r="W19" s="74"/>
      <c r="X19" s="74"/>
      <c r="Y19" s="74">
        <v>16</v>
      </c>
      <c r="Z19" s="74">
        <v>3</v>
      </c>
      <c r="AA19" s="74"/>
      <c r="AB19" s="74"/>
      <c r="AC19" s="75">
        <v>13</v>
      </c>
      <c r="AD19" s="75">
        <v>6</v>
      </c>
      <c r="AE19" s="75">
        <v>9</v>
      </c>
      <c r="AF19" s="75">
        <v>3</v>
      </c>
    </row>
    <row r="20" spans="1:32" ht="13">
      <c r="A20" s="21">
        <v>16</v>
      </c>
      <c r="B20" s="27" t="s">
        <v>298</v>
      </c>
      <c r="C20" s="28" t="s">
        <v>30</v>
      </c>
      <c r="D20" s="22">
        <f t="shared" si="0"/>
        <v>29</v>
      </c>
      <c r="E20" s="20">
        <f>SUM(L20+R20+X20+Z20)</f>
        <v>22</v>
      </c>
      <c r="F20" s="35">
        <v>7</v>
      </c>
      <c r="G20" s="40">
        <v>15</v>
      </c>
      <c r="H20" s="40">
        <v>4</v>
      </c>
      <c r="I20" s="40"/>
      <c r="J20" s="40"/>
      <c r="K20" s="31">
        <v>16</v>
      </c>
      <c r="L20" s="103">
        <v>3</v>
      </c>
      <c r="M20" s="31">
        <v>17</v>
      </c>
      <c r="N20" s="32">
        <v>2</v>
      </c>
      <c r="O20" s="33"/>
      <c r="P20" s="33"/>
      <c r="Q20" s="47">
        <v>15</v>
      </c>
      <c r="R20" s="100">
        <v>4</v>
      </c>
      <c r="S20" s="47">
        <v>16</v>
      </c>
      <c r="T20" s="47">
        <v>3</v>
      </c>
      <c r="U20" s="47"/>
      <c r="V20" s="47"/>
      <c r="W20" s="74">
        <v>11</v>
      </c>
      <c r="X20" s="100">
        <v>8</v>
      </c>
      <c r="Y20" s="74">
        <v>12</v>
      </c>
      <c r="Z20" s="100">
        <v>7</v>
      </c>
      <c r="AA20" s="74"/>
      <c r="AB20" s="74"/>
      <c r="AC20" s="75">
        <v>12</v>
      </c>
      <c r="AD20" s="133">
        <v>7</v>
      </c>
      <c r="AE20" s="75"/>
      <c r="AF20" s="75"/>
    </row>
    <row r="21" spans="1:32" ht="13">
      <c r="A21" s="21">
        <v>17</v>
      </c>
      <c r="B21" s="92" t="s">
        <v>293</v>
      </c>
      <c r="C21" s="28" t="s">
        <v>39</v>
      </c>
      <c r="D21" s="22">
        <f t="shared" si="0"/>
        <v>21</v>
      </c>
      <c r="E21" s="20">
        <f>SUM(L21+N21)</f>
        <v>13</v>
      </c>
      <c r="F21" s="35">
        <v>8</v>
      </c>
      <c r="G21" s="40">
        <v>11</v>
      </c>
      <c r="H21" s="98">
        <v>8</v>
      </c>
      <c r="I21" s="40">
        <v>12</v>
      </c>
      <c r="J21" s="40">
        <v>7</v>
      </c>
      <c r="K21" s="31">
        <v>13</v>
      </c>
      <c r="L21" s="103">
        <v>6</v>
      </c>
      <c r="M21" s="31">
        <v>12</v>
      </c>
      <c r="N21" s="99">
        <v>7</v>
      </c>
      <c r="O21" s="33"/>
      <c r="P21" s="33"/>
      <c r="Q21" s="47"/>
      <c r="R21" s="47"/>
      <c r="S21" s="47"/>
      <c r="T21" s="47"/>
      <c r="U21" s="47"/>
      <c r="V21" s="47"/>
      <c r="W21" s="74"/>
      <c r="X21" s="74"/>
      <c r="Y21" s="74"/>
      <c r="Z21" s="74"/>
      <c r="AA21" s="74"/>
      <c r="AB21" s="74"/>
      <c r="AC21" s="75"/>
      <c r="AD21" s="75"/>
      <c r="AE21" s="75"/>
      <c r="AF21" s="75"/>
    </row>
    <row r="22" spans="1:32" ht="13">
      <c r="A22" s="21">
        <v>18</v>
      </c>
      <c r="B22" s="34" t="s">
        <v>366</v>
      </c>
      <c r="C22" s="28" t="s">
        <v>39</v>
      </c>
      <c r="D22" s="22">
        <f t="shared" si="0"/>
        <v>17</v>
      </c>
      <c r="E22" s="20">
        <f>SUM(N22+R22+T22+X22)</f>
        <v>17</v>
      </c>
      <c r="F22" s="35">
        <v>0</v>
      </c>
      <c r="G22" s="40"/>
      <c r="H22" s="40"/>
      <c r="I22" s="40"/>
      <c r="J22" s="40"/>
      <c r="K22" s="31">
        <v>18</v>
      </c>
      <c r="L22" s="31">
        <v>1</v>
      </c>
      <c r="M22" s="31">
        <v>15</v>
      </c>
      <c r="N22" s="99">
        <v>4</v>
      </c>
      <c r="O22" s="33"/>
      <c r="P22" s="33"/>
      <c r="Q22" s="47">
        <v>16</v>
      </c>
      <c r="R22" s="100">
        <v>3</v>
      </c>
      <c r="S22" s="47">
        <v>12</v>
      </c>
      <c r="T22" s="100">
        <v>7</v>
      </c>
      <c r="U22" s="47"/>
      <c r="V22" s="47"/>
      <c r="W22" s="74">
        <v>16</v>
      </c>
      <c r="X22" s="100">
        <v>3</v>
      </c>
      <c r="Y22" s="74"/>
      <c r="Z22" s="74"/>
      <c r="AA22" s="74"/>
      <c r="AB22" s="74"/>
      <c r="AC22" s="75"/>
      <c r="AD22" s="75"/>
      <c r="AE22" s="75"/>
      <c r="AF22" s="75"/>
    </row>
    <row r="23" spans="1:32" ht="13">
      <c r="A23" s="21">
        <v>19</v>
      </c>
      <c r="B23" s="27" t="s">
        <v>303</v>
      </c>
      <c r="C23" s="28" t="s">
        <v>87</v>
      </c>
      <c r="D23" s="22">
        <f t="shared" si="0"/>
        <v>13</v>
      </c>
      <c r="E23" s="20">
        <f>SUM(R23+X23)</f>
        <v>10</v>
      </c>
      <c r="F23" s="35">
        <v>3</v>
      </c>
      <c r="G23" s="40"/>
      <c r="H23" s="40"/>
      <c r="I23" s="40">
        <v>16</v>
      </c>
      <c r="J23" s="98">
        <v>3</v>
      </c>
      <c r="K23" s="31"/>
      <c r="L23" s="31"/>
      <c r="M23" s="31"/>
      <c r="N23" s="32"/>
      <c r="O23" s="33"/>
      <c r="P23" s="33"/>
      <c r="Q23" s="47">
        <v>13</v>
      </c>
      <c r="R23" s="100">
        <v>6</v>
      </c>
      <c r="S23" s="47"/>
      <c r="T23" s="47"/>
      <c r="U23" s="47"/>
      <c r="V23" s="47"/>
      <c r="W23" s="74">
        <v>15</v>
      </c>
      <c r="X23" s="100">
        <v>4</v>
      </c>
      <c r="Y23" s="74"/>
      <c r="Z23" s="74"/>
      <c r="AA23" s="74"/>
      <c r="AB23" s="74"/>
      <c r="AC23" s="75">
        <v>16</v>
      </c>
      <c r="AD23" s="75">
        <v>3</v>
      </c>
      <c r="AE23" s="75"/>
      <c r="AF23" s="75"/>
    </row>
    <row r="24" spans="1:32" ht="13">
      <c r="A24" s="21">
        <v>20</v>
      </c>
      <c r="B24" s="27" t="s">
        <v>423</v>
      </c>
      <c r="C24" s="28" t="s">
        <v>37</v>
      </c>
      <c r="D24" s="22">
        <f t="shared" si="0"/>
        <v>9</v>
      </c>
      <c r="E24" s="20">
        <v>4</v>
      </c>
      <c r="F24" s="35">
        <v>5</v>
      </c>
      <c r="G24" s="40"/>
      <c r="H24" s="40"/>
      <c r="I24" s="40"/>
      <c r="J24" s="40"/>
      <c r="K24" s="31"/>
      <c r="L24" s="31"/>
      <c r="M24" s="31"/>
      <c r="N24" s="32"/>
      <c r="O24" s="33"/>
      <c r="P24" s="33"/>
      <c r="Q24" s="47"/>
      <c r="R24" s="47"/>
      <c r="S24" s="47"/>
      <c r="T24" s="47"/>
      <c r="U24" s="47"/>
      <c r="V24" s="47"/>
      <c r="W24" s="74"/>
      <c r="X24" s="74"/>
      <c r="Y24" s="74">
        <v>15</v>
      </c>
      <c r="Z24" s="100">
        <v>4</v>
      </c>
      <c r="AA24" s="74"/>
      <c r="AB24" s="74"/>
      <c r="AC24" s="75">
        <v>14</v>
      </c>
      <c r="AD24" s="133">
        <v>5</v>
      </c>
      <c r="AE24" s="75"/>
      <c r="AF24" s="75"/>
    </row>
    <row r="25" spans="1:32" ht="13">
      <c r="A25" s="21">
        <v>21</v>
      </c>
      <c r="B25" s="27" t="s">
        <v>299</v>
      </c>
      <c r="C25" s="28" t="s">
        <v>40</v>
      </c>
      <c r="D25" s="22">
        <f t="shared" si="0"/>
        <v>7</v>
      </c>
      <c r="E25" s="20">
        <v>3</v>
      </c>
      <c r="F25" s="35">
        <v>4</v>
      </c>
      <c r="G25" s="40">
        <v>16</v>
      </c>
      <c r="H25" s="40">
        <v>3</v>
      </c>
      <c r="I25" s="40">
        <v>15</v>
      </c>
      <c r="J25" s="98">
        <v>4</v>
      </c>
      <c r="K25" s="31"/>
      <c r="L25" s="31"/>
      <c r="M25" s="31"/>
      <c r="N25" s="32"/>
      <c r="O25" s="33"/>
      <c r="P25" s="33"/>
      <c r="Q25" s="47">
        <v>18</v>
      </c>
      <c r="R25" s="100">
        <v>1</v>
      </c>
      <c r="S25" s="47"/>
      <c r="T25" s="47"/>
      <c r="U25" s="47"/>
      <c r="V25" s="47"/>
      <c r="W25" s="74">
        <v>17</v>
      </c>
      <c r="X25" s="100">
        <v>2</v>
      </c>
      <c r="Y25" s="74"/>
      <c r="Z25" s="74"/>
      <c r="AA25" s="74"/>
      <c r="AB25" s="74"/>
      <c r="AC25" s="75">
        <v>17</v>
      </c>
      <c r="AD25" s="75">
        <v>2</v>
      </c>
      <c r="AE25" s="75"/>
      <c r="AF25" s="75"/>
    </row>
    <row r="26" spans="1:32" ht="13">
      <c r="A26" s="21">
        <v>22</v>
      </c>
      <c r="B26" s="27" t="s">
        <v>300</v>
      </c>
      <c r="C26" s="28" t="s">
        <v>30</v>
      </c>
      <c r="D26" s="22">
        <f t="shared" si="0"/>
        <v>4</v>
      </c>
      <c r="E26" s="20">
        <v>2</v>
      </c>
      <c r="F26" s="35">
        <v>2</v>
      </c>
      <c r="G26" s="40">
        <v>17</v>
      </c>
      <c r="H26" s="98">
        <v>2</v>
      </c>
      <c r="I26" s="40">
        <v>18</v>
      </c>
      <c r="J26" s="40">
        <v>1</v>
      </c>
      <c r="K26" s="31"/>
      <c r="L26" s="31"/>
      <c r="M26" s="31"/>
      <c r="N26" s="32"/>
      <c r="O26" s="33"/>
      <c r="P26" s="33"/>
      <c r="Q26" s="47"/>
      <c r="R26" s="47"/>
      <c r="S26" s="47">
        <v>17</v>
      </c>
      <c r="T26" s="100">
        <v>2</v>
      </c>
      <c r="U26" s="47"/>
      <c r="V26" s="47"/>
      <c r="W26" s="74"/>
      <c r="X26" s="74"/>
      <c r="Y26" s="74"/>
      <c r="Z26" s="74"/>
      <c r="AA26" s="74"/>
      <c r="AB26" s="74"/>
      <c r="AC26" s="75">
        <v>18</v>
      </c>
      <c r="AD26" s="75">
        <v>1</v>
      </c>
      <c r="AE26" s="75"/>
      <c r="AF26" s="75"/>
    </row>
    <row r="27" spans="1:32" ht="13">
      <c r="A27" s="21">
        <v>23</v>
      </c>
      <c r="B27" s="27" t="s">
        <v>424</v>
      </c>
      <c r="C27" s="28" t="s">
        <v>25</v>
      </c>
      <c r="D27" s="22">
        <f t="shared" si="0"/>
        <v>2</v>
      </c>
      <c r="E27" s="20">
        <v>2</v>
      </c>
      <c r="F27" s="35">
        <v>0</v>
      </c>
      <c r="G27" s="40"/>
      <c r="H27" s="40"/>
      <c r="I27" s="40"/>
      <c r="J27" s="40"/>
      <c r="K27" s="31"/>
      <c r="L27" s="31"/>
      <c r="M27" s="31"/>
      <c r="N27" s="32"/>
      <c r="O27" s="33"/>
      <c r="P27" s="33"/>
      <c r="Q27" s="47"/>
      <c r="R27" s="47"/>
      <c r="S27" s="47"/>
      <c r="T27" s="47"/>
      <c r="U27" s="47"/>
      <c r="V27" s="47"/>
      <c r="W27" s="74"/>
      <c r="X27" s="74"/>
      <c r="Y27" s="74">
        <v>17</v>
      </c>
      <c r="Z27" s="100">
        <v>2</v>
      </c>
      <c r="AA27" s="74"/>
      <c r="AB27" s="74"/>
      <c r="AC27" s="75"/>
      <c r="AD27" s="75"/>
      <c r="AE27" s="75"/>
      <c r="AF27" s="75"/>
    </row>
    <row r="28" spans="1:32" ht="13">
      <c r="A28" s="21">
        <v>24</v>
      </c>
      <c r="B28" s="27" t="s">
        <v>425</v>
      </c>
      <c r="C28" s="28" t="s">
        <v>227</v>
      </c>
      <c r="D28" s="22">
        <f t="shared" si="0"/>
        <v>1</v>
      </c>
      <c r="E28" s="20">
        <v>1</v>
      </c>
      <c r="F28" s="35">
        <v>0</v>
      </c>
      <c r="G28" s="40"/>
      <c r="H28" s="40"/>
      <c r="I28" s="40"/>
      <c r="J28" s="40"/>
      <c r="K28" s="31"/>
      <c r="L28" s="31"/>
      <c r="M28" s="31"/>
      <c r="N28" s="32"/>
      <c r="O28" s="33"/>
      <c r="P28" s="33"/>
      <c r="Q28" s="47"/>
      <c r="R28" s="47"/>
      <c r="S28" s="47"/>
      <c r="T28" s="47"/>
      <c r="U28" s="47"/>
      <c r="V28" s="47"/>
      <c r="W28" s="74">
        <v>18</v>
      </c>
      <c r="X28" s="100">
        <v>1</v>
      </c>
      <c r="Y28" s="74"/>
      <c r="Z28" s="74"/>
      <c r="AA28" s="74"/>
      <c r="AB28" s="74"/>
      <c r="AC28" s="75"/>
      <c r="AD28" s="75"/>
      <c r="AE28" s="75"/>
      <c r="AF28" s="75"/>
    </row>
    <row r="29" spans="1:32" ht="13">
      <c r="A29" s="21">
        <v>24</v>
      </c>
      <c r="B29" s="27" t="s">
        <v>411</v>
      </c>
      <c r="C29" s="28" t="s">
        <v>14</v>
      </c>
      <c r="D29" s="22">
        <f t="shared" si="0"/>
        <v>1</v>
      </c>
      <c r="E29" s="20">
        <v>1</v>
      </c>
      <c r="F29" s="35">
        <v>0</v>
      </c>
      <c r="G29" s="40"/>
      <c r="H29" s="40"/>
      <c r="I29" s="40"/>
      <c r="J29" s="40"/>
      <c r="K29" s="31"/>
      <c r="L29" s="31"/>
      <c r="M29" s="31"/>
      <c r="N29" s="32"/>
      <c r="O29" s="33"/>
      <c r="P29" s="33"/>
      <c r="Q29" s="47"/>
      <c r="R29" s="47"/>
      <c r="S29" s="47">
        <v>18</v>
      </c>
      <c r="T29" s="47">
        <v>1</v>
      </c>
      <c r="U29" s="47"/>
      <c r="V29" s="47"/>
      <c r="W29" s="74"/>
      <c r="X29" s="74"/>
      <c r="Y29" s="74">
        <v>18</v>
      </c>
      <c r="Z29" s="100">
        <v>1</v>
      </c>
      <c r="AA29" s="74"/>
      <c r="AB29" s="74"/>
      <c r="AC29" s="75"/>
      <c r="AD29" s="75"/>
      <c r="AE29" s="75"/>
      <c r="AF29" s="75"/>
    </row>
  </sheetData>
  <sheetProtection selectLockedCells="1" selectUnlockedCells="1"/>
  <sortState ref="A5:AF29">
    <sortCondition descending="1" ref="D5:D29"/>
  </sortState>
  <mergeCells count="5">
    <mergeCell ref="G2:I2"/>
    <mergeCell ref="K2:P2"/>
    <mergeCell ref="Q2:V2"/>
    <mergeCell ref="W2:AB2"/>
    <mergeCell ref="AC2:AF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26"/>
  <sheetViews>
    <sheetView zoomScaleNormal="100" workbookViewId="0">
      <pane xSplit="3" topLeftCell="D1" activePane="topRight" state="frozen"/>
      <selection activeCell="A46" sqref="A46"/>
      <selection pane="topRight" activeCell="B19" sqref="B19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3" width="5.81640625" style="1" customWidth="1"/>
    <col min="4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style="1" customWidth="1"/>
    <col min="20" max="20" width="3.6328125" style="2" customWidth="1"/>
    <col min="21" max="21" width="8.08984375" style="1" customWidth="1"/>
    <col min="22" max="22" width="3.6328125" style="2" customWidth="1"/>
    <col min="23" max="23" width="8.453125" style="2" customWidth="1"/>
    <col min="24" max="24" width="3.90625" style="2" customWidth="1"/>
    <col min="25" max="25" width="6.453125" style="2" customWidth="1"/>
    <col min="26" max="26" width="4.81640625" style="2" customWidth="1"/>
    <col min="27" max="27" width="9.08984375" style="2" customWidth="1"/>
    <col min="28" max="28" width="4.81640625" style="2" customWidth="1"/>
    <col min="29" max="29" width="8.08984375" style="2" customWidth="1"/>
    <col min="30" max="30" width="4.81640625" style="2" customWidth="1"/>
    <col min="31" max="31" width="7.6328125" style="1" customWidth="1"/>
    <col min="32" max="32" width="3.6328125" style="1" customWidth="1"/>
    <col min="33" max="33" width="8.08984375" style="1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9" style="1" customWidth="1"/>
    <col min="42" max="42" width="3.6328125" style="1" customWidth="1"/>
    <col min="43" max="43" width="7.6328125" style="1" customWidth="1"/>
    <col min="44" max="44" width="3.6328125" style="1" customWidth="1"/>
    <col min="45" max="16384" width="9.1796875" style="1"/>
  </cols>
  <sheetData>
    <row r="1" spans="1:38" ht="13" thickBo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1"/>
      <c r="V1" s="1"/>
      <c r="W1" s="1"/>
      <c r="X1" s="1"/>
      <c r="Y1" s="1"/>
      <c r="Z1" s="1"/>
      <c r="AA1" s="1"/>
      <c r="AB1" s="1"/>
      <c r="AC1" s="1"/>
      <c r="AD1" s="1"/>
      <c r="AH1" s="1"/>
    </row>
    <row r="2" spans="1:38" s="7" customFormat="1" ht="13.5" thickBot="1">
      <c r="A2" s="3"/>
      <c r="B2" s="26" t="s">
        <v>195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2" t="s">
        <v>271</v>
      </c>
      <c r="R2" s="147"/>
      <c r="S2" s="147"/>
      <c r="T2" s="147"/>
      <c r="U2" s="147"/>
      <c r="V2" s="147"/>
      <c r="W2" s="147"/>
      <c r="X2" s="148"/>
      <c r="Y2" s="143" t="s">
        <v>129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4" t="s">
        <v>191</v>
      </c>
      <c r="AJ2" s="145"/>
      <c r="AK2" s="145"/>
      <c r="AL2" s="146"/>
    </row>
    <row r="3" spans="1:38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4"/>
      <c r="U3" s="44" t="s">
        <v>3</v>
      </c>
      <c r="V3" s="46"/>
      <c r="W3" s="44" t="s">
        <v>3</v>
      </c>
      <c r="X3" s="46"/>
      <c r="Y3" s="64" t="s">
        <v>3</v>
      </c>
      <c r="Z3" s="65"/>
      <c r="AA3" s="64" t="s">
        <v>3</v>
      </c>
      <c r="AB3" s="65"/>
      <c r="AC3" s="64" t="s">
        <v>3</v>
      </c>
      <c r="AD3" s="65"/>
      <c r="AE3" s="64" t="s">
        <v>3</v>
      </c>
      <c r="AF3" s="64"/>
      <c r="AG3" s="64" t="s">
        <v>3</v>
      </c>
      <c r="AH3" s="66"/>
      <c r="AI3" s="69" t="s">
        <v>3</v>
      </c>
      <c r="AJ3" s="70"/>
      <c r="AK3" s="70" t="s">
        <v>3</v>
      </c>
      <c r="AL3" s="71"/>
    </row>
    <row r="4" spans="1:38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9</v>
      </c>
      <c r="V4" s="56" t="s">
        <v>5</v>
      </c>
      <c r="W4" s="55" t="s">
        <v>351</v>
      </c>
      <c r="X4" s="56" t="s">
        <v>5</v>
      </c>
      <c r="Y4" s="67" t="s">
        <v>379</v>
      </c>
      <c r="Z4" s="68" t="s">
        <v>5</v>
      </c>
      <c r="AA4" s="67" t="s">
        <v>8</v>
      </c>
      <c r="AB4" s="68" t="s">
        <v>5</v>
      </c>
      <c r="AC4" s="67" t="s">
        <v>10</v>
      </c>
      <c r="AD4" s="68" t="s">
        <v>5</v>
      </c>
      <c r="AE4" s="67" t="s">
        <v>9</v>
      </c>
      <c r="AF4" s="68" t="s">
        <v>5</v>
      </c>
      <c r="AG4" s="67" t="s">
        <v>351</v>
      </c>
      <c r="AH4" s="68" t="s">
        <v>5</v>
      </c>
      <c r="AI4" s="72" t="s">
        <v>6</v>
      </c>
      <c r="AJ4" s="73" t="s">
        <v>5</v>
      </c>
      <c r="AK4" s="72" t="s">
        <v>7</v>
      </c>
      <c r="AL4" s="73" t="s">
        <v>5</v>
      </c>
    </row>
    <row r="5" spans="1:38" ht="13">
      <c r="A5" s="116">
        <v>1</v>
      </c>
      <c r="B5" s="125" t="s">
        <v>107</v>
      </c>
      <c r="C5" s="117" t="s">
        <v>40</v>
      </c>
      <c r="D5" s="19">
        <f t="shared" ref="D5:D26" si="0">SUM(E5+F5)</f>
        <v>117</v>
      </c>
      <c r="E5" s="20">
        <f>SUM(L5+N5+AB5+AD5)</f>
        <v>92</v>
      </c>
      <c r="F5" s="35">
        <f>SUM(J5)</f>
        <v>25</v>
      </c>
      <c r="G5" s="40">
        <v>1</v>
      </c>
      <c r="H5" s="40">
        <v>25</v>
      </c>
      <c r="I5" s="40">
        <v>1</v>
      </c>
      <c r="J5" s="98">
        <v>25</v>
      </c>
      <c r="K5" s="31">
        <v>1</v>
      </c>
      <c r="L5" s="99">
        <v>25</v>
      </c>
      <c r="M5" s="31">
        <v>1</v>
      </c>
      <c r="N5" s="99">
        <v>25</v>
      </c>
      <c r="O5" s="33">
        <v>4</v>
      </c>
      <c r="P5" s="33">
        <v>8</v>
      </c>
      <c r="Q5" s="47" t="s">
        <v>388</v>
      </c>
      <c r="R5" s="47">
        <v>3</v>
      </c>
      <c r="S5" s="47" t="s">
        <v>389</v>
      </c>
      <c r="T5" s="47">
        <v>11</v>
      </c>
      <c r="U5" s="47">
        <v>4</v>
      </c>
      <c r="V5" s="47">
        <v>8</v>
      </c>
      <c r="W5" s="47">
        <v>4</v>
      </c>
      <c r="X5" s="47">
        <v>8</v>
      </c>
      <c r="Y5" s="74">
        <v>4</v>
      </c>
      <c r="Z5" s="74">
        <v>15</v>
      </c>
      <c r="AA5" s="74">
        <v>2</v>
      </c>
      <c r="AB5" s="100">
        <v>21</v>
      </c>
      <c r="AC5" s="74">
        <v>2</v>
      </c>
      <c r="AD5" s="100">
        <v>21</v>
      </c>
      <c r="AE5" s="74">
        <v>2</v>
      </c>
      <c r="AF5" s="74">
        <v>13</v>
      </c>
      <c r="AG5" s="74">
        <v>3</v>
      </c>
      <c r="AH5" s="74">
        <v>10</v>
      </c>
      <c r="AI5" s="75">
        <v>1</v>
      </c>
      <c r="AJ5" s="75">
        <v>25</v>
      </c>
      <c r="AK5" s="75">
        <v>3</v>
      </c>
      <c r="AL5" s="75">
        <v>10</v>
      </c>
    </row>
    <row r="6" spans="1:38" ht="13">
      <c r="A6" s="116">
        <v>2</v>
      </c>
      <c r="B6" s="117" t="s">
        <v>109</v>
      </c>
      <c r="C6" s="117" t="s">
        <v>64</v>
      </c>
      <c r="D6" s="19">
        <f t="shared" si="0"/>
        <v>106</v>
      </c>
      <c r="E6" s="20">
        <f>SUM(R6+T6+Z6+AB6)</f>
        <v>92</v>
      </c>
      <c r="F6" s="35">
        <f>SUM(J6)</f>
        <v>14</v>
      </c>
      <c r="G6" s="40">
        <v>8</v>
      </c>
      <c r="H6" s="40">
        <v>11</v>
      </c>
      <c r="I6" s="40">
        <v>5</v>
      </c>
      <c r="J6" s="98">
        <v>14</v>
      </c>
      <c r="K6" s="31">
        <v>3</v>
      </c>
      <c r="L6" s="32">
        <v>17</v>
      </c>
      <c r="M6" s="31">
        <v>5</v>
      </c>
      <c r="N6" s="32">
        <v>14</v>
      </c>
      <c r="O6" s="33">
        <v>1</v>
      </c>
      <c r="P6" s="33">
        <v>16</v>
      </c>
      <c r="Q6" s="47">
        <v>1</v>
      </c>
      <c r="R6" s="100">
        <v>25</v>
      </c>
      <c r="S6" s="47">
        <v>1</v>
      </c>
      <c r="T6" s="100">
        <v>25</v>
      </c>
      <c r="U6" s="47">
        <v>1</v>
      </c>
      <c r="V6" s="47">
        <v>16</v>
      </c>
      <c r="W6" s="47">
        <v>1</v>
      </c>
      <c r="X6" s="47">
        <v>16</v>
      </c>
      <c r="Y6" s="74">
        <v>1</v>
      </c>
      <c r="Z6" s="100">
        <v>25</v>
      </c>
      <c r="AA6" s="74">
        <v>3</v>
      </c>
      <c r="AB6" s="100">
        <v>17</v>
      </c>
      <c r="AC6" s="74">
        <v>6</v>
      </c>
      <c r="AD6" s="74">
        <v>13</v>
      </c>
      <c r="AE6" s="74">
        <v>1</v>
      </c>
      <c r="AF6" s="74">
        <v>16</v>
      </c>
      <c r="AG6" s="74">
        <v>2</v>
      </c>
      <c r="AH6" s="74">
        <v>13</v>
      </c>
      <c r="AI6" s="75"/>
      <c r="AJ6" s="75"/>
      <c r="AK6" s="75"/>
      <c r="AL6" s="75"/>
    </row>
    <row r="7" spans="1:38" ht="13">
      <c r="A7" s="109">
        <v>3</v>
      </c>
      <c r="B7" s="118" t="s">
        <v>110</v>
      </c>
      <c r="C7" s="118" t="s">
        <v>23</v>
      </c>
      <c r="D7" s="19">
        <f t="shared" si="0"/>
        <v>101</v>
      </c>
      <c r="E7" s="20">
        <f>SUM(L7+N7+R7+T7)</f>
        <v>80</v>
      </c>
      <c r="F7" s="35">
        <f>SUM(H7)</f>
        <v>21</v>
      </c>
      <c r="G7" s="40">
        <v>2</v>
      </c>
      <c r="H7" s="98">
        <v>21</v>
      </c>
      <c r="I7" s="40"/>
      <c r="J7" s="40"/>
      <c r="K7" s="31">
        <v>2</v>
      </c>
      <c r="L7" s="99">
        <v>21</v>
      </c>
      <c r="M7" s="31">
        <v>2</v>
      </c>
      <c r="N7" s="99">
        <v>21</v>
      </c>
      <c r="O7" s="33">
        <v>3</v>
      </c>
      <c r="P7" s="33">
        <v>10</v>
      </c>
      <c r="Q7" s="47">
        <v>3</v>
      </c>
      <c r="R7" s="100">
        <v>17</v>
      </c>
      <c r="S7" s="47">
        <v>2</v>
      </c>
      <c r="T7" s="100">
        <v>21</v>
      </c>
      <c r="U7" s="47">
        <v>3</v>
      </c>
      <c r="V7" s="47">
        <v>10</v>
      </c>
      <c r="W7" s="47">
        <v>3</v>
      </c>
      <c r="X7" s="47">
        <v>10</v>
      </c>
      <c r="Y7" s="74">
        <v>8</v>
      </c>
      <c r="Z7" s="74">
        <v>11</v>
      </c>
      <c r="AA7" s="74">
        <v>4</v>
      </c>
      <c r="AB7" s="74">
        <v>15</v>
      </c>
      <c r="AC7" s="74">
        <v>4</v>
      </c>
      <c r="AD7" s="74">
        <v>15</v>
      </c>
      <c r="AE7" s="74">
        <v>3</v>
      </c>
      <c r="AF7" s="74">
        <v>10</v>
      </c>
      <c r="AG7" s="74">
        <v>1</v>
      </c>
      <c r="AH7" s="74">
        <v>16</v>
      </c>
      <c r="AI7" s="75">
        <v>4</v>
      </c>
      <c r="AJ7" s="75">
        <v>15</v>
      </c>
      <c r="AK7" s="75">
        <v>1</v>
      </c>
      <c r="AL7" s="75">
        <v>16</v>
      </c>
    </row>
    <row r="8" spans="1:38" ht="13">
      <c r="A8" s="109">
        <v>4</v>
      </c>
      <c r="B8" s="121" t="s">
        <v>123</v>
      </c>
      <c r="C8" s="122" t="s">
        <v>81</v>
      </c>
      <c r="D8" s="19">
        <f t="shared" si="0"/>
        <v>96</v>
      </c>
      <c r="E8" s="20">
        <f>SUM(N8+P8+T8+AD8)</f>
        <v>75</v>
      </c>
      <c r="F8" s="35">
        <f>SUM(J8)</f>
        <v>21</v>
      </c>
      <c r="G8" s="40">
        <v>3</v>
      </c>
      <c r="H8" s="40">
        <v>17</v>
      </c>
      <c r="I8" s="40">
        <v>2</v>
      </c>
      <c r="J8" s="98">
        <v>21</v>
      </c>
      <c r="K8" s="31">
        <v>4</v>
      </c>
      <c r="L8" s="31">
        <v>15</v>
      </c>
      <c r="M8" s="31">
        <v>3</v>
      </c>
      <c r="N8" s="99">
        <v>17</v>
      </c>
      <c r="O8" s="33">
        <v>1</v>
      </c>
      <c r="P8" s="101">
        <v>16</v>
      </c>
      <c r="Q8" s="47">
        <v>11</v>
      </c>
      <c r="R8" s="47">
        <v>8</v>
      </c>
      <c r="S8" s="47">
        <v>3</v>
      </c>
      <c r="T8" s="100">
        <v>17</v>
      </c>
      <c r="U8" s="47">
        <v>1</v>
      </c>
      <c r="V8" s="47">
        <v>16</v>
      </c>
      <c r="W8" s="47">
        <v>1</v>
      </c>
      <c r="X8" s="47">
        <v>16</v>
      </c>
      <c r="Y8" s="74">
        <v>13</v>
      </c>
      <c r="Z8" s="74">
        <v>6</v>
      </c>
      <c r="AA8" s="74">
        <v>5</v>
      </c>
      <c r="AB8" s="74">
        <v>14</v>
      </c>
      <c r="AC8" s="74">
        <v>1</v>
      </c>
      <c r="AD8" s="100">
        <v>25</v>
      </c>
      <c r="AE8" s="74">
        <v>1</v>
      </c>
      <c r="AF8" s="74">
        <v>16</v>
      </c>
      <c r="AG8" s="74">
        <v>2</v>
      </c>
      <c r="AH8" s="74">
        <v>13</v>
      </c>
      <c r="AI8" s="75">
        <v>7</v>
      </c>
      <c r="AJ8" s="75">
        <v>12</v>
      </c>
      <c r="AK8" s="75"/>
      <c r="AL8" s="75"/>
    </row>
    <row r="9" spans="1:38" ht="13">
      <c r="A9" s="109">
        <v>5</v>
      </c>
      <c r="B9" s="114" t="s">
        <v>309</v>
      </c>
      <c r="C9" s="114" t="s">
        <v>40</v>
      </c>
      <c r="D9" s="19">
        <f t="shared" si="0"/>
        <v>96</v>
      </c>
      <c r="E9" s="20">
        <f>SUM(R9+Z9+AB9+AD9)</f>
        <v>75</v>
      </c>
      <c r="F9" s="35">
        <v>21</v>
      </c>
      <c r="G9" s="40">
        <v>8</v>
      </c>
      <c r="H9" s="40">
        <v>11</v>
      </c>
      <c r="I9" s="40">
        <v>8</v>
      </c>
      <c r="J9" s="40">
        <v>11</v>
      </c>
      <c r="K9" s="31">
        <v>6</v>
      </c>
      <c r="L9" s="31">
        <v>13</v>
      </c>
      <c r="M9" s="31">
        <v>8</v>
      </c>
      <c r="N9" s="32">
        <v>11</v>
      </c>
      <c r="O9" s="33">
        <v>11</v>
      </c>
      <c r="P9" s="33">
        <v>1</v>
      </c>
      <c r="Q9" s="47">
        <v>4</v>
      </c>
      <c r="R9" s="100">
        <v>15</v>
      </c>
      <c r="S9" s="47">
        <v>8</v>
      </c>
      <c r="T9" s="47">
        <v>11</v>
      </c>
      <c r="U9" s="47"/>
      <c r="V9" s="47"/>
      <c r="W9" s="47">
        <v>6</v>
      </c>
      <c r="X9" s="47">
        <v>6</v>
      </c>
      <c r="Y9" s="74">
        <v>2</v>
      </c>
      <c r="Z9" s="100">
        <v>21</v>
      </c>
      <c r="AA9" s="74">
        <v>1</v>
      </c>
      <c r="AB9" s="100">
        <v>25</v>
      </c>
      <c r="AC9" s="74">
        <v>5</v>
      </c>
      <c r="AD9" s="100">
        <v>14</v>
      </c>
      <c r="AE9" s="74">
        <v>5</v>
      </c>
      <c r="AF9" s="74">
        <v>7</v>
      </c>
      <c r="AG9" s="74">
        <v>4</v>
      </c>
      <c r="AH9" s="74">
        <v>8</v>
      </c>
      <c r="AI9" s="75">
        <v>2</v>
      </c>
      <c r="AJ9" s="133">
        <v>21</v>
      </c>
      <c r="AK9" s="75">
        <v>6</v>
      </c>
      <c r="AL9" s="75">
        <v>6</v>
      </c>
    </row>
    <row r="10" spans="1:38" ht="13">
      <c r="A10" s="109">
        <v>6</v>
      </c>
      <c r="B10" s="114" t="s">
        <v>163</v>
      </c>
      <c r="C10" s="114" t="s">
        <v>37</v>
      </c>
      <c r="D10" s="19">
        <f t="shared" si="0"/>
        <v>74</v>
      </c>
      <c r="E10" s="20">
        <f>SUM(N10+P10+T10+AD10)</f>
        <v>59</v>
      </c>
      <c r="F10" s="35">
        <f>SUM(J10)</f>
        <v>15</v>
      </c>
      <c r="G10" s="40">
        <v>13</v>
      </c>
      <c r="H10" s="40">
        <v>6</v>
      </c>
      <c r="I10" s="40">
        <v>4</v>
      </c>
      <c r="J10" s="98">
        <v>15</v>
      </c>
      <c r="K10" s="31">
        <v>8</v>
      </c>
      <c r="L10" s="31">
        <v>11</v>
      </c>
      <c r="M10" s="31">
        <v>4</v>
      </c>
      <c r="N10" s="99">
        <v>15</v>
      </c>
      <c r="O10" s="33">
        <v>2</v>
      </c>
      <c r="P10" s="101">
        <v>13</v>
      </c>
      <c r="Q10" s="47">
        <v>13</v>
      </c>
      <c r="R10" s="47">
        <v>6</v>
      </c>
      <c r="S10" s="47">
        <v>5</v>
      </c>
      <c r="T10" s="100">
        <v>14</v>
      </c>
      <c r="U10" s="47">
        <v>2</v>
      </c>
      <c r="V10" s="47">
        <v>13</v>
      </c>
      <c r="W10" s="47">
        <v>2</v>
      </c>
      <c r="X10" s="47">
        <v>13</v>
      </c>
      <c r="Y10" s="74">
        <v>9</v>
      </c>
      <c r="Z10" s="74">
        <v>10</v>
      </c>
      <c r="AA10" s="74">
        <v>9</v>
      </c>
      <c r="AB10" s="74">
        <v>10</v>
      </c>
      <c r="AC10" s="74">
        <v>3</v>
      </c>
      <c r="AD10" s="100">
        <v>17</v>
      </c>
      <c r="AE10" s="74">
        <v>4</v>
      </c>
      <c r="AF10" s="74">
        <v>8</v>
      </c>
      <c r="AG10" s="74">
        <v>5</v>
      </c>
      <c r="AH10" s="74">
        <v>7</v>
      </c>
      <c r="AI10" s="75">
        <v>8</v>
      </c>
      <c r="AJ10" s="75">
        <v>11</v>
      </c>
      <c r="AK10" s="75">
        <v>2</v>
      </c>
      <c r="AL10" s="75">
        <v>13</v>
      </c>
    </row>
    <row r="11" spans="1:38" ht="13">
      <c r="A11" s="109">
        <v>7</v>
      </c>
      <c r="B11" s="114" t="s">
        <v>159</v>
      </c>
      <c r="C11" s="114" t="s">
        <v>37</v>
      </c>
      <c r="D11" s="19">
        <f t="shared" si="0"/>
        <v>68</v>
      </c>
      <c r="E11" s="20">
        <f>SUM(L11+P11+T11+V11)</f>
        <v>55</v>
      </c>
      <c r="F11" s="35">
        <f>SUM(J11)</f>
        <v>13</v>
      </c>
      <c r="G11" s="40">
        <v>7</v>
      </c>
      <c r="H11" s="40">
        <v>12</v>
      </c>
      <c r="I11" s="40">
        <v>6</v>
      </c>
      <c r="J11" s="98">
        <v>13</v>
      </c>
      <c r="K11" s="31">
        <v>5</v>
      </c>
      <c r="L11" s="103">
        <v>14</v>
      </c>
      <c r="M11" s="31"/>
      <c r="N11" s="32"/>
      <c r="O11" s="33">
        <v>2</v>
      </c>
      <c r="P11" s="101">
        <v>13</v>
      </c>
      <c r="Q11" s="47">
        <v>7</v>
      </c>
      <c r="R11" s="47">
        <v>12</v>
      </c>
      <c r="S11" s="47">
        <v>4</v>
      </c>
      <c r="T11" s="100">
        <v>15</v>
      </c>
      <c r="U11" s="47">
        <v>2</v>
      </c>
      <c r="V11" s="100">
        <v>13</v>
      </c>
      <c r="W11" s="47">
        <v>2</v>
      </c>
      <c r="X11" s="47">
        <v>13</v>
      </c>
      <c r="Y11" s="74"/>
      <c r="Z11" s="74"/>
      <c r="AA11" s="74">
        <v>7</v>
      </c>
      <c r="AB11" s="74">
        <v>12</v>
      </c>
      <c r="AC11" s="74">
        <v>9</v>
      </c>
      <c r="AD11" s="74">
        <v>10</v>
      </c>
      <c r="AE11" s="74">
        <v>4</v>
      </c>
      <c r="AF11" s="74">
        <v>8</v>
      </c>
      <c r="AG11" s="74">
        <v>5</v>
      </c>
      <c r="AH11" s="74">
        <v>7</v>
      </c>
      <c r="AI11" s="75"/>
      <c r="AJ11" s="75"/>
      <c r="AK11" s="75"/>
      <c r="AL11" s="75"/>
    </row>
    <row r="12" spans="1:38" ht="13">
      <c r="A12" s="109">
        <v>8</v>
      </c>
      <c r="B12" s="114" t="s">
        <v>162</v>
      </c>
      <c r="C12" s="114" t="s">
        <v>30</v>
      </c>
      <c r="D12" s="19">
        <f t="shared" si="0"/>
        <v>62</v>
      </c>
      <c r="E12" s="20">
        <f>SUM(L12+T12+Z12+AF12)</f>
        <v>52</v>
      </c>
      <c r="F12" s="35">
        <v>10</v>
      </c>
      <c r="G12" s="40">
        <v>11</v>
      </c>
      <c r="H12" s="40">
        <v>8</v>
      </c>
      <c r="I12" s="40">
        <v>17</v>
      </c>
      <c r="J12" s="40">
        <v>2</v>
      </c>
      <c r="K12" s="31">
        <v>7</v>
      </c>
      <c r="L12" s="103">
        <v>12</v>
      </c>
      <c r="M12" s="31">
        <v>11</v>
      </c>
      <c r="N12" s="32">
        <v>8</v>
      </c>
      <c r="O12" s="33">
        <v>4</v>
      </c>
      <c r="P12" s="33">
        <v>8</v>
      </c>
      <c r="Q12" s="47">
        <v>10</v>
      </c>
      <c r="R12" s="47">
        <v>9</v>
      </c>
      <c r="S12" s="47">
        <v>6</v>
      </c>
      <c r="T12" s="100">
        <v>13</v>
      </c>
      <c r="U12" s="47">
        <v>4</v>
      </c>
      <c r="V12" s="47">
        <v>8</v>
      </c>
      <c r="W12" s="47">
        <v>4</v>
      </c>
      <c r="X12" s="47">
        <v>8</v>
      </c>
      <c r="Y12" s="74">
        <v>5</v>
      </c>
      <c r="Z12" s="100">
        <v>14</v>
      </c>
      <c r="AA12" s="74">
        <v>8</v>
      </c>
      <c r="AB12" s="74">
        <v>11</v>
      </c>
      <c r="AC12" s="74"/>
      <c r="AD12" s="74"/>
      <c r="AE12" s="74">
        <v>2</v>
      </c>
      <c r="AF12" s="100">
        <v>13</v>
      </c>
      <c r="AG12" s="74">
        <v>3</v>
      </c>
      <c r="AH12" s="74">
        <v>10</v>
      </c>
      <c r="AI12" s="75">
        <v>13</v>
      </c>
      <c r="AJ12" s="75">
        <v>6</v>
      </c>
      <c r="AK12" s="75">
        <v>3</v>
      </c>
      <c r="AL12" s="133">
        <v>10</v>
      </c>
    </row>
    <row r="13" spans="1:38" ht="13">
      <c r="A13" s="109">
        <v>9</v>
      </c>
      <c r="B13" s="114" t="s">
        <v>160</v>
      </c>
      <c r="C13" s="114" t="s">
        <v>37</v>
      </c>
      <c r="D13" s="22">
        <f t="shared" si="0"/>
        <v>51</v>
      </c>
      <c r="E13" s="20">
        <f>SUM(L13+N13+T13+AD13)</f>
        <v>34</v>
      </c>
      <c r="F13" s="35">
        <f>SUM(J13)</f>
        <v>17</v>
      </c>
      <c r="G13" s="40">
        <v>6</v>
      </c>
      <c r="H13" s="40">
        <v>13</v>
      </c>
      <c r="I13" s="40">
        <v>3</v>
      </c>
      <c r="J13" s="98">
        <v>17</v>
      </c>
      <c r="K13" s="31">
        <v>10</v>
      </c>
      <c r="L13" s="103">
        <v>9</v>
      </c>
      <c r="M13" s="31">
        <v>10</v>
      </c>
      <c r="N13" s="99">
        <v>9</v>
      </c>
      <c r="O13" s="33"/>
      <c r="P13" s="33"/>
      <c r="Q13" s="47">
        <v>14</v>
      </c>
      <c r="R13" s="47">
        <v>5</v>
      </c>
      <c r="S13" s="47">
        <v>10</v>
      </c>
      <c r="T13" s="100">
        <v>9</v>
      </c>
      <c r="U13" s="47"/>
      <c r="V13" s="47"/>
      <c r="W13" s="47">
        <v>10</v>
      </c>
      <c r="X13" s="47">
        <v>2</v>
      </c>
      <c r="Y13" s="74"/>
      <c r="Z13" s="74"/>
      <c r="AA13" s="74">
        <v>16</v>
      </c>
      <c r="AB13" s="74">
        <v>3</v>
      </c>
      <c r="AC13" s="74">
        <v>12</v>
      </c>
      <c r="AD13" s="100">
        <v>7</v>
      </c>
      <c r="AE13" s="74"/>
      <c r="AF13" s="74"/>
      <c r="AG13" s="74">
        <v>10</v>
      </c>
      <c r="AH13" s="74">
        <v>2</v>
      </c>
      <c r="AI13" s="75"/>
      <c r="AJ13" s="75"/>
      <c r="AK13" s="75"/>
      <c r="AL13" s="75"/>
    </row>
    <row r="14" spans="1:38" ht="13">
      <c r="A14" s="109">
        <v>10</v>
      </c>
      <c r="B14" s="114" t="s">
        <v>311</v>
      </c>
      <c r="C14" s="114" t="s">
        <v>27</v>
      </c>
      <c r="D14" s="22">
        <f>SUM(E14+F14)</f>
        <v>42</v>
      </c>
      <c r="E14" s="20">
        <f>SUM(N14+T14+X14+AD14)</f>
        <v>32</v>
      </c>
      <c r="F14" s="35">
        <v>10</v>
      </c>
      <c r="G14" s="40">
        <v>14</v>
      </c>
      <c r="H14" s="40">
        <v>5</v>
      </c>
      <c r="I14" s="40">
        <v>12</v>
      </c>
      <c r="J14" s="40">
        <v>7</v>
      </c>
      <c r="K14" s="31">
        <v>16</v>
      </c>
      <c r="L14" s="31">
        <v>3</v>
      </c>
      <c r="M14" s="31">
        <v>12</v>
      </c>
      <c r="N14" s="99">
        <v>7</v>
      </c>
      <c r="O14" s="33"/>
      <c r="P14" s="33"/>
      <c r="Q14" s="47">
        <v>17</v>
      </c>
      <c r="R14" s="47">
        <v>2</v>
      </c>
      <c r="S14" s="47">
        <v>7</v>
      </c>
      <c r="T14" s="100">
        <v>12</v>
      </c>
      <c r="U14" s="47">
        <v>11</v>
      </c>
      <c r="V14" s="47">
        <v>1</v>
      </c>
      <c r="W14" s="47">
        <v>7</v>
      </c>
      <c r="X14" s="100">
        <v>5</v>
      </c>
      <c r="Y14" s="74"/>
      <c r="Z14" s="74"/>
      <c r="AA14" s="74"/>
      <c r="AB14" s="74"/>
      <c r="AC14" s="74">
        <v>11</v>
      </c>
      <c r="AD14" s="100">
        <v>8</v>
      </c>
      <c r="AE14" s="74"/>
      <c r="AF14" s="74"/>
      <c r="AG14" s="74"/>
      <c r="AH14" s="74"/>
      <c r="AI14" s="75">
        <v>9</v>
      </c>
      <c r="AJ14" s="133">
        <v>10</v>
      </c>
      <c r="AK14" s="75"/>
      <c r="AL14" s="75"/>
    </row>
    <row r="15" spans="1:38" ht="13">
      <c r="A15" s="134">
        <v>10</v>
      </c>
      <c r="B15" s="135" t="s">
        <v>308</v>
      </c>
      <c r="C15" s="135" t="s">
        <v>40</v>
      </c>
      <c r="D15" s="22">
        <f t="shared" si="0"/>
        <v>42</v>
      </c>
      <c r="E15" s="20">
        <f>SUM(L15+X15+AF15+AH15)</f>
        <v>27</v>
      </c>
      <c r="F15" s="35">
        <f>SUM(H15)</f>
        <v>15</v>
      </c>
      <c r="G15" s="40">
        <v>4</v>
      </c>
      <c r="H15" s="98">
        <v>15</v>
      </c>
      <c r="I15" s="40"/>
      <c r="J15" s="40"/>
      <c r="K15" s="31">
        <v>13</v>
      </c>
      <c r="L15" s="103">
        <v>6</v>
      </c>
      <c r="M15" s="31">
        <v>18</v>
      </c>
      <c r="N15" s="32">
        <v>1</v>
      </c>
      <c r="O15" s="33">
        <v>11</v>
      </c>
      <c r="P15" s="33">
        <v>1</v>
      </c>
      <c r="Q15" s="47"/>
      <c r="R15" s="47"/>
      <c r="S15" s="47"/>
      <c r="T15" s="47"/>
      <c r="U15" s="47"/>
      <c r="V15" s="47"/>
      <c r="W15" s="47">
        <v>6</v>
      </c>
      <c r="X15" s="100">
        <v>6</v>
      </c>
      <c r="Y15" s="74"/>
      <c r="Z15" s="74"/>
      <c r="AA15" s="74"/>
      <c r="AB15" s="74"/>
      <c r="AC15" s="74"/>
      <c r="AD15" s="74"/>
      <c r="AE15" s="74">
        <v>5</v>
      </c>
      <c r="AF15" s="100">
        <v>7</v>
      </c>
      <c r="AG15" s="74">
        <v>4</v>
      </c>
      <c r="AH15" s="100">
        <v>8</v>
      </c>
      <c r="AI15" s="75"/>
      <c r="AJ15" s="75"/>
      <c r="AK15" s="75">
        <v>6</v>
      </c>
      <c r="AL15" s="75">
        <v>6</v>
      </c>
    </row>
    <row r="16" spans="1:38" ht="13">
      <c r="A16" s="21">
        <v>12</v>
      </c>
      <c r="B16" s="23" t="s">
        <v>310</v>
      </c>
      <c r="C16" s="23" t="s">
        <v>39</v>
      </c>
      <c r="D16" s="22">
        <f t="shared" si="0"/>
        <v>37</v>
      </c>
      <c r="E16" s="20">
        <f>SUM(L16+T16+V16+X16)</f>
        <v>30</v>
      </c>
      <c r="F16" s="35">
        <v>7</v>
      </c>
      <c r="G16" s="40">
        <v>12</v>
      </c>
      <c r="H16" s="98">
        <v>7</v>
      </c>
      <c r="I16" s="40"/>
      <c r="J16" s="40"/>
      <c r="K16" s="31">
        <v>11</v>
      </c>
      <c r="L16" s="103">
        <v>8</v>
      </c>
      <c r="M16" s="31">
        <v>16</v>
      </c>
      <c r="N16" s="32">
        <v>3</v>
      </c>
      <c r="O16" s="33">
        <v>8</v>
      </c>
      <c r="P16" s="33">
        <v>4</v>
      </c>
      <c r="Q16" s="47">
        <v>15</v>
      </c>
      <c r="R16" s="47">
        <v>4</v>
      </c>
      <c r="S16" s="47">
        <v>11</v>
      </c>
      <c r="T16" s="100">
        <v>8</v>
      </c>
      <c r="U16" s="47">
        <v>5</v>
      </c>
      <c r="V16" s="100">
        <v>7</v>
      </c>
      <c r="W16" s="47">
        <v>5</v>
      </c>
      <c r="X16" s="100">
        <v>7</v>
      </c>
      <c r="Y16" s="74"/>
      <c r="Z16" s="74"/>
      <c r="AA16" s="74"/>
      <c r="AB16" s="74"/>
      <c r="AC16" s="74">
        <v>13</v>
      </c>
      <c r="AD16" s="74">
        <v>6</v>
      </c>
      <c r="AE16" s="74">
        <v>6</v>
      </c>
      <c r="AF16" s="74">
        <v>6</v>
      </c>
      <c r="AG16" s="74">
        <v>6</v>
      </c>
      <c r="AH16" s="74">
        <v>6</v>
      </c>
      <c r="AI16" s="75">
        <v>16</v>
      </c>
      <c r="AJ16" s="75">
        <v>3</v>
      </c>
      <c r="AK16" s="75">
        <v>11</v>
      </c>
      <c r="AL16" s="75">
        <v>1</v>
      </c>
    </row>
    <row r="17" spans="1:38" ht="13">
      <c r="A17" s="21">
        <v>13</v>
      </c>
      <c r="B17" s="23" t="s">
        <v>122</v>
      </c>
      <c r="C17" s="23" t="s">
        <v>39</v>
      </c>
      <c r="D17" s="22">
        <f t="shared" si="0"/>
        <v>34</v>
      </c>
      <c r="E17" s="20">
        <f>SUM(N17+V17+X17+AB17)</f>
        <v>26</v>
      </c>
      <c r="F17" s="35">
        <f>SUM(J17)</f>
        <v>8</v>
      </c>
      <c r="G17" s="40">
        <v>15</v>
      </c>
      <c r="H17" s="40">
        <v>4</v>
      </c>
      <c r="I17" s="40">
        <v>11</v>
      </c>
      <c r="J17" s="98">
        <v>8</v>
      </c>
      <c r="K17" s="31"/>
      <c r="L17" s="31"/>
      <c r="M17" s="31">
        <v>13</v>
      </c>
      <c r="N17" s="99">
        <v>6</v>
      </c>
      <c r="O17" s="33">
        <v>8</v>
      </c>
      <c r="P17" s="33">
        <v>4</v>
      </c>
      <c r="Q17" s="47"/>
      <c r="R17" s="47"/>
      <c r="S17" s="47">
        <v>14</v>
      </c>
      <c r="T17" s="47">
        <v>5</v>
      </c>
      <c r="U17" s="47">
        <v>5</v>
      </c>
      <c r="V17" s="100">
        <v>7</v>
      </c>
      <c r="W17" s="47">
        <v>5</v>
      </c>
      <c r="X17" s="100">
        <v>7</v>
      </c>
      <c r="Y17" s="74"/>
      <c r="Z17" s="74"/>
      <c r="AA17" s="74">
        <v>13</v>
      </c>
      <c r="AB17" s="100">
        <v>6</v>
      </c>
      <c r="AC17" s="74">
        <v>14</v>
      </c>
      <c r="AD17" s="74">
        <v>5</v>
      </c>
      <c r="AE17" s="74">
        <v>6</v>
      </c>
      <c r="AF17" s="74">
        <v>6</v>
      </c>
      <c r="AG17" s="74">
        <v>6</v>
      </c>
      <c r="AH17" s="74">
        <v>6</v>
      </c>
      <c r="AI17" s="75">
        <v>12</v>
      </c>
      <c r="AJ17" s="75">
        <v>7</v>
      </c>
      <c r="AK17" s="75">
        <v>11</v>
      </c>
      <c r="AL17" s="75">
        <v>1</v>
      </c>
    </row>
    <row r="18" spans="1:38" ht="13">
      <c r="A18" s="21">
        <v>14</v>
      </c>
      <c r="B18" s="23" t="s">
        <v>161</v>
      </c>
      <c r="C18" s="23" t="s">
        <v>82</v>
      </c>
      <c r="D18" s="22">
        <f t="shared" si="0"/>
        <v>32</v>
      </c>
      <c r="E18" s="20">
        <f>SUM(P18+R18+T18+V18)</f>
        <v>18</v>
      </c>
      <c r="F18" s="35">
        <v>14</v>
      </c>
      <c r="G18" s="40"/>
      <c r="H18" s="40"/>
      <c r="I18" s="40">
        <v>10</v>
      </c>
      <c r="J18" s="40">
        <v>9</v>
      </c>
      <c r="K18" s="31">
        <v>17</v>
      </c>
      <c r="L18" s="31">
        <v>2</v>
      </c>
      <c r="M18" s="31">
        <v>17</v>
      </c>
      <c r="N18" s="32">
        <v>2</v>
      </c>
      <c r="O18" s="33">
        <v>6</v>
      </c>
      <c r="P18" s="101">
        <v>6</v>
      </c>
      <c r="Q18" s="47">
        <v>16</v>
      </c>
      <c r="R18" s="100">
        <v>3</v>
      </c>
      <c r="S18" s="47">
        <v>15</v>
      </c>
      <c r="T18" s="100">
        <v>4</v>
      </c>
      <c r="U18" s="47">
        <v>7</v>
      </c>
      <c r="V18" s="100">
        <v>5</v>
      </c>
      <c r="W18" s="47">
        <v>9</v>
      </c>
      <c r="X18" s="47">
        <v>3</v>
      </c>
      <c r="Y18" s="74">
        <v>16</v>
      </c>
      <c r="Z18" s="74">
        <v>3</v>
      </c>
      <c r="AA18" s="74"/>
      <c r="AB18" s="74"/>
      <c r="AC18" s="74">
        <v>16</v>
      </c>
      <c r="AD18" s="74">
        <v>3</v>
      </c>
      <c r="AE18" s="74">
        <v>10</v>
      </c>
      <c r="AF18" s="74">
        <v>2</v>
      </c>
      <c r="AG18" s="74"/>
      <c r="AH18" s="74"/>
      <c r="AI18" s="75">
        <v>5</v>
      </c>
      <c r="AJ18" s="133">
        <v>14</v>
      </c>
      <c r="AK18" s="75">
        <v>2</v>
      </c>
      <c r="AL18" s="75">
        <v>13</v>
      </c>
    </row>
    <row r="19" spans="1:38" ht="13">
      <c r="A19" s="21">
        <v>15</v>
      </c>
      <c r="B19" s="23" t="s">
        <v>353</v>
      </c>
      <c r="C19" s="23" t="s">
        <v>60</v>
      </c>
      <c r="D19" s="22">
        <f t="shared" si="0"/>
        <v>30</v>
      </c>
      <c r="E19" s="20">
        <f>SUM(R19+V19+Z19+AH19)</f>
        <v>30</v>
      </c>
      <c r="F19" s="35">
        <v>0</v>
      </c>
      <c r="G19" s="40"/>
      <c r="H19" s="40"/>
      <c r="I19" s="40"/>
      <c r="J19" s="40"/>
      <c r="K19" s="31"/>
      <c r="L19" s="31"/>
      <c r="M19" s="31"/>
      <c r="N19" s="32"/>
      <c r="O19" s="33">
        <v>5</v>
      </c>
      <c r="P19" s="33">
        <v>7</v>
      </c>
      <c r="Q19" s="47">
        <v>5</v>
      </c>
      <c r="R19" s="100">
        <v>14</v>
      </c>
      <c r="S19" s="47"/>
      <c r="T19" s="47"/>
      <c r="U19" s="47">
        <v>9</v>
      </c>
      <c r="V19" s="100">
        <v>3</v>
      </c>
      <c r="W19" s="47"/>
      <c r="X19" s="47"/>
      <c r="Y19" s="74">
        <v>11</v>
      </c>
      <c r="Z19" s="100">
        <v>8</v>
      </c>
      <c r="AA19" s="74"/>
      <c r="AB19" s="74"/>
      <c r="AC19" s="74"/>
      <c r="AD19" s="74"/>
      <c r="AE19" s="74">
        <v>11</v>
      </c>
      <c r="AF19" s="74">
        <v>1</v>
      </c>
      <c r="AG19" s="74">
        <v>7</v>
      </c>
      <c r="AH19" s="100">
        <v>5</v>
      </c>
      <c r="AI19" s="75"/>
      <c r="AJ19" s="75"/>
      <c r="AK19" s="75"/>
      <c r="AL19" s="75"/>
    </row>
    <row r="20" spans="1:38" ht="13">
      <c r="A20" s="21">
        <v>16</v>
      </c>
      <c r="B20" s="23" t="s">
        <v>381</v>
      </c>
      <c r="C20" s="23" t="s">
        <v>17</v>
      </c>
      <c r="D20" s="22">
        <f t="shared" si="0"/>
        <v>23</v>
      </c>
      <c r="E20" s="20">
        <f>SUM(R20+T20+Z20)</f>
        <v>23</v>
      </c>
      <c r="F20" s="35">
        <v>0</v>
      </c>
      <c r="G20" s="40"/>
      <c r="H20" s="40"/>
      <c r="I20" s="40"/>
      <c r="J20" s="40"/>
      <c r="K20" s="31"/>
      <c r="L20" s="31"/>
      <c r="M20" s="31"/>
      <c r="N20" s="32"/>
      <c r="O20" s="33"/>
      <c r="P20" s="33"/>
      <c r="Q20" s="47">
        <v>8</v>
      </c>
      <c r="R20" s="100">
        <v>11</v>
      </c>
      <c r="S20" s="47">
        <v>16</v>
      </c>
      <c r="T20" s="100">
        <v>3</v>
      </c>
      <c r="U20" s="47"/>
      <c r="V20" s="47"/>
      <c r="W20" s="47"/>
      <c r="X20" s="47"/>
      <c r="Y20" s="74">
        <v>10</v>
      </c>
      <c r="Z20" s="100">
        <v>9</v>
      </c>
      <c r="AA20" s="74"/>
      <c r="AB20" s="74"/>
      <c r="AC20" s="74"/>
      <c r="AD20" s="74"/>
      <c r="AE20" s="74"/>
      <c r="AF20" s="74"/>
      <c r="AG20" s="74"/>
      <c r="AH20" s="74"/>
      <c r="AI20" s="75"/>
      <c r="AJ20" s="75"/>
      <c r="AK20" s="75"/>
      <c r="AL20" s="75"/>
    </row>
    <row r="21" spans="1:38" ht="13">
      <c r="A21" s="21">
        <v>16</v>
      </c>
      <c r="B21" s="23" t="s">
        <v>382</v>
      </c>
      <c r="C21" s="23" t="s">
        <v>25</v>
      </c>
      <c r="D21" s="22">
        <f t="shared" si="0"/>
        <v>23</v>
      </c>
      <c r="E21" s="20">
        <f>SUM(R21+T21+Z21)</f>
        <v>23</v>
      </c>
      <c r="F21" s="35">
        <v>0</v>
      </c>
      <c r="G21" s="40"/>
      <c r="H21" s="40"/>
      <c r="I21" s="40"/>
      <c r="J21" s="40"/>
      <c r="K21" s="31"/>
      <c r="L21" s="31"/>
      <c r="M21" s="31"/>
      <c r="N21" s="32"/>
      <c r="O21" s="33"/>
      <c r="P21" s="33"/>
      <c r="Q21" s="47">
        <v>9</v>
      </c>
      <c r="R21" s="100">
        <v>10</v>
      </c>
      <c r="S21" s="47">
        <v>18</v>
      </c>
      <c r="T21" s="100">
        <v>1</v>
      </c>
      <c r="U21" s="47"/>
      <c r="V21" s="47"/>
      <c r="W21" s="47"/>
      <c r="X21" s="47"/>
      <c r="Y21" s="74">
        <v>7</v>
      </c>
      <c r="Z21" s="100">
        <v>12</v>
      </c>
      <c r="AA21" s="74"/>
      <c r="AB21" s="74"/>
      <c r="AC21" s="74"/>
      <c r="AD21" s="74"/>
      <c r="AE21" s="74"/>
      <c r="AF21" s="74"/>
      <c r="AG21" s="74"/>
      <c r="AH21" s="74"/>
      <c r="AI21" s="75"/>
      <c r="AJ21" s="75"/>
      <c r="AK21" s="75"/>
      <c r="AL21" s="75"/>
    </row>
    <row r="22" spans="1:38" ht="13">
      <c r="A22" s="21">
        <v>18</v>
      </c>
      <c r="B22" s="23" t="s">
        <v>164</v>
      </c>
      <c r="C22" s="23" t="s">
        <v>81</v>
      </c>
      <c r="D22" s="22">
        <f t="shared" si="0"/>
        <v>21</v>
      </c>
      <c r="E22" s="20">
        <f>SUM(T22+V22+AF22+AH22)</f>
        <v>11</v>
      </c>
      <c r="F22" s="35">
        <f>SUM(J22)</f>
        <v>10</v>
      </c>
      <c r="G22" s="40"/>
      <c r="H22" s="40"/>
      <c r="I22" s="40">
        <v>9</v>
      </c>
      <c r="J22" s="98">
        <v>10</v>
      </c>
      <c r="K22" s="31"/>
      <c r="L22" s="31"/>
      <c r="M22" s="31"/>
      <c r="N22" s="32"/>
      <c r="O22" s="33"/>
      <c r="P22" s="33"/>
      <c r="Q22" s="47"/>
      <c r="R22" s="47"/>
      <c r="S22" s="47">
        <v>17</v>
      </c>
      <c r="T22" s="100">
        <v>2</v>
      </c>
      <c r="U22" s="47">
        <v>9</v>
      </c>
      <c r="V22" s="100">
        <v>3</v>
      </c>
      <c r="W22" s="47"/>
      <c r="X22" s="47"/>
      <c r="Y22" s="74"/>
      <c r="Z22" s="74"/>
      <c r="AA22" s="74"/>
      <c r="AB22" s="74"/>
      <c r="AC22" s="74"/>
      <c r="AD22" s="74"/>
      <c r="AE22" s="74">
        <v>11</v>
      </c>
      <c r="AF22" s="100">
        <v>1</v>
      </c>
      <c r="AG22" s="74">
        <v>7</v>
      </c>
      <c r="AH22" s="100">
        <v>5</v>
      </c>
      <c r="AI22" s="75">
        <v>17</v>
      </c>
      <c r="AJ22" s="75">
        <v>2</v>
      </c>
      <c r="AK22" s="75"/>
      <c r="AL22" s="75"/>
    </row>
    <row r="23" spans="1:38" ht="13">
      <c r="A23" s="21">
        <v>19</v>
      </c>
      <c r="B23" s="23" t="s">
        <v>385</v>
      </c>
      <c r="C23" s="23" t="s">
        <v>176</v>
      </c>
      <c r="D23" s="22">
        <f t="shared" si="0"/>
        <v>8</v>
      </c>
      <c r="E23" s="20">
        <v>8</v>
      </c>
      <c r="F23" s="35">
        <v>0</v>
      </c>
      <c r="G23" s="40"/>
      <c r="H23" s="40"/>
      <c r="I23" s="40"/>
      <c r="J23" s="40"/>
      <c r="K23" s="31"/>
      <c r="L23" s="31"/>
      <c r="M23" s="31"/>
      <c r="N23" s="32"/>
      <c r="O23" s="33"/>
      <c r="P23" s="33"/>
      <c r="Q23" s="47">
        <v>12</v>
      </c>
      <c r="R23" s="100">
        <v>7</v>
      </c>
      <c r="S23" s="47"/>
      <c r="T23" s="47"/>
      <c r="U23" s="47"/>
      <c r="V23" s="47"/>
      <c r="W23" s="47"/>
      <c r="X23" s="47"/>
      <c r="Y23" s="74">
        <v>18</v>
      </c>
      <c r="Z23" s="100">
        <v>1</v>
      </c>
      <c r="AA23" s="74"/>
      <c r="AB23" s="74"/>
      <c r="AC23" s="74"/>
      <c r="AD23" s="74"/>
      <c r="AE23" s="74"/>
      <c r="AF23" s="74"/>
      <c r="AG23" s="74"/>
      <c r="AH23" s="74"/>
      <c r="AI23" s="75"/>
      <c r="AJ23" s="75"/>
      <c r="AK23" s="75"/>
      <c r="AL23" s="75"/>
    </row>
    <row r="24" spans="1:38" ht="13">
      <c r="A24" s="21">
        <v>20</v>
      </c>
      <c r="B24" s="23" t="s">
        <v>354</v>
      </c>
      <c r="C24" s="23" t="s">
        <v>60</v>
      </c>
      <c r="D24" s="22">
        <f t="shared" si="0"/>
        <v>7</v>
      </c>
      <c r="E24" s="20">
        <v>7</v>
      </c>
      <c r="F24" s="35">
        <v>0</v>
      </c>
      <c r="G24" s="40"/>
      <c r="H24" s="40"/>
      <c r="I24" s="40"/>
      <c r="J24" s="40"/>
      <c r="K24" s="31"/>
      <c r="L24" s="31"/>
      <c r="M24" s="31"/>
      <c r="N24" s="32"/>
      <c r="O24" s="33">
        <v>5</v>
      </c>
      <c r="P24" s="101">
        <v>7</v>
      </c>
      <c r="Q24" s="47"/>
      <c r="R24" s="47"/>
      <c r="S24" s="47"/>
      <c r="T24" s="47"/>
      <c r="U24" s="47"/>
      <c r="V24" s="47"/>
      <c r="W24" s="47"/>
      <c r="X24" s="47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75"/>
      <c r="AK24" s="75"/>
      <c r="AL24" s="75"/>
    </row>
    <row r="25" spans="1:38" ht="13">
      <c r="A25" s="21">
        <v>21</v>
      </c>
      <c r="B25" s="23" t="s">
        <v>312</v>
      </c>
      <c r="C25" s="23" t="s">
        <v>37</v>
      </c>
      <c r="D25" s="22">
        <f t="shared" si="0"/>
        <v>4</v>
      </c>
      <c r="E25" s="20">
        <v>0</v>
      </c>
      <c r="F25" s="35">
        <f>SUM(J25)</f>
        <v>4</v>
      </c>
      <c r="G25" s="40"/>
      <c r="H25" s="40"/>
      <c r="I25" s="40">
        <v>15</v>
      </c>
      <c r="J25" s="98">
        <v>4</v>
      </c>
      <c r="K25" s="31"/>
      <c r="L25" s="31"/>
      <c r="M25" s="31"/>
      <c r="N25" s="32"/>
      <c r="O25" s="33"/>
      <c r="P25" s="33"/>
      <c r="Q25" s="47"/>
      <c r="R25" s="47"/>
      <c r="S25" s="47"/>
      <c r="T25" s="47"/>
      <c r="U25" s="47"/>
      <c r="V25" s="47"/>
      <c r="W25" s="47"/>
      <c r="X25" s="47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J25" s="75"/>
      <c r="AK25" s="75"/>
      <c r="AL25" s="75"/>
    </row>
    <row r="26" spans="1:38" ht="13">
      <c r="A26" s="21">
        <v>22</v>
      </c>
      <c r="B26" s="23" t="s">
        <v>435</v>
      </c>
      <c r="C26" s="23" t="s">
        <v>87</v>
      </c>
      <c r="D26" s="22">
        <f t="shared" si="0"/>
        <v>1</v>
      </c>
      <c r="E26" s="20">
        <v>0</v>
      </c>
      <c r="F26" s="35">
        <v>1</v>
      </c>
      <c r="G26" s="40"/>
      <c r="H26" s="40"/>
      <c r="I26" s="40"/>
      <c r="J26" s="40"/>
      <c r="K26" s="31"/>
      <c r="L26" s="31"/>
      <c r="M26" s="31"/>
      <c r="N26" s="32"/>
      <c r="O26" s="33"/>
      <c r="P26" s="101"/>
      <c r="Q26" s="47"/>
      <c r="R26" s="47"/>
      <c r="S26" s="47"/>
      <c r="T26" s="47"/>
      <c r="U26" s="47"/>
      <c r="V26" s="47"/>
      <c r="W26" s="47"/>
      <c r="X26" s="47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>
        <v>18</v>
      </c>
      <c r="AJ26" s="133">
        <v>1</v>
      </c>
      <c r="AK26" s="75"/>
      <c r="AL26" s="75"/>
    </row>
  </sheetData>
  <sheetProtection selectLockedCells="1" selectUnlockedCells="1"/>
  <sortState ref="A40:AR51">
    <sortCondition descending="1" ref="D40:D51"/>
  </sortState>
  <mergeCells count="5">
    <mergeCell ref="G2:I2"/>
    <mergeCell ref="K2:P2"/>
    <mergeCell ref="Q2:X2"/>
    <mergeCell ref="Y2:AH2"/>
    <mergeCell ref="AI2:AL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19"/>
  <sheetViews>
    <sheetView zoomScaleNormal="100" workbookViewId="0">
      <pane xSplit="3" topLeftCell="D1" activePane="topRight" state="frozen"/>
      <selection activeCell="A32" sqref="A32"/>
      <selection pane="topRight" activeCell="L32" sqref="L32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customWidth="1"/>
    <col min="20" max="20" width="3.6328125" customWidth="1"/>
    <col min="21" max="21" width="7" customWidth="1"/>
    <col min="22" max="22" width="3.6328125" customWidth="1"/>
    <col min="23" max="23" width="7.36328125" customWidth="1"/>
    <col min="24" max="24" width="3.6328125" customWidth="1"/>
    <col min="25" max="25" width="7.6328125" customWidth="1"/>
    <col min="26" max="26" width="3.6328125" customWidth="1"/>
    <col min="27" max="27" width="8.08984375" style="1" customWidth="1"/>
    <col min="28" max="28" width="3.6328125" style="2" customWidth="1"/>
    <col min="29" max="29" width="7.1796875" style="2" customWidth="1"/>
    <col min="30" max="30" width="3.54296875" style="2" customWidth="1"/>
    <col min="31" max="31" width="6.90625" style="2" customWidth="1"/>
    <col min="32" max="32" width="3.6328125" style="2" customWidth="1"/>
    <col min="33" max="33" width="7.36328125" style="2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8.08984375" style="1" customWidth="1"/>
    <col min="42" max="42" width="3.6328125" style="2" customWidth="1"/>
    <col min="43" max="43" width="3.6328125" style="1" customWidth="1"/>
    <col min="44" max="44" width="7.6328125" style="1" customWidth="1"/>
    <col min="45" max="45" width="3.6328125" style="1" customWidth="1"/>
    <col min="46" max="16384" width="9.1796875" style="1"/>
  </cols>
  <sheetData>
    <row r="1" spans="1:42" ht="13" thickBot="1">
      <c r="Y1" s="1"/>
      <c r="Z1" s="2"/>
      <c r="AL1" s="2"/>
      <c r="AP1" s="1"/>
    </row>
    <row r="2" spans="1:42" s="7" customFormat="1" ht="13.5" thickBot="1">
      <c r="A2" s="3"/>
      <c r="B2" s="26" t="s">
        <v>276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91"/>
      <c r="R2" s="91"/>
      <c r="S2" s="143" t="s">
        <v>271</v>
      </c>
      <c r="T2" s="143"/>
      <c r="U2" s="143"/>
      <c r="V2" s="143"/>
      <c r="W2" s="143"/>
      <c r="X2" s="143"/>
      <c r="Y2" s="143"/>
      <c r="Z2" s="143"/>
      <c r="AA2" s="143"/>
      <c r="AB2" s="143"/>
      <c r="AC2" s="143" t="s">
        <v>129</v>
      </c>
      <c r="AD2" s="143"/>
      <c r="AE2" s="143"/>
      <c r="AF2" s="143"/>
      <c r="AG2" s="143"/>
      <c r="AH2" s="143"/>
      <c r="AI2" s="143"/>
      <c r="AJ2" s="143"/>
      <c r="AK2" s="143"/>
      <c r="AL2" s="143"/>
      <c r="AM2" s="144" t="s">
        <v>191</v>
      </c>
      <c r="AN2" s="145"/>
      <c r="AO2" s="145"/>
      <c r="AP2" s="146"/>
    </row>
    <row r="3" spans="1:42" ht="13">
      <c r="A3" s="8"/>
      <c r="B3" s="9" t="s">
        <v>414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3" t="s">
        <v>3</v>
      </c>
      <c r="R3" s="43"/>
      <c r="S3" s="44" t="s">
        <v>3</v>
      </c>
      <c r="T3" s="45"/>
      <c r="U3" s="44" t="s">
        <v>3</v>
      </c>
      <c r="V3" s="45"/>
      <c r="W3" s="44" t="s">
        <v>3</v>
      </c>
      <c r="X3" s="45"/>
      <c r="Y3" s="44" t="s">
        <v>3</v>
      </c>
      <c r="Z3" s="44"/>
      <c r="AA3" s="44" t="s">
        <v>3</v>
      </c>
      <c r="AB3" s="46"/>
      <c r="AC3" s="64" t="s">
        <v>3</v>
      </c>
      <c r="AD3" s="65"/>
      <c r="AE3" s="64" t="s">
        <v>3</v>
      </c>
      <c r="AF3" s="65"/>
      <c r="AG3" s="64" t="s">
        <v>3</v>
      </c>
      <c r="AH3" s="65"/>
      <c r="AI3" s="64" t="s">
        <v>3</v>
      </c>
      <c r="AJ3" s="64"/>
      <c r="AK3" s="64" t="s">
        <v>3</v>
      </c>
      <c r="AL3" s="66"/>
      <c r="AM3" s="69" t="s">
        <v>3</v>
      </c>
      <c r="AN3" s="70"/>
      <c r="AO3" s="70" t="s">
        <v>3</v>
      </c>
      <c r="AP3" s="71"/>
    </row>
    <row r="4" spans="1:42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3" t="s">
        <v>351</v>
      </c>
      <c r="R4" s="54" t="s">
        <v>5</v>
      </c>
      <c r="S4" s="55" t="s">
        <v>379</v>
      </c>
      <c r="T4" s="56" t="s">
        <v>5</v>
      </c>
      <c r="U4" s="55" t="s">
        <v>8</v>
      </c>
      <c r="V4" s="56" t="s">
        <v>5</v>
      </c>
      <c r="W4" s="55" t="s">
        <v>10</v>
      </c>
      <c r="X4" s="56" t="s">
        <v>5</v>
      </c>
      <c r="Y4" s="55" t="s">
        <v>9</v>
      </c>
      <c r="Z4" s="56" t="s">
        <v>5</v>
      </c>
      <c r="AA4" s="55" t="s">
        <v>351</v>
      </c>
      <c r="AB4" s="56" t="s">
        <v>5</v>
      </c>
      <c r="AC4" s="67" t="s">
        <v>379</v>
      </c>
      <c r="AD4" s="68" t="s">
        <v>5</v>
      </c>
      <c r="AE4" s="67" t="s">
        <v>8</v>
      </c>
      <c r="AF4" s="68" t="s">
        <v>5</v>
      </c>
      <c r="AG4" s="67" t="s">
        <v>10</v>
      </c>
      <c r="AH4" s="68" t="s">
        <v>5</v>
      </c>
      <c r="AI4" s="67" t="s">
        <v>9</v>
      </c>
      <c r="AJ4" s="68" t="s">
        <v>5</v>
      </c>
      <c r="AK4" s="67" t="s">
        <v>351</v>
      </c>
      <c r="AL4" s="68" t="s">
        <v>5</v>
      </c>
      <c r="AM4" s="72" t="s">
        <v>6</v>
      </c>
      <c r="AN4" s="73" t="s">
        <v>5</v>
      </c>
      <c r="AO4" s="72" t="s">
        <v>7</v>
      </c>
      <c r="AP4" s="73" t="s">
        <v>5</v>
      </c>
    </row>
    <row r="5" spans="1:42" ht="13">
      <c r="A5" s="116">
        <v>1</v>
      </c>
      <c r="B5" s="117" t="s">
        <v>106</v>
      </c>
      <c r="C5" s="117" t="s">
        <v>25</v>
      </c>
      <c r="D5" s="19">
        <f>SUM(E5+F5)</f>
        <v>85</v>
      </c>
      <c r="E5" s="20">
        <f>SUM(T5+X5+AF5+AH5+AL5)</f>
        <v>72</v>
      </c>
      <c r="F5" s="35">
        <v>13</v>
      </c>
      <c r="G5" s="40">
        <v>8</v>
      </c>
      <c r="H5" s="40">
        <v>11</v>
      </c>
      <c r="I5" s="40"/>
      <c r="J5" s="40"/>
      <c r="K5" s="31">
        <v>7</v>
      </c>
      <c r="L5" s="32">
        <v>12</v>
      </c>
      <c r="M5" s="31">
        <v>14</v>
      </c>
      <c r="N5" s="32">
        <v>5</v>
      </c>
      <c r="O5" s="33">
        <v>8</v>
      </c>
      <c r="P5" s="33">
        <v>4</v>
      </c>
      <c r="Q5" s="33">
        <v>5</v>
      </c>
      <c r="R5" s="33">
        <v>7</v>
      </c>
      <c r="S5" s="129">
        <v>5</v>
      </c>
      <c r="T5" s="100">
        <v>14</v>
      </c>
      <c r="U5" s="129">
        <v>6</v>
      </c>
      <c r="V5" s="129">
        <v>13</v>
      </c>
      <c r="W5" s="129">
        <v>4</v>
      </c>
      <c r="X5" s="100">
        <v>15</v>
      </c>
      <c r="Y5" s="129">
        <v>3</v>
      </c>
      <c r="Z5" s="129">
        <v>10</v>
      </c>
      <c r="AA5" s="129">
        <v>3</v>
      </c>
      <c r="AB5" s="129">
        <v>10</v>
      </c>
      <c r="AC5" s="74">
        <v>8</v>
      </c>
      <c r="AD5" s="74">
        <v>11</v>
      </c>
      <c r="AE5" s="74">
        <v>6</v>
      </c>
      <c r="AF5" s="100">
        <v>13</v>
      </c>
      <c r="AG5" s="74">
        <v>3</v>
      </c>
      <c r="AH5" s="100">
        <v>17</v>
      </c>
      <c r="AI5" s="74">
        <v>5</v>
      </c>
      <c r="AJ5" s="74">
        <v>7</v>
      </c>
      <c r="AK5" s="74">
        <v>2</v>
      </c>
      <c r="AL5" s="100">
        <v>13</v>
      </c>
      <c r="AM5" s="75">
        <v>16</v>
      </c>
      <c r="AN5" s="75">
        <v>3</v>
      </c>
      <c r="AO5" s="75">
        <v>2</v>
      </c>
      <c r="AP5" s="133">
        <v>13</v>
      </c>
    </row>
    <row r="6" spans="1:42" ht="13">
      <c r="A6" s="116">
        <v>2</v>
      </c>
      <c r="B6" s="125" t="s">
        <v>108</v>
      </c>
      <c r="C6" s="116" t="s">
        <v>40</v>
      </c>
      <c r="D6" s="19">
        <f>SUM(E6+F6)</f>
        <v>83</v>
      </c>
      <c r="E6" s="20">
        <f>SUM(L6+N6+P6+X6+AH6)</f>
        <v>68</v>
      </c>
      <c r="F6" s="35">
        <f>SUM(H6)</f>
        <v>15</v>
      </c>
      <c r="G6" s="40">
        <v>4</v>
      </c>
      <c r="H6" s="98">
        <v>15</v>
      </c>
      <c r="I6" s="40">
        <v>11</v>
      </c>
      <c r="J6" s="40">
        <v>8</v>
      </c>
      <c r="K6" s="31">
        <v>6</v>
      </c>
      <c r="L6" s="99">
        <v>13</v>
      </c>
      <c r="M6" s="31">
        <v>6</v>
      </c>
      <c r="N6" s="99">
        <v>13</v>
      </c>
      <c r="O6" s="33">
        <v>2</v>
      </c>
      <c r="P6" s="101">
        <v>13</v>
      </c>
      <c r="Q6" s="33">
        <v>4</v>
      </c>
      <c r="R6" s="33">
        <v>8</v>
      </c>
      <c r="S6" s="129">
        <v>14</v>
      </c>
      <c r="T6" s="129">
        <v>5</v>
      </c>
      <c r="U6" s="129">
        <v>7</v>
      </c>
      <c r="V6" s="129">
        <v>12</v>
      </c>
      <c r="W6" s="129">
        <v>5</v>
      </c>
      <c r="X6" s="100">
        <v>14</v>
      </c>
      <c r="Y6" s="129">
        <v>6</v>
      </c>
      <c r="Z6" s="129">
        <v>6</v>
      </c>
      <c r="AA6" s="129">
        <v>5</v>
      </c>
      <c r="AB6" s="129">
        <v>7</v>
      </c>
      <c r="AC6" s="74">
        <v>17</v>
      </c>
      <c r="AD6" s="74">
        <v>2</v>
      </c>
      <c r="AE6" s="74">
        <v>7</v>
      </c>
      <c r="AF6" s="74">
        <v>12</v>
      </c>
      <c r="AG6" s="74">
        <v>4</v>
      </c>
      <c r="AH6" s="100">
        <v>15</v>
      </c>
      <c r="AI6" s="74">
        <v>8</v>
      </c>
      <c r="AJ6" s="74">
        <v>4</v>
      </c>
      <c r="AK6" s="74">
        <v>10</v>
      </c>
      <c r="AL6" s="74">
        <v>2</v>
      </c>
      <c r="AM6" s="75">
        <v>13</v>
      </c>
      <c r="AN6" s="75">
        <v>6</v>
      </c>
      <c r="AO6" s="75">
        <v>11</v>
      </c>
      <c r="AP6" s="75">
        <v>1</v>
      </c>
    </row>
    <row r="7" spans="1:42" ht="13">
      <c r="A7" s="109">
        <v>3</v>
      </c>
      <c r="B7" s="118" t="s">
        <v>69</v>
      </c>
      <c r="C7" s="118" t="s">
        <v>27</v>
      </c>
      <c r="D7" s="19">
        <f t="shared" ref="D7:D19" si="0">SUM(E7+F7)</f>
        <v>67</v>
      </c>
      <c r="E7" s="20">
        <f>SUM(N7+R7+X7+AF7+AH7)</f>
        <v>50</v>
      </c>
      <c r="F7" s="35">
        <v>17</v>
      </c>
      <c r="G7" s="40">
        <v>15</v>
      </c>
      <c r="H7" s="40">
        <v>4</v>
      </c>
      <c r="I7" s="40">
        <v>8</v>
      </c>
      <c r="J7" s="40">
        <v>11</v>
      </c>
      <c r="K7" s="31"/>
      <c r="L7" s="32"/>
      <c r="M7" s="31">
        <v>11</v>
      </c>
      <c r="N7" s="99">
        <v>8</v>
      </c>
      <c r="O7" s="33">
        <v>4</v>
      </c>
      <c r="P7" s="33">
        <v>8</v>
      </c>
      <c r="Q7" s="33">
        <v>3</v>
      </c>
      <c r="R7" s="101">
        <v>10</v>
      </c>
      <c r="S7" s="129"/>
      <c r="T7" s="129"/>
      <c r="U7" s="129">
        <v>15</v>
      </c>
      <c r="V7" s="129">
        <v>4</v>
      </c>
      <c r="W7" s="129">
        <v>7</v>
      </c>
      <c r="X7" s="100">
        <v>12</v>
      </c>
      <c r="Y7" s="129">
        <v>7</v>
      </c>
      <c r="Z7" s="129">
        <v>5</v>
      </c>
      <c r="AA7" s="129">
        <v>7</v>
      </c>
      <c r="AB7" s="129">
        <v>5</v>
      </c>
      <c r="AC7" s="74"/>
      <c r="AD7" s="74"/>
      <c r="AE7" s="74">
        <v>10</v>
      </c>
      <c r="AF7" s="100">
        <v>9</v>
      </c>
      <c r="AG7" s="74">
        <v>8</v>
      </c>
      <c r="AH7" s="100">
        <v>11</v>
      </c>
      <c r="AI7" s="74">
        <v>9</v>
      </c>
      <c r="AJ7" s="74">
        <v>3</v>
      </c>
      <c r="AK7" s="74"/>
      <c r="AL7" s="74"/>
      <c r="AM7" s="75">
        <v>3</v>
      </c>
      <c r="AN7" s="133">
        <v>17</v>
      </c>
      <c r="AO7" s="75"/>
      <c r="AP7" s="75"/>
    </row>
    <row r="8" spans="1:42" ht="13">
      <c r="A8" s="109">
        <v>3</v>
      </c>
      <c r="B8" s="118" t="s">
        <v>85</v>
      </c>
      <c r="C8" s="118" t="s">
        <v>16</v>
      </c>
      <c r="D8" s="19">
        <f t="shared" si="0"/>
        <v>67</v>
      </c>
      <c r="E8" s="20">
        <f>SUM(L8+Z8+AB8+AF8+AL8)</f>
        <v>54</v>
      </c>
      <c r="F8" s="35">
        <v>13</v>
      </c>
      <c r="G8" s="40"/>
      <c r="H8" s="40"/>
      <c r="I8" s="40"/>
      <c r="J8" s="40"/>
      <c r="K8" s="31">
        <v>8</v>
      </c>
      <c r="L8" s="103">
        <v>11</v>
      </c>
      <c r="M8" s="31"/>
      <c r="N8" s="32"/>
      <c r="O8" s="33">
        <v>8</v>
      </c>
      <c r="P8" s="33">
        <v>4</v>
      </c>
      <c r="Q8" s="33">
        <v>5</v>
      </c>
      <c r="R8" s="33">
        <v>7</v>
      </c>
      <c r="S8" s="129">
        <v>18</v>
      </c>
      <c r="T8" s="129">
        <v>1</v>
      </c>
      <c r="U8" s="129">
        <v>14</v>
      </c>
      <c r="V8" s="129">
        <v>5</v>
      </c>
      <c r="W8" s="129">
        <v>17</v>
      </c>
      <c r="X8" s="129">
        <v>2</v>
      </c>
      <c r="Y8" s="129">
        <v>3</v>
      </c>
      <c r="Z8" s="100">
        <v>10</v>
      </c>
      <c r="AA8" s="129">
        <v>3</v>
      </c>
      <c r="AB8" s="100">
        <v>10</v>
      </c>
      <c r="AC8" s="74"/>
      <c r="AD8" s="74"/>
      <c r="AE8" s="74">
        <v>9</v>
      </c>
      <c r="AF8" s="100">
        <v>10</v>
      </c>
      <c r="AG8" s="74">
        <v>12</v>
      </c>
      <c r="AH8" s="74">
        <v>7</v>
      </c>
      <c r="AI8" s="74">
        <v>5</v>
      </c>
      <c r="AJ8" s="74">
        <v>7</v>
      </c>
      <c r="AK8" s="74">
        <v>2</v>
      </c>
      <c r="AL8" s="100">
        <v>13</v>
      </c>
      <c r="AM8" s="75">
        <v>8</v>
      </c>
      <c r="AN8" s="75">
        <v>11</v>
      </c>
      <c r="AO8" s="75">
        <v>2</v>
      </c>
      <c r="AP8" s="133">
        <v>13</v>
      </c>
    </row>
    <row r="9" spans="1:42" ht="13">
      <c r="A9" s="109">
        <v>5</v>
      </c>
      <c r="B9" s="118" t="s">
        <v>70</v>
      </c>
      <c r="C9" s="118" t="s">
        <v>37</v>
      </c>
      <c r="D9" s="19">
        <f t="shared" si="0"/>
        <v>54</v>
      </c>
      <c r="E9" s="20">
        <f>SUM(L9,N9,T9,V9,X9)</f>
        <v>47</v>
      </c>
      <c r="F9" s="35">
        <f>SUM(H9)</f>
        <v>7</v>
      </c>
      <c r="G9" s="40">
        <v>12</v>
      </c>
      <c r="H9" s="98">
        <v>7</v>
      </c>
      <c r="I9" s="40">
        <v>13</v>
      </c>
      <c r="J9" s="40">
        <v>6</v>
      </c>
      <c r="K9" s="31">
        <v>10</v>
      </c>
      <c r="L9" s="103">
        <v>9</v>
      </c>
      <c r="M9" s="31">
        <v>10</v>
      </c>
      <c r="N9" s="99">
        <v>9</v>
      </c>
      <c r="O9" s="33">
        <v>9</v>
      </c>
      <c r="P9" s="33">
        <v>3</v>
      </c>
      <c r="Q9" s="33">
        <v>9</v>
      </c>
      <c r="R9" s="33">
        <v>3</v>
      </c>
      <c r="S9" s="129">
        <v>9</v>
      </c>
      <c r="T9" s="100">
        <v>10</v>
      </c>
      <c r="U9" s="129">
        <v>9</v>
      </c>
      <c r="V9" s="100">
        <v>10</v>
      </c>
      <c r="W9" s="129">
        <v>10</v>
      </c>
      <c r="X9" s="100">
        <v>9</v>
      </c>
      <c r="Y9" s="129"/>
      <c r="Z9" s="129"/>
      <c r="AA9" s="129">
        <v>11</v>
      </c>
      <c r="AB9" s="129">
        <v>1</v>
      </c>
      <c r="AC9" s="74">
        <v>11</v>
      </c>
      <c r="AD9" s="74">
        <v>8</v>
      </c>
      <c r="AE9" s="74">
        <v>13</v>
      </c>
      <c r="AF9" s="74">
        <v>6</v>
      </c>
      <c r="AG9" s="74"/>
      <c r="AH9" s="74"/>
      <c r="AI9" s="74">
        <v>7</v>
      </c>
      <c r="AJ9" s="74">
        <v>5</v>
      </c>
      <c r="AK9" s="74">
        <v>9</v>
      </c>
      <c r="AL9" s="74">
        <v>3</v>
      </c>
      <c r="AM9" s="75"/>
      <c r="AN9" s="75"/>
      <c r="AO9" s="75">
        <v>7</v>
      </c>
      <c r="AP9" s="75">
        <v>5</v>
      </c>
    </row>
    <row r="10" spans="1:42" ht="13">
      <c r="A10" s="109">
        <v>6</v>
      </c>
      <c r="B10" s="118" t="s">
        <v>74</v>
      </c>
      <c r="C10" s="118" t="s">
        <v>27</v>
      </c>
      <c r="D10" s="19">
        <f t="shared" si="0"/>
        <v>48</v>
      </c>
      <c r="E10" s="20">
        <f>SUM(R10+X10+AF10+AH10+AJ10)</f>
        <v>38</v>
      </c>
      <c r="F10" s="35">
        <f>SUM(H10)</f>
        <v>10</v>
      </c>
      <c r="G10" s="40">
        <v>9</v>
      </c>
      <c r="H10" s="98">
        <v>10</v>
      </c>
      <c r="I10" s="40">
        <v>16</v>
      </c>
      <c r="J10" s="40">
        <v>3</v>
      </c>
      <c r="K10" s="31">
        <v>17</v>
      </c>
      <c r="L10" s="31">
        <v>2</v>
      </c>
      <c r="M10" s="31"/>
      <c r="N10" s="32"/>
      <c r="O10" s="33">
        <v>10</v>
      </c>
      <c r="P10" s="33">
        <v>2</v>
      </c>
      <c r="Q10" s="33">
        <v>6</v>
      </c>
      <c r="R10" s="101">
        <v>6</v>
      </c>
      <c r="S10" s="129"/>
      <c r="T10" s="129"/>
      <c r="U10" s="129">
        <v>18</v>
      </c>
      <c r="V10" s="129">
        <v>1</v>
      </c>
      <c r="W10" s="129">
        <v>9</v>
      </c>
      <c r="X10" s="100">
        <v>10</v>
      </c>
      <c r="Y10" s="129">
        <v>10</v>
      </c>
      <c r="Z10" s="129">
        <v>2</v>
      </c>
      <c r="AA10" s="129">
        <v>9</v>
      </c>
      <c r="AB10" s="129">
        <v>3</v>
      </c>
      <c r="AC10" s="74">
        <v>15</v>
      </c>
      <c r="AD10" s="74">
        <v>4</v>
      </c>
      <c r="AE10" s="74">
        <v>11</v>
      </c>
      <c r="AF10" s="100">
        <v>8</v>
      </c>
      <c r="AG10" s="74">
        <v>11</v>
      </c>
      <c r="AH10" s="100">
        <v>8</v>
      </c>
      <c r="AI10" s="74">
        <v>6</v>
      </c>
      <c r="AJ10" s="100">
        <v>6</v>
      </c>
      <c r="AK10" s="74">
        <v>7</v>
      </c>
      <c r="AL10" s="74">
        <v>5</v>
      </c>
      <c r="AM10" s="75">
        <v>10</v>
      </c>
      <c r="AN10" s="75">
        <v>9</v>
      </c>
      <c r="AO10" s="75">
        <v>5</v>
      </c>
      <c r="AP10" s="75">
        <v>7</v>
      </c>
    </row>
    <row r="11" spans="1:42" ht="13">
      <c r="A11" s="13">
        <v>7</v>
      </c>
      <c r="B11" s="8" t="s">
        <v>72</v>
      </c>
      <c r="C11" s="8" t="s">
        <v>73</v>
      </c>
      <c r="D11" s="19">
        <f t="shared" si="0"/>
        <v>46</v>
      </c>
      <c r="E11" s="20">
        <f>SUM(P11+R11+T11+Z11+AD11)</f>
        <v>46</v>
      </c>
      <c r="F11" s="35">
        <v>0</v>
      </c>
      <c r="G11" s="40"/>
      <c r="H11" s="40"/>
      <c r="I11" s="40"/>
      <c r="J11" s="40"/>
      <c r="K11" s="31"/>
      <c r="L11" s="31"/>
      <c r="M11" s="31"/>
      <c r="N11" s="32"/>
      <c r="O11" s="33">
        <v>4</v>
      </c>
      <c r="P11" s="101">
        <v>8</v>
      </c>
      <c r="Q11" s="33">
        <v>3</v>
      </c>
      <c r="R11" s="101">
        <v>10</v>
      </c>
      <c r="S11" s="129">
        <v>8</v>
      </c>
      <c r="T11" s="100">
        <v>11</v>
      </c>
      <c r="U11" s="129"/>
      <c r="V11" s="129"/>
      <c r="W11" s="129"/>
      <c r="X11" s="129"/>
      <c r="Y11" s="129">
        <v>7</v>
      </c>
      <c r="Z11" s="100">
        <v>5</v>
      </c>
      <c r="AA11" s="129">
        <v>7</v>
      </c>
      <c r="AB11" s="129">
        <v>5</v>
      </c>
      <c r="AC11" s="74">
        <v>7</v>
      </c>
      <c r="AD11" s="100">
        <v>12</v>
      </c>
      <c r="AE11" s="74"/>
      <c r="AF11" s="74"/>
      <c r="AG11" s="74"/>
      <c r="AH11" s="74"/>
      <c r="AI11" s="74"/>
      <c r="AJ11" s="74"/>
      <c r="AK11" s="74"/>
      <c r="AL11" s="74"/>
      <c r="AM11" s="75"/>
      <c r="AN11" s="75"/>
      <c r="AO11" s="75"/>
      <c r="AP11" s="75"/>
    </row>
    <row r="12" spans="1:42" ht="13">
      <c r="A12" s="13">
        <v>8</v>
      </c>
      <c r="B12" s="8" t="s">
        <v>76</v>
      </c>
      <c r="C12" s="8" t="s">
        <v>27</v>
      </c>
      <c r="D12" s="19">
        <f t="shared" si="0"/>
        <v>41</v>
      </c>
      <c r="E12" s="20">
        <f>SUM(L12+P12+Z12+AJ12+AL12)</f>
        <v>36</v>
      </c>
      <c r="F12" s="35">
        <v>5</v>
      </c>
      <c r="G12" s="40">
        <v>18</v>
      </c>
      <c r="H12" s="40">
        <v>1</v>
      </c>
      <c r="I12" s="40">
        <v>17</v>
      </c>
      <c r="J12" s="40">
        <v>2</v>
      </c>
      <c r="K12" s="31">
        <v>13</v>
      </c>
      <c r="L12" s="103">
        <v>6</v>
      </c>
      <c r="M12" s="31"/>
      <c r="N12" s="32"/>
      <c r="O12" s="33">
        <v>5</v>
      </c>
      <c r="P12" s="101">
        <v>7</v>
      </c>
      <c r="Q12" s="33">
        <v>8</v>
      </c>
      <c r="R12" s="33">
        <v>4</v>
      </c>
      <c r="S12" s="129"/>
      <c r="T12" s="129"/>
      <c r="U12" s="129">
        <v>16</v>
      </c>
      <c r="V12" s="129">
        <v>3</v>
      </c>
      <c r="W12" s="129">
        <v>18</v>
      </c>
      <c r="X12" s="129">
        <v>1</v>
      </c>
      <c r="Y12" s="129">
        <v>4</v>
      </c>
      <c r="Z12" s="100">
        <v>8</v>
      </c>
      <c r="AA12" s="129">
        <v>8</v>
      </c>
      <c r="AB12" s="129">
        <v>4</v>
      </c>
      <c r="AC12" s="74"/>
      <c r="AD12" s="74"/>
      <c r="AE12" s="74">
        <v>16</v>
      </c>
      <c r="AF12" s="74">
        <v>3</v>
      </c>
      <c r="AG12" s="74">
        <v>18</v>
      </c>
      <c r="AH12" s="74">
        <v>1</v>
      </c>
      <c r="AI12" s="74">
        <v>4</v>
      </c>
      <c r="AJ12" s="100">
        <v>8</v>
      </c>
      <c r="AK12" s="74">
        <v>5</v>
      </c>
      <c r="AL12" s="100">
        <v>7</v>
      </c>
      <c r="AM12" s="75">
        <v>14</v>
      </c>
      <c r="AN12" s="133">
        <v>5</v>
      </c>
      <c r="AO12" s="75">
        <v>10</v>
      </c>
      <c r="AP12" s="75">
        <v>2</v>
      </c>
    </row>
    <row r="13" spans="1:42" ht="13">
      <c r="A13" s="13">
        <v>9</v>
      </c>
      <c r="B13" s="8" t="s">
        <v>84</v>
      </c>
      <c r="C13" s="8" t="s">
        <v>27</v>
      </c>
      <c r="D13" s="22">
        <f t="shared" si="0"/>
        <v>40</v>
      </c>
      <c r="E13" s="20">
        <f>SUM(T13+Z13+AD13+AJ13+AL13)</f>
        <v>38</v>
      </c>
      <c r="F13" s="35">
        <f>SUM(H13)</f>
        <v>2</v>
      </c>
      <c r="G13" s="40">
        <v>17</v>
      </c>
      <c r="H13" s="98">
        <v>2</v>
      </c>
      <c r="I13" s="40"/>
      <c r="J13" s="40"/>
      <c r="K13" s="31">
        <v>14</v>
      </c>
      <c r="L13" s="31">
        <v>5</v>
      </c>
      <c r="M13" s="31"/>
      <c r="N13" s="32"/>
      <c r="O13" s="33">
        <v>5</v>
      </c>
      <c r="P13" s="33">
        <v>7</v>
      </c>
      <c r="Q13" s="33">
        <v>8</v>
      </c>
      <c r="R13" s="33">
        <v>4</v>
      </c>
      <c r="S13" s="129">
        <v>11</v>
      </c>
      <c r="T13" s="100">
        <v>8</v>
      </c>
      <c r="U13" s="129"/>
      <c r="V13" s="129"/>
      <c r="W13" s="129">
        <v>12</v>
      </c>
      <c r="X13" s="129">
        <v>7</v>
      </c>
      <c r="Y13" s="129">
        <v>4</v>
      </c>
      <c r="Z13" s="100">
        <v>8</v>
      </c>
      <c r="AA13" s="129">
        <v>8</v>
      </c>
      <c r="AB13" s="129">
        <v>4</v>
      </c>
      <c r="AC13" s="74">
        <v>12</v>
      </c>
      <c r="AD13" s="100">
        <v>7</v>
      </c>
      <c r="AE13" s="74">
        <v>15</v>
      </c>
      <c r="AF13" s="74">
        <v>4</v>
      </c>
      <c r="AG13" s="74">
        <v>13</v>
      </c>
      <c r="AH13" s="74">
        <v>6</v>
      </c>
      <c r="AI13" s="74">
        <v>4</v>
      </c>
      <c r="AJ13" s="100">
        <v>8</v>
      </c>
      <c r="AK13" s="74">
        <v>5</v>
      </c>
      <c r="AL13" s="100">
        <v>7</v>
      </c>
      <c r="AM13" s="75"/>
      <c r="AN13" s="75"/>
      <c r="AO13" s="75">
        <v>10</v>
      </c>
      <c r="AP13" s="75">
        <v>2</v>
      </c>
    </row>
    <row r="14" spans="1:42" ht="13">
      <c r="A14" s="13">
        <v>10</v>
      </c>
      <c r="B14" s="8" t="s">
        <v>124</v>
      </c>
      <c r="C14" s="8" t="s">
        <v>37</v>
      </c>
      <c r="D14" s="22">
        <f t="shared" si="0"/>
        <v>37</v>
      </c>
      <c r="E14" s="20">
        <f>SUM(P14+R14+X14+AH14+AJ14)</f>
        <v>24</v>
      </c>
      <c r="F14" s="35">
        <v>13</v>
      </c>
      <c r="G14" s="40">
        <v>11</v>
      </c>
      <c r="H14" s="40">
        <v>8</v>
      </c>
      <c r="I14" s="40">
        <v>7</v>
      </c>
      <c r="J14" s="40">
        <v>12</v>
      </c>
      <c r="K14" s="31"/>
      <c r="L14" s="31"/>
      <c r="M14" s="31">
        <v>18</v>
      </c>
      <c r="N14" s="32">
        <v>1</v>
      </c>
      <c r="O14" s="33">
        <v>9</v>
      </c>
      <c r="P14" s="101">
        <v>3</v>
      </c>
      <c r="Q14" s="33">
        <v>9</v>
      </c>
      <c r="R14" s="101">
        <v>3</v>
      </c>
      <c r="S14" s="129"/>
      <c r="T14" s="129"/>
      <c r="U14" s="129">
        <v>17</v>
      </c>
      <c r="V14" s="129">
        <v>2</v>
      </c>
      <c r="W14" s="129">
        <v>11</v>
      </c>
      <c r="X14" s="100">
        <v>8</v>
      </c>
      <c r="Y14" s="129"/>
      <c r="Z14" s="129"/>
      <c r="AA14" s="129">
        <v>11</v>
      </c>
      <c r="AB14" s="129">
        <v>1</v>
      </c>
      <c r="AC14" s="74"/>
      <c r="AD14" s="74"/>
      <c r="AE14" s="74"/>
      <c r="AF14" s="74"/>
      <c r="AG14" s="74">
        <v>14</v>
      </c>
      <c r="AH14" s="100">
        <v>5</v>
      </c>
      <c r="AI14" s="74">
        <v>7</v>
      </c>
      <c r="AJ14" s="100">
        <v>5</v>
      </c>
      <c r="AK14" s="74">
        <v>9</v>
      </c>
      <c r="AL14" s="74">
        <v>3</v>
      </c>
      <c r="AM14" s="75">
        <v>6</v>
      </c>
      <c r="AN14" s="133">
        <v>13</v>
      </c>
      <c r="AO14" s="75">
        <v>7</v>
      </c>
      <c r="AP14" s="75">
        <v>5</v>
      </c>
    </row>
    <row r="15" spans="1:42" ht="13">
      <c r="A15" s="13">
        <v>11</v>
      </c>
      <c r="B15" s="8" t="s">
        <v>80</v>
      </c>
      <c r="C15" s="8" t="s">
        <v>27</v>
      </c>
      <c r="D15" s="22">
        <f t="shared" si="0"/>
        <v>35</v>
      </c>
      <c r="E15" s="20">
        <f>SUM(P15+T15+AD15+AF15+AJ15)</f>
        <v>35</v>
      </c>
      <c r="F15" s="35">
        <v>0</v>
      </c>
      <c r="G15" s="40"/>
      <c r="H15" s="40"/>
      <c r="I15" s="40"/>
      <c r="J15" s="40"/>
      <c r="K15" s="31"/>
      <c r="L15" s="31"/>
      <c r="M15" s="31"/>
      <c r="N15" s="32"/>
      <c r="O15" s="33">
        <v>3</v>
      </c>
      <c r="P15" s="101">
        <v>10</v>
      </c>
      <c r="Q15" s="33"/>
      <c r="R15" s="33"/>
      <c r="S15" s="129">
        <v>17</v>
      </c>
      <c r="T15" s="100">
        <v>2</v>
      </c>
      <c r="U15" s="129"/>
      <c r="V15" s="129"/>
      <c r="W15" s="129"/>
      <c r="X15" s="129"/>
      <c r="Y15" s="129">
        <v>9</v>
      </c>
      <c r="Z15" s="129">
        <v>1</v>
      </c>
      <c r="AA15" s="129"/>
      <c r="AB15" s="129"/>
      <c r="AC15" s="74">
        <v>9</v>
      </c>
      <c r="AD15" s="100">
        <v>10</v>
      </c>
      <c r="AE15" s="74">
        <v>8</v>
      </c>
      <c r="AF15" s="100">
        <v>11</v>
      </c>
      <c r="AG15" s="74"/>
      <c r="AH15" s="74"/>
      <c r="AI15" s="74">
        <v>10</v>
      </c>
      <c r="AJ15" s="100">
        <v>2</v>
      </c>
      <c r="AK15" s="74">
        <v>11</v>
      </c>
      <c r="AL15" s="74">
        <v>1</v>
      </c>
      <c r="AM15" s="75"/>
      <c r="AN15" s="75"/>
      <c r="AO15" s="75"/>
      <c r="AP15" s="75"/>
    </row>
    <row r="16" spans="1:42" ht="13">
      <c r="A16" s="13">
        <v>11</v>
      </c>
      <c r="B16" s="23" t="s">
        <v>83</v>
      </c>
      <c r="C16" s="24" t="s">
        <v>27</v>
      </c>
      <c r="D16" s="22">
        <f t="shared" si="0"/>
        <v>35</v>
      </c>
      <c r="E16" s="20">
        <f>SUM(R16+T16+AD16+AJ16+AL16)</f>
        <v>28</v>
      </c>
      <c r="F16" s="35">
        <v>7</v>
      </c>
      <c r="G16" s="40"/>
      <c r="H16" s="40"/>
      <c r="I16" s="40">
        <v>15</v>
      </c>
      <c r="J16" s="40">
        <v>4</v>
      </c>
      <c r="K16" s="31"/>
      <c r="L16" s="31"/>
      <c r="M16" s="31"/>
      <c r="N16" s="32"/>
      <c r="O16" s="33">
        <v>10</v>
      </c>
      <c r="P16" s="33">
        <v>2</v>
      </c>
      <c r="Q16" s="33">
        <v>6</v>
      </c>
      <c r="R16" s="101">
        <v>6</v>
      </c>
      <c r="S16" s="129">
        <v>13</v>
      </c>
      <c r="T16" s="100">
        <v>6</v>
      </c>
      <c r="U16" s="129"/>
      <c r="V16" s="129"/>
      <c r="W16" s="129">
        <v>16</v>
      </c>
      <c r="X16" s="129">
        <v>3</v>
      </c>
      <c r="Y16" s="129">
        <v>10</v>
      </c>
      <c r="Z16" s="129">
        <v>2</v>
      </c>
      <c r="AA16" s="129">
        <v>9</v>
      </c>
      <c r="AB16" s="129">
        <v>3</v>
      </c>
      <c r="AC16" s="74">
        <v>14</v>
      </c>
      <c r="AD16" s="100">
        <v>5</v>
      </c>
      <c r="AE16" s="74">
        <v>17</v>
      </c>
      <c r="AF16" s="74">
        <v>2</v>
      </c>
      <c r="AG16" s="74"/>
      <c r="AH16" s="74"/>
      <c r="AI16" s="74">
        <v>6</v>
      </c>
      <c r="AJ16" s="100">
        <v>6</v>
      </c>
      <c r="AK16" s="74">
        <v>7</v>
      </c>
      <c r="AL16" s="100">
        <v>5</v>
      </c>
      <c r="AM16" s="75">
        <v>17</v>
      </c>
      <c r="AN16" s="75">
        <v>2</v>
      </c>
      <c r="AO16" s="75">
        <v>5</v>
      </c>
      <c r="AP16" s="133">
        <v>7</v>
      </c>
    </row>
    <row r="17" spans="1:42" ht="13">
      <c r="A17" s="13">
        <v>13</v>
      </c>
      <c r="B17" s="23" t="s">
        <v>91</v>
      </c>
      <c r="C17" s="24" t="s">
        <v>12</v>
      </c>
      <c r="D17" s="22">
        <f t="shared" si="0"/>
        <v>20</v>
      </c>
      <c r="E17" s="20">
        <f>SUM(P17+T17+AD17+AJ17+AL17)</f>
        <v>20</v>
      </c>
      <c r="F17" s="35">
        <v>0</v>
      </c>
      <c r="G17" s="40"/>
      <c r="H17" s="40"/>
      <c r="I17" s="40"/>
      <c r="J17" s="40"/>
      <c r="K17" s="31">
        <v>18</v>
      </c>
      <c r="L17" s="31">
        <v>1</v>
      </c>
      <c r="M17" s="31"/>
      <c r="N17" s="32"/>
      <c r="O17" s="33">
        <v>3</v>
      </c>
      <c r="P17" s="101">
        <v>10</v>
      </c>
      <c r="Q17" s="33"/>
      <c r="R17" s="33"/>
      <c r="S17" s="129">
        <v>15</v>
      </c>
      <c r="T17" s="100">
        <v>4</v>
      </c>
      <c r="U17" s="129"/>
      <c r="V17" s="129"/>
      <c r="W17" s="129"/>
      <c r="X17" s="129"/>
      <c r="Y17" s="129">
        <v>9</v>
      </c>
      <c r="Z17" s="129">
        <v>1</v>
      </c>
      <c r="AA17" s="129"/>
      <c r="AB17" s="129"/>
      <c r="AC17" s="74">
        <v>16</v>
      </c>
      <c r="AD17" s="100">
        <v>3</v>
      </c>
      <c r="AE17" s="74"/>
      <c r="AF17" s="74"/>
      <c r="AG17" s="74"/>
      <c r="AH17" s="74"/>
      <c r="AI17" s="74">
        <v>10</v>
      </c>
      <c r="AJ17" s="100">
        <v>2</v>
      </c>
      <c r="AK17" s="74">
        <v>11</v>
      </c>
      <c r="AL17" s="100">
        <v>1</v>
      </c>
      <c r="AM17" s="75"/>
      <c r="AN17" s="75"/>
      <c r="AO17" s="75"/>
      <c r="AP17" s="75"/>
    </row>
    <row r="18" spans="1:42" ht="13">
      <c r="A18" s="13">
        <v>14</v>
      </c>
      <c r="B18" s="23" t="s">
        <v>352</v>
      </c>
      <c r="C18" s="23" t="s">
        <v>38</v>
      </c>
      <c r="D18" s="22">
        <f t="shared" si="0"/>
        <v>18</v>
      </c>
      <c r="E18" s="20">
        <f>SUM(R18+Z18+AB18+AH18+AL18)</f>
        <v>11</v>
      </c>
      <c r="F18" s="35">
        <v>7</v>
      </c>
      <c r="G18" s="40"/>
      <c r="H18" s="40"/>
      <c r="I18" s="40"/>
      <c r="J18" s="40"/>
      <c r="K18" s="31"/>
      <c r="L18" s="31"/>
      <c r="M18" s="31"/>
      <c r="N18" s="32"/>
      <c r="O18" s="33"/>
      <c r="P18" s="33"/>
      <c r="Q18" s="33">
        <v>11</v>
      </c>
      <c r="R18" s="101">
        <v>1</v>
      </c>
      <c r="S18" s="129"/>
      <c r="T18" s="129"/>
      <c r="U18" s="129"/>
      <c r="V18" s="129"/>
      <c r="W18" s="129"/>
      <c r="X18" s="129"/>
      <c r="Y18" s="129">
        <v>11</v>
      </c>
      <c r="Z18" s="100">
        <v>1</v>
      </c>
      <c r="AA18" s="129">
        <v>10</v>
      </c>
      <c r="AB18" s="100">
        <v>2</v>
      </c>
      <c r="AC18" s="74"/>
      <c r="AD18" s="74"/>
      <c r="AE18" s="74"/>
      <c r="AF18" s="74"/>
      <c r="AG18" s="74">
        <v>16</v>
      </c>
      <c r="AH18" s="100">
        <v>3</v>
      </c>
      <c r="AI18" s="74"/>
      <c r="AJ18" s="74"/>
      <c r="AK18" s="74">
        <v>8</v>
      </c>
      <c r="AL18" s="100">
        <v>4</v>
      </c>
      <c r="AM18" s="75">
        <v>12</v>
      </c>
      <c r="AN18" s="133">
        <v>7</v>
      </c>
      <c r="AO18" s="75">
        <v>9</v>
      </c>
      <c r="AP18" s="75">
        <v>3</v>
      </c>
    </row>
    <row r="19" spans="1:42" ht="13">
      <c r="A19" s="13">
        <v>15</v>
      </c>
      <c r="B19" s="23" t="s">
        <v>266</v>
      </c>
      <c r="C19" s="23" t="s">
        <v>37</v>
      </c>
      <c r="D19" s="22">
        <f t="shared" si="0"/>
        <v>15</v>
      </c>
      <c r="E19" s="20">
        <v>5</v>
      </c>
      <c r="F19" s="35">
        <v>10</v>
      </c>
      <c r="G19" s="40"/>
      <c r="H19" s="40"/>
      <c r="I19" s="40"/>
      <c r="J19" s="40"/>
      <c r="K19" s="31"/>
      <c r="L19" s="31"/>
      <c r="M19" s="31">
        <v>16</v>
      </c>
      <c r="N19" s="99">
        <v>3</v>
      </c>
      <c r="O19" s="33"/>
      <c r="P19" s="33"/>
      <c r="Q19" s="33">
        <v>10</v>
      </c>
      <c r="R19" s="101">
        <v>2</v>
      </c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5">
        <v>9</v>
      </c>
      <c r="AN19" s="133">
        <v>10</v>
      </c>
      <c r="AO19" s="75">
        <v>8</v>
      </c>
      <c r="AP19" s="75">
        <v>4</v>
      </c>
    </row>
  </sheetData>
  <sheetProtection selectLockedCells="1" selectUnlockedCells="1"/>
  <sortState ref="A11:AS19">
    <sortCondition descending="1" ref="D11:D19"/>
  </sortState>
  <mergeCells count="5">
    <mergeCell ref="G2:I2"/>
    <mergeCell ref="K2:P2"/>
    <mergeCell ref="S2:AB2"/>
    <mergeCell ref="AC2:AL2"/>
    <mergeCell ref="AM2:AP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P19"/>
  <sheetViews>
    <sheetView zoomScaleNormal="100" workbookViewId="0">
      <pane xSplit="3" topLeftCell="D1" activePane="topRight" state="frozen"/>
      <selection activeCell="A32" sqref="A32"/>
      <selection pane="topRight" activeCell="P35" sqref="P35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customWidth="1"/>
    <col min="20" max="20" width="3.6328125" customWidth="1"/>
    <col min="21" max="21" width="7" customWidth="1"/>
    <col min="22" max="22" width="3.6328125" customWidth="1"/>
    <col min="23" max="23" width="7.36328125" customWidth="1"/>
    <col min="24" max="24" width="3.6328125" customWidth="1"/>
    <col min="25" max="25" width="7.6328125" customWidth="1"/>
    <col min="26" max="26" width="3.6328125" customWidth="1"/>
    <col min="27" max="27" width="8.08984375" style="1" customWidth="1"/>
    <col min="28" max="28" width="3.6328125" style="2" customWidth="1"/>
    <col min="29" max="29" width="7.1796875" style="2" customWidth="1"/>
    <col min="30" max="30" width="3.54296875" style="2" customWidth="1"/>
    <col min="31" max="31" width="6.90625" style="2" customWidth="1"/>
    <col min="32" max="32" width="3.6328125" style="2" customWidth="1"/>
    <col min="33" max="33" width="7.36328125" style="2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8.08984375" style="1" customWidth="1"/>
    <col min="42" max="42" width="3.6328125" style="2" customWidth="1"/>
    <col min="43" max="43" width="3.6328125" style="1" customWidth="1"/>
    <col min="44" max="44" width="7.6328125" style="1" customWidth="1"/>
    <col min="45" max="45" width="3.6328125" style="1" customWidth="1"/>
    <col min="46" max="16384" width="9.1796875" style="1"/>
  </cols>
  <sheetData>
    <row r="1" spans="1:42" ht="13" thickBot="1"/>
    <row r="2" spans="1:42" s="7" customFormat="1" ht="13.5" thickBot="1">
      <c r="A2" s="3"/>
      <c r="B2" s="26" t="s">
        <v>196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91"/>
      <c r="R2" s="91"/>
      <c r="S2" s="143" t="s">
        <v>271</v>
      </c>
      <c r="T2" s="143"/>
      <c r="U2" s="143"/>
      <c r="V2" s="143"/>
      <c r="W2" s="143"/>
      <c r="X2" s="143"/>
      <c r="Y2" s="143"/>
      <c r="Z2" s="143"/>
      <c r="AA2" s="143"/>
      <c r="AB2" s="143"/>
      <c r="AC2" s="143" t="s">
        <v>129</v>
      </c>
      <c r="AD2" s="143"/>
      <c r="AE2" s="143"/>
      <c r="AF2" s="143"/>
      <c r="AG2" s="143"/>
      <c r="AH2" s="143"/>
      <c r="AI2" s="143"/>
      <c r="AJ2" s="143"/>
      <c r="AK2" s="143"/>
      <c r="AL2" s="143"/>
      <c r="AM2" s="144" t="s">
        <v>191</v>
      </c>
      <c r="AN2" s="145"/>
      <c r="AO2" s="145"/>
      <c r="AP2" s="146"/>
    </row>
    <row r="3" spans="1:42" ht="13">
      <c r="A3" s="8"/>
      <c r="B3" s="9"/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3" t="s">
        <v>3</v>
      </c>
      <c r="R3" s="43"/>
      <c r="S3" s="44" t="s">
        <v>3</v>
      </c>
      <c r="T3" s="45"/>
      <c r="U3" s="44" t="s">
        <v>3</v>
      </c>
      <c r="V3" s="45"/>
      <c r="W3" s="44" t="s">
        <v>3</v>
      </c>
      <c r="X3" s="45"/>
      <c r="Y3" s="44" t="s">
        <v>3</v>
      </c>
      <c r="Z3" s="44"/>
      <c r="AA3" s="44" t="s">
        <v>3</v>
      </c>
      <c r="AB3" s="46"/>
      <c r="AC3" s="64" t="s">
        <v>3</v>
      </c>
      <c r="AD3" s="65"/>
      <c r="AE3" s="64" t="s">
        <v>3</v>
      </c>
      <c r="AF3" s="65"/>
      <c r="AG3" s="64" t="s">
        <v>3</v>
      </c>
      <c r="AH3" s="65"/>
      <c r="AI3" s="64" t="s">
        <v>3</v>
      </c>
      <c r="AJ3" s="64"/>
      <c r="AK3" s="64" t="s">
        <v>3</v>
      </c>
      <c r="AL3" s="66"/>
      <c r="AM3" s="69" t="s">
        <v>3</v>
      </c>
      <c r="AN3" s="70"/>
      <c r="AO3" s="70" t="s">
        <v>3</v>
      </c>
      <c r="AP3" s="71"/>
    </row>
    <row r="4" spans="1:42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3" t="s">
        <v>351</v>
      </c>
      <c r="R4" s="54" t="s">
        <v>5</v>
      </c>
      <c r="S4" s="55" t="s">
        <v>379</v>
      </c>
      <c r="T4" s="56" t="s">
        <v>5</v>
      </c>
      <c r="U4" s="55" t="s">
        <v>8</v>
      </c>
      <c r="V4" s="56" t="s">
        <v>5</v>
      </c>
      <c r="W4" s="55" t="s">
        <v>10</v>
      </c>
      <c r="X4" s="56" t="s">
        <v>5</v>
      </c>
      <c r="Y4" s="55" t="s">
        <v>9</v>
      </c>
      <c r="Z4" s="56" t="s">
        <v>5</v>
      </c>
      <c r="AA4" s="55" t="s">
        <v>351</v>
      </c>
      <c r="AB4" s="56" t="s">
        <v>5</v>
      </c>
      <c r="AC4" s="67" t="s">
        <v>379</v>
      </c>
      <c r="AD4" s="68" t="s">
        <v>5</v>
      </c>
      <c r="AE4" s="67" t="s">
        <v>8</v>
      </c>
      <c r="AF4" s="68" t="s">
        <v>5</v>
      </c>
      <c r="AG4" s="67" t="s">
        <v>10</v>
      </c>
      <c r="AH4" s="68" t="s">
        <v>5</v>
      </c>
      <c r="AI4" s="67" t="s">
        <v>9</v>
      </c>
      <c r="AJ4" s="68" t="s">
        <v>5</v>
      </c>
      <c r="AK4" s="67" t="s">
        <v>351</v>
      </c>
      <c r="AL4" s="68" t="s">
        <v>5</v>
      </c>
      <c r="AM4" s="72" t="s">
        <v>6</v>
      </c>
      <c r="AN4" s="73" t="s">
        <v>5</v>
      </c>
      <c r="AO4" s="72" t="s">
        <v>7</v>
      </c>
      <c r="AP4" s="73" t="s">
        <v>5</v>
      </c>
    </row>
    <row r="5" spans="1:42" ht="13">
      <c r="A5" s="13">
        <v>1</v>
      </c>
      <c r="B5" s="24" t="s">
        <v>68</v>
      </c>
      <c r="C5" s="21" t="s">
        <v>27</v>
      </c>
      <c r="D5" s="19">
        <f t="shared" ref="D5:D19" si="0">SUM(E5+F5)</f>
        <v>150</v>
      </c>
      <c r="E5" s="20">
        <f>SUM(L5+N5+T5+V5+AD5)</f>
        <v>125</v>
      </c>
      <c r="F5" s="35">
        <v>25</v>
      </c>
      <c r="G5" s="40">
        <v>1</v>
      </c>
      <c r="H5" s="98">
        <v>25</v>
      </c>
      <c r="I5" s="40">
        <v>9</v>
      </c>
      <c r="J5" s="40">
        <v>10</v>
      </c>
      <c r="K5" s="31">
        <v>1</v>
      </c>
      <c r="L5" s="99">
        <v>25</v>
      </c>
      <c r="M5" s="31">
        <v>1</v>
      </c>
      <c r="N5" s="99">
        <v>25</v>
      </c>
      <c r="O5" s="33"/>
      <c r="P5" s="33"/>
      <c r="Q5" s="33"/>
      <c r="R5" s="33"/>
      <c r="S5" s="47">
        <v>1</v>
      </c>
      <c r="T5" s="100">
        <v>25</v>
      </c>
      <c r="U5" s="47">
        <v>1</v>
      </c>
      <c r="V5" s="100">
        <v>25</v>
      </c>
      <c r="W5" s="47">
        <v>2</v>
      </c>
      <c r="X5" s="47">
        <v>21</v>
      </c>
      <c r="Y5" s="47"/>
      <c r="Z5" s="47"/>
      <c r="AA5" s="47"/>
      <c r="AB5" s="47"/>
      <c r="AC5" s="74">
        <v>1</v>
      </c>
      <c r="AD5" s="100">
        <v>25</v>
      </c>
      <c r="AE5" s="74">
        <v>1</v>
      </c>
      <c r="AF5" s="74">
        <v>25</v>
      </c>
      <c r="AG5" s="74">
        <v>1</v>
      </c>
      <c r="AH5" s="74">
        <v>25</v>
      </c>
      <c r="AI5" s="74">
        <v>2</v>
      </c>
      <c r="AJ5" s="74">
        <v>13</v>
      </c>
      <c r="AK5" s="74">
        <v>1</v>
      </c>
      <c r="AL5" s="74">
        <v>16</v>
      </c>
      <c r="AM5" s="75">
        <v>1</v>
      </c>
      <c r="AN5" s="75">
        <v>25</v>
      </c>
      <c r="AO5" s="75">
        <v>1</v>
      </c>
      <c r="AP5" s="75">
        <v>16</v>
      </c>
    </row>
    <row r="6" spans="1:42" ht="13">
      <c r="A6" s="13">
        <v>2</v>
      </c>
      <c r="B6" s="24" t="s">
        <v>65</v>
      </c>
      <c r="C6" s="8" t="s">
        <v>64</v>
      </c>
      <c r="D6" s="19">
        <f t="shared" si="0"/>
        <v>134</v>
      </c>
      <c r="E6" s="20">
        <f>SUM(L6+N6+V6+X6+AH6)</f>
        <v>109</v>
      </c>
      <c r="F6" s="35">
        <v>25</v>
      </c>
      <c r="G6" s="40">
        <v>2</v>
      </c>
      <c r="H6" s="40">
        <v>21</v>
      </c>
      <c r="I6" s="40">
        <v>1</v>
      </c>
      <c r="J6" s="98">
        <v>25</v>
      </c>
      <c r="K6" s="31">
        <v>2</v>
      </c>
      <c r="L6" s="99">
        <v>21</v>
      </c>
      <c r="M6" s="31">
        <v>2</v>
      </c>
      <c r="N6" s="99">
        <v>21</v>
      </c>
      <c r="O6" s="33">
        <v>7</v>
      </c>
      <c r="P6" s="33">
        <v>5</v>
      </c>
      <c r="Q6" s="33">
        <v>2</v>
      </c>
      <c r="R6" s="33">
        <v>13</v>
      </c>
      <c r="S6" s="47">
        <v>7</v>
      </c>
      <c r="T6" s="47">
        <v>12</v>
      </c>
      <c r="U6" s="47">
        <v>2</v>
      </c>
      <c r="V6" s="100">
        <v>21</v>
      </c>
      <c r="W6" s="47">
        <v>1</v>
      </c>
      <c r="X6" s="100">
        <v>25</v>
      </c>
      <c r="Y6" s="47">
        <v>5</v>
      </c>
      <c r="Z6" s="47">
        <v>7</v>
      </c>
      <c r="AA6" s="47">
        <v>4</v>
      </c>
      <c r="AB6" s="47">
        <v>8</v>
      </c>
      <c r="AC6" s="74">
        <v>4</v>
      </c>
      <c r="AD6" s="74">
        <v>15</v>
      </c>
      <c r="AE6" s="74">
        <v>4</v>
      </c>
      <c r="AF6" s="74">
        <v>15</v>
      </c>
      <c r="AG6" s="74">
        <v>2</v>
      </c>
      <c r="AH6" s="100">
        <v>21</v>
      </c>
      <c r="AI6" s="74">
        <v>3</v>
      </c>
      <c r="AJ6" s="74">
        <v>10</v>
      </c>
      <c r="AK6" s="74">
        <v>4</v>
      </c>
      <c r="AL6" s="74">
        <v>8</v>
      </c>
      <c r="AM6" s="75">
        <v>15</v>
      </c>
      <c r="AN6" s="75">
        <v>4</v>
      </c>
      <c r="AO6" s="75">
        <v>3</v>
      </c>
      <c r="AP6" s="75">
        <v>10</v>
      </c>
    </row>
    <row r="7" spans="1:42" ht="13">
      <c r="A7" s="13">
        <v>3</v>
      </c>
      <c r="B7" s="24" t="s">
        <v>78</v>
      </c>
      <c r="C7" s="8" t="s">
        <v>40</v>
      </c>
      <c r="D7" s="19">
        <f t="shared" si="0"/>
        <v>109</v>
      </c>
      <c r="E7" s="20">
        <f>SUM(T7+X7+AB7+AD7+AF7)</f>
        <v>88</v>
      </c>
      <c r="F7" s="35">
        <v>21</v>
      </c>
      <c r="G7" s="40">
        <v>6</v>
      </c>
      <c r="H7" s="40">
        <v>13</v>
      </c>
      <c r="I7" s="40">
        <v>2</v>
      </c>
      <c r="J7" s="98">
        <v>21</v>
      </c>
      <c r="K7" s="31">
        <v>4</v>
      </c>
      <c r="L7" s="32">
        <v>15</v>
      </c>
      <c r="M7" s="31">
        <v>8</v>
      </c>
      <c r="N7" s="32">
        <v>11</v>
      </c>
      <c r="O7" s="33"/>
      <c r="P7" s="33"/>
      <c r="Q7" s="33"/>
      <c r="R7" s="33"/>
      <c r="S7" s="47">
        <v>2</v>
      </c>
      <c r="T7" s="100">
        <v>21</v>
      </c>
      <c r="U7" s="47">
        <v>4</v>
      </c>
      <c r="V7" s="47">
        <v>15</v>
      </c>
      <c r="W7" s="47">
        <v>3</v>
      </c>
      <c r="X7" s="100">
        <v>17</v>
      </c>
      <c r="Y7" s="47">
        <v>2</v>
      </c>
      <c r="Z7" s="47">
        <v>13</v>
      </c>
      <c r="AA7" s="47">
        <v>1</v>
      </c>
      <c r="AB7" s="100">
        <v>16</v>
      </c>
      <c r="AC7" s="74">
        <v>3</v>
      </c>
      <c r="AD7" s="100">
        <v>17</v>
      </c>
      <c r="AE7" s="74">
        <v>3</v>
      </c>
      <c r="AF7" s="100">
        <v>17</v>
      </c>
      <c r="AG7" s="74">
        <v>10</v>
      </c>
      <c r="AH7" s="74">
        <v>9</v>
      </c>
      <c r="AI7" s="74">
        <v>2</v>
      </c>
      <c r="AJ7" s="74">
        <v>13</v>
      </c>
      <c r="AK7" s="74">
        <v>1</v>
      </c>
      <c r="AL7" s="74">
        <v>16</v>
      </c>
      <c r="AM7" s="75">
        <v>4</v>
      </c>
      <c r="AN7" s="75">
        <v>15</v>
      </c>
      <c r="AO7" s="75">
        <v>1</v>
      </c>
      <c r="AP7" s="75">
        <v>16</v>
      </c>
    </row>
    <row r="8" spans="1:42" ht="13">
      <c r="A8" s="13">
        <v>4</v>
      </c>
      <c r="B8" s="24" t="s">
        <v>66</v>
      </c>
      <c r="C8" s="8" t="s">
        <v>37</v>
      </c>
      <c r="D8" s="19">
        <f t="shared" si="0"/>
        <v>102</v>
      </c>
      <c r="E8" s="20">
        <f>SUM(L8+P8+R8+V8+AD8)</f>
        <v>87</v>
      </c>
      <c r="F8" s="35">
        <v>15</v>
      </c>
      <c r="G8" s="40">
        <v>5</v>
      </c>
      <c r="H8" s="40">
        <v>14</v>
      </c>
      <c r="I8" s="40">
        <v>4</v>
      </c>
      <c r="J8" s="98">
        <v>15</v>
      </c>
      <c r="K8" s="31">
        <v>3</v>
      </c>
      <c r="L8" s="103">
        <v>17</v>
      </c>
      <c r="M8" s="31">
        <v>4</v>
      </c>
      <c r="N8" s="32">
        <v>15</v>
      </c>
      <c r="O8" s="33">
        <v>1</v>
      </c>
      <c r="P8" s="101">
        <v>16</v>
      </c>
      <c r="Q8" s="33">
        <v>1</v>
      </c>
      <c r="R8" s="101">
        <v>16</v>
      </c>
      <c r="S8" s="47">
        <v>4</v>
      </c>
      <c r="T8" s="47">
        <v>15</v>
      </c>
      <c r="U8" s="47">
        <v>3</v>
      </c>
      <c r="V8" s="100">
        <v>17</v>
      </c>
      <c r="W8" s="47"/>
      <c r="X8" s="47"/>
      <c r="Y8" s="47">
        <v>1</v>
      </c>
      <c r="Z8" s="47">
        <v>16</v>
      </c>
      <c r="AA8" s="47">
        <v>2</v>
      </c>
      <c r="AB8" s="47">
        <v>13</v>
      </c>
      <c r="AC8" s="74">
        <v>2</v>
      </c>
      <c r="AD8" s="100">
        <v>21</v>
      </c>
      <c r="AE8" s="74"/>
      <c r="AF8" s="74"/>
      <c r="AG8" s="74">
        <v>5</v>
      </c>
      <c r="AH8" s="74">
        <v>14</v>
      </c>
      <c r="AI8" s="74">
        <v>1</v>
      </c>
      <c r="AJ8" s="74">
        <v>16</v>
      </c>
      <c r="AK8" s="74">
        <v>3</v>
      </c>
      <c r="AL8" s="74">
        <v>10</v>
      </c>
      <c r="AM8" s="75">
        <v>18</v>
      </c>
      <c r="AN8" s="75">
        <v>1</v>
      </c>
      <c r="AO8" s="75">
        <v>6</v>
      </c>
      <c r="AP8" s="75">
        <v>6</v>
      </c>
    </row>
    <row r="9" spans="1:42" ht="13">
      <c r="A9" s="13">
        <v>5</v>
      </c>
      <c r="B9" s="24" t="s">
        <v>62</v>
      </c>
      <c r="C9" s="8" t="s">
        <v>60</v>
      </c>
      <c r="D9" s="19">
        <f t="shared" si="0"/>
        <v>95</v>
      </c>
      <c r="E9" s="20">
        <f>SUM(P9+R9+T9+Z9+AF9)</f>
        <v>86</v>
      </c>
      <c r="F9" s="35">
        <v>9</v>
      </c>
      <c r="G9" s="40">
        <v>10</v>
      </c>
      <c r="H9" s="98">
        <v>9</v>
      </c>
      <c r="I9" s="40">
        <v>12</v>
      </c>
      <c r="J9" s="40">
        <v>7</v>
      </c>
      <c r="K9" s="31">
        <v>9</v>
      </c>
      <c r="L9" s="31">
        <v>10</v>
      </c>
      <c r="M9" s="31">
        <v>5</v>
      </c>
      <c r="N9" s="32">
        <v>14</v>
      </c>
      <c r="O9" s="33">
        <v>1</v>
      </c>
      <c r="P9" s="101">
        <v>16</v>
      </c>
      <c r="Q9" s="33">
        <v>1</v>
      </c>
      <c r="R9" s="101">
        <v>16</v>
      </c>
      <c r="S9" s="47">
        <v>3</v>
      </c>
      <c r="T9" s="100">
        <v>17</v>
      </c>
      <c r="U9" s="47">
        <v>5</v>
      </c>
      <c r="V9" s="47">
        <v>14</v>
      </c>
      <c r="W9" s="47"/>
      <c r="X9" s="47"/>
      <c r="Y9" s="47">
        <v>1</v>
      </c>
      <c r="Z9" s="100">
        <v>16</v>
      </c>
      <c r="AA9" s="47">
        <v>2</v>
      </c>
      <c r="AB9" s="47">
        <v>13</v>
      </c>
      <c r="AC9" s="74">
        <v>6</v>
      </c>
      <c r="AD9" s="74">
        <v>13</v>
      </c>
      <c r="AE9" s="74">
        <v>2</v>
      </c>
      <c r="AF9" s="100">
        <v>21</v>
      </c>
      <c r="AG9" s="74">
        <v>9</v>
      </c>
      <c r="AH9" s="74">
        <v>10</v>
      </c>
      <c r="AI9" s="74">
        <v>1</v>
      </c>
      <c r="AJ9" s="74">
        <v>16</v>
      </c>
      <c r="AK9" s="74">
        <v>3</v>
      </c>
      <c r="AL9" s="74">
        <v>10</v>
      </c>
      <c r="AM9" s="75"/>
      <c r="AN9" s="75"/>
      <c r="AO9" s="75">
        <v>6</v>
      </c>
      <c r="AP9" s="75">
        <v>6</v>
      </c>
    </row>
    <row r="10" spans="1:42" ht="13">
      <c r="A10" s="13">
        <v>5</v>
      </c>
      <c r="B10" s="24" t="s">
        <v>71</v>
      </c>
      <c r="C10" s="8" t="s">
        <v>37</v>
      </c>
      <c r="D10" s="19">
        <f t="shared" si="0"/>
        <v>95</v>
      </c>
      <c r="E10" s="20">
        <f>SUM(L10+N10+X10+AB10+AF10)</f>
        <v>74</v>
      </c>
      <c r="F10" s="35">
        <v>21</v>
      </c>
      <c r="G10" s="40">
        <v>7</v>
      </c>
      <c r="H10" s="40">
        <v>12</v>
      </c>
      <c r="I10" s="40">
        <v>5</v>
      </c>
      <c r="J10" s="40">
        <v>14</v>
      </c>
      <c r="K10" s="31">
        <v>5</v>
      </c>
      <c r="L10" s="103">
        <v>14</v>
      </c>
      <c r="M10" s="31">
        <v>3</v>
      </c>
      <c r="N10" s="99">
        <v>17</v>
      </c>
      <c r="O10" s="33"/>
      <c r="P10" s="33"/>
      <c r="Q10" s="33"/>
      <c r="R10" s="33"/>
      <c r="S10" s="47">
        <v>10</v>
      </c>
      <c r="T10" s="47">
        <v>9</v>
      </c>
      <c r="U10" s="47">
        <v>10</v>
      </c>
      <c r="V10" s="47">
        <v>9</v>
      </c>
      <c r="W10" s="47">
        <v>6</v>
      </c>
      <c r="X10" s="100">
        <v>13</v>
      </c>
      <c r="Y10" s="47">
        <v>2</v>
      </c>
      <c r="Z10" s="47">
        <v>13</v>
      </c>
      <c r="AA10" s="47">
        <v>1</v>
      </c>
      <c r="AB10" s="100">
        <v>16</v>
      </c>
      <c r="AC10" s="74">
        <v>13</v>
      </c>
      <c r="AD10" s="74">
        <v>6</v>
      </c>
      <c r="AE10" s="74">
        <v>5</v>
      </c>
      <c r="AF10" s="100">
        <v>14</v>
      </c>
      <c r="AG10" s="74">
        <v>7</v>
      </c>
      <c r="AH10" s="74">
        <v>12</v>
      </c>
      <c r="AI10" s="74">
        <v>11</v>
      </c>
      <c r="AJ10" s="74">
        <v>1</v>
      </c>
      <c r="AK10" s="74">
        <v>6</v>
      </c>
      <c r="AL10" s="74">
        <v>6</v>
      </c>
      <c r="AM10" s="75">
        <v>2</v>
      </c>
      <c r="AN10" s="133">
        <v>21</v>
      </c>
      <c r="AO10" s="75">
        <v>4</v>
      </c>
      <c r="AP10" s="75">
        <v>8</v>
      </c>
    </row>
    <row r="11" spans="1:42" ht="13">
      <c r="A11" s="13">
        <v>7</v>
      </c>
      <c r="B11" s="24" t="s">
        <v>67</v>
      </c>
      <c r="C11" s="8" t="s">
        <v>38</v>
      </c>
      <c r="D11" s="19">
        <f t="shared" si="0"/>
        <v>66</v>
      </c>
      <c r="E11" s="20">
        <f>SUM(R11+AB11+AH11+AJ11+AL11)</f>
        <v>52</v>
      </c>
      <c r="F11" s="35">
        <v>14</v>
      </c>
      <c r="G11" s="40">
        <v>14</v>
      </c>
      <c r="H11" s="40">
        <v>5</v>
      </c>
      <c r="I11" s="40">
        <v>6</v>
      </c>
      <c r="J11" s="40">
        <v>13</v>
      </c>
      <c r="K11" s="31">
        <v>15</v>
      </c>
      <c r="L11" s="31">
        <v>4</v>
      </c>
      <c r="M11" s="31">
        <v>12</v>
      </c>
      <c r="N11" s="32">
        <v>7</v>
      </c>
      <c r="O11" s="33">
        <v>7</v>
      </c>
      <c r="P11" s="33">
        <v>5</v>
      </c>
      <c r="Q11" s="33">
        <v>2</v>
      </c>
      <c r="R11" s="101">
        <v>13</v>
      </c>
      <c r="S11" s="47"/>
      <c r="T11" s="47"/>
      <c r="U11" s="47">
        <v>13</v>
      </c>
      <c r="V11" s="47">
        <v>6</v>
      </c>
      <c r="W11" s="47"/>
      <c r="X11" s="47"/>
      <c r="Y11" s="47">
        <v>5</v>
      </c>
      <c r="Z11" s="47">
        <v>7</v>
      </c>
      <c r="AA11" s="47">
        <v>4</v>
      </c>
      <c r="AB11" s="100">
        <v>8</v>
      </c>
      <c r="AC11" s="74">
        <v>18</v>
      </c>
      <c r="AD11" s="74">
        <v>1</v>
      </c>
      <c r="AE11" s="74">
        <v>12</v>
      </c>
      <c r="AF11" s="74">
        <v>7</v>
      </c>
      <c r="AG11" s="74">
        <v>6</v>
      </c>
      <c r="AH11" s="100">
        <v>13</v>
      </c>
      <c r="AI11" s="74">
        <v>3</v>
      </c>
      <c r="AJ11" s="100">
        <v>10</v>
      </c>
      <c r="AK11" s="74">
        <v>4</v>
      </c>
      <c r="AL11" s="100">
        <v>8</v>
      </c>
      <c r="AM11" s="75">
        <v>5</v>
      </c>
      <c r="AN11" s="133">
        <v>14</v>
      </c>
      <c r="AO11" s="75">
        <v>3</v>
      </c>
      <c r="AP11" s="75">
        <v>10</v>
      </c>
    </row>
    <row r="12" spans="1:42" ht="13">
      <c r="A12" s="13">
        <v>8</v>
      </c>
      <c r="B12" s="76" t="s">
        <v>197</v>
      </c>
      <c r="C12" s="21" t="s">
        <v>37</v>
      </c>
      <c r="D12" s="19">
        <f t="shared" si="0"/>
        <v>58</v>
      </c>
      <c r="E12" s="20">
        <f>SUM(L12+T12+V12+AB12+AD12)</f>
        <v>49</v>
      </c>
      <c r="F12" s="35">
        <v>9</v>
      </c>
      <c r="G12" s="40">
        <v>15</v>
      </c>
      <c r="H12" s="40">
        <v>4</v>
      </c>
      <c r="I12" s="40">
        <v>10</v>
      </c>
      <c r="J12" s="98">
        <v>9</v>
      </c>
      <c r="K12" s="31">
        <v>11</v>
      </c>
      <c r="L12" s="103">
        <v>8</v>
      </c>
      <c r="M12" s="31">
        <v>15</v>
      </c>
      <c r="N12" s="32">
        <v>4</v>
      </c>
      <c r="O12" s="33">
        <v>6</v>
      </c>
      <c r="P12" s="33">
        <v>6</v>
      </c>
      <c r="Q12" s="33">
        <v>7</v>
      </c>
      <c r="R12" s="33">
        <v>5</v>
      </c>
      <c r="S12" s="47">
        <v>6</v>
      </c>
      <c r="T12" s="100">
        <v>13</v>
      </c>
      <c r="U12" s="47">
        <v>11</v>
      </c>
      <c r="V12" s="100">
        <v>8</v>
      </c>
      <c r="W12" s="47">
        <v>14</v>
      </c>
      <c r="X12" s="47">
        <v>5</v>
      </c>
      <c r="Y12" s="47">
        <v>8</v>
      </c>
      <c r="Z12" s="47">
        <v>4</v>
      </c>
      <c r="AA12" s="47">
        <v>6</v>
      </c>
      <c r="AB12" s="100">
        <v>6</v>
      </c>
      <c r="AC12" s="74">
        <v>5</v>
      </c>
      <c r="AD12" s="100">
        <v>14</v>
      </c>
      <c r="AE12" s="74">
        <v>14</v>
      </c>
      <c r="AF12" s="74">
        <v>5</v>
      </c>
      <c r="AG12" s="74">
        <v>15</v>
      </c>
      <c r="AH12" s="74">
        <v>4</v>
      </c>
      <c r="AI12" s="74">
        <v>11</v>
      </c>
      <c r="AJ12" s="74">
        <v>1</v>
      </c>
      <c r="AK12" s="74">
        <v>6</v>
      </c>
      <c r="AL12" s="74">
        <v>6</v>
      </c>
      <c r="AM12" s="75"/>
      <c r="AN12" s="75"/>
      <c r="AO12" s="75">
        <v>8</v>
      </c>
      <c r="AP12" s="75">
        <v>4</v>
      </c>
    </row>
    <row r="13" spans="1:42" ht="13">
      <c r="A13" s="13">
        <v>9</v>
      </c>
      <c r="B13" s="24" t="s">
        <v>121</v>
      </c>
      <c r="C13" s="21" t="s">
        <v>37</v>
      </c>
      <c r="D13" s="19">
        <f t="shared" si="0"/>
        <v>50</v>
      </c>
      <c r="E13" s="20">
        <f>SUM(N13+P13+R13+X13+AB13)</f>
        <v>33</v>
      </c>
      <c r="F13" s="35">
        <v>17</v>
      </c>
      <c r="G13" s="40">
        <v>3</v>
      </c>
      <c r="H13" s="98">
        <v>17</v>
      </c>
      <c r="I13" s="40">
        <v>3</v>
      </c>
      <c r="J13" s="40">
        <v>17</v>
      </c>
      <c r="K13" s="31">
        <v>16</v>
      </c>
      <c r="L13" s="31">
        <v>3</v>
      </c>
      <c r="M13" s="31">
        <v>7</v>
      </c>
      <c r="N13" s="99">
        <v>12</v>
      </c>
      <c r="O13" s="33">
        <v>6</v>
      </c>
      <c r="P13" s="101">
        <v>6</v>
      </c>
      <c r="Q13" s="33">
        <v>7</v>
      </c>
      <c r="R13" s="101">
        <v>5</v>
      </c>
      <c r="S13" s="47"/>
      <c r="T13" s="47"/>
      <c r="U13" s="47"/>
      <c r="V13" s="47"/>
      <c r="W13" s="47">
        <v>15</v>
      </c>
      <c r="X13" s="100">
        <v>4</v>
      </c>
      <c r="Y13" s="47">
        <v>8</v>
      </c>
      <c r="Z13" s="47">
        <v>4</v>
      </c>
      <c r="AA13" s="47">
        <v>6</v>
      </c>
      <c r="AB13" s="100">
        <v>6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5"/>
      <c r="AN13" s="75"/>
      <c r="AO13" s="75"/>
      <c r="AP13" s="75"/>
    </row>
    <row r="14" spans="1:42" ht="13">
      <c r="A14" s="13">
        <v>10</v>
      </c>
      <c r="B14" s="8" t="s">
        <v>242</v>
      </c>
      <c r="C14" s="8" t="s">
        <v>40</v>
      </c>
      <c r="D14" s="22">
        <f t="shared" si="0"/>
        <v>45</v>
      </c>
      <c r="E14" s="20">
        <f>SUM(P14+R14+T14+AB14+AD14)</f>
        <v>44</v>
      </c>
      <c r="F14" s="35">
        <v>1</v>
      </c>
      <c r="G14" s="40"/>
      <c r="H14" s="40"/>
      <c r="I14" s="40">
        <v>18</v>
      </c>
      <c r="J14" s="98">
        <v>1</v>
      </c>
      <c r="K14" s="31"/>
      <c r="L14" s="31"/>
      <c r="M14" s="31"/>
      <c r="N14" s="32"/>
      <c r="O14" s="33">
        <v>2</v>
      </c>
      <c r="P14" s="101">
        <v>13</v>
      </c>
      <c r="Q14" s="33">
        <v>4</v>
      </c>
      <c r="R14" s="101">
        <v>8</v>
      </c>
      <c r="S14" s="47">
        <v>12</v>
      </c>
      <c r="T14" s="100">
        <v>7</v>
      </c>
      <c r="U14" s="47"/>
      <c r="V14" s="47"/>
      <c r="W14" s="47"/>
      <c r="X14" s="47"/>
      <c r="Y14" s="47">
        <v>6</v>
      </c>
      <c r="Z14" s="47">
        <v>6</v>
      </c>
      <c r="AA14" s="47">
        <v>5</v>
      </c>
      <c r="AB14" s="100">
        <v>7</v>
      </c>
      <c r="AC14" s="74">
        <v>10</v>
      </c>
      <c r="AD14" s="100">
        <v>9</v>
      </c>
      <c r="AE14" s="74"/>
      <c r="AF14" s="74"/>
      <c r="AG14" s="74"/>
      <c r="AH14" s="74"/>
      <c r="AI14" s="74">
        <v>8</v>
      </c>
      <c r="AJ14" s="74">
        <v>4</v>
      </c>
      <c r="AK14" s="74">
        <v>10</v>
      </c>
      <c r="AL14" s="74">
        <v>2</v>
      </c>
      <c r="AM14" s="75"/>
      <c r="AN14" s="75"/>
      <c r="AO14" s="75">
        <v>11</v>
      </c>
      <c r="AP14" s="75">
        <v>1</v>
      </c>
    </row>
    <row r="15" spans="1:42" ht="13">
      <c r="A15" s="13">
        <v>11</v>
      </c>
      <c r="B15" s="24" t="s">
        <v>63</v>
      </c>
      <c r="C15" s="8" t="s">
        <v>64</v>
      </c>
      <c r="D15" s="22">
        <f t="shared" si="0"/>
        <v>44</v>
      </c>
      <c r="E15" s="20">
        <f>SUM(L15+N15+V15+X15+AJ15)</f>
        <v>38</v>
      </c>
      <c r="F15" s="35">
        <v>6</v>
      </c>
      <c r="G15" s="40">
        <v>13</v>
      </c>
      <c r="H15" s="98">
        <v>6</v>
      </c>
      <c r="I15" s="40"/>
      <c r="J15" s="40"/>
      <c r="K15" s="31">
        <v>12</v>
      </c>
      <c r="L15" s="103">
        <v>7</v>
      </c>
      <c r="M15" s="31">
        <v>9</v>
      </c>
      <c r="N15" s="99">
        <v>10</v>
      </c>
      <c r="O15" s="33"/>
      <c r="P15" s="33"/>
      <c r="Q15" s="33"/>
      <c r="R15" s="33"/>
      <c r="S15" s="47"/>
      <c r="T15" s="47"/>
      <c r="U15" s="47">
        <v>12</v>
      </c>
      <c r="V15" s="100">
        <v>7</v>
      </c>
      <c r="W15" s="47">
        <v>8</v>
      </c>
      <c r="X15" s="100">
        <v>11</v>
      </c>
      <c r="Y15" s="47"/>
      <c r="Z15" s="47"/>
      <c r="AA15" s="47"/>
      <c r="AB15" s="47"/>
      <c r="AC15" s="74"/>
      <c r="AD15" s="74"/>
      <c r="AE15" s="74">
        <v>18</v>
      </c>
      <c r="AF15" s="74">
        <v>1</v>
      </c>
      <c r="AG15" s="74">
        <v>17</v>
      </c>
      <c r="AH15" s="74">
        <v>2</v>
      </c>
      <c r="AI15" s="74">
        <v>9</v>
      </c>
      <c r="AJ15" s="100">
        <v>3</v>
      </c>
      <c r="AK15" s="74"/>
      <c r="AL15" s="74"/>
      <c r="AM15" s="75"/>
      <c r="AN15" s="75"/>
      <c r="AO15" s="75"/>
      <c r="AP15" s="75"/>
    </row>
    <row r="16" spans="1:42" ht="13">
      <c r="A16" s="13">
        <v>12</v>
      </c>
      <c r="B16" s="24" t="s">
        <v>75</v>
      </c>
      <c r="C16" s="8" t="s">
        <v>16</v>
      </c>
      <c r="D16" s="22">
        <f t="shared" si="0"/>
        <v>27</v>
      </c>
      <c r="E16" s="20">
        <f>SUM(N16+X16+Z16+AB16+AL16)</f>
        <v>19</v>
      </c>
      <c r="F16" s="35">
        <v>8</v>
      </c>
      <c r="G16" s="40"/>
      <c r="H16" s="40"/>
      <c r="I16" s="40">
        <v>14</v>
      </c>
      <c r="J16" s="40">
        <v>5</v>
      </c>
      <c r="K16" s="31"/>
      <c r="L16" s="31"/>
      <c r="M16" s="31">
        <v>13</v>
      </c>
      <c r="N16" s="99">
        <v>6</v>
      </c>
      <c r="O16" s="33"/>
      <c r="P16" s="33"/>
      <c r="Q16" s="33">
        <v>11</v>
      </c>
      <c r="R16" s="33">
        <v>1</v>
      </c>
      <c r="S16" s="47"/>
      <c r="T16" s="47"/>
      <c r="U16" s="47"/>
      <c r="V16" s="47"/>
      <c r="W16" s="47">
        <v>13</v>
      </c>
      <c r="X16" s="100">
        <v>6</v>
      </c>
      <c r="Y16" s="47">
        <v>11</v>
      </c>
      <c r="Z16" s="100">
        <v>1</v>
      </c>
      <c r="AA16" s="47">
        <v>10</v>
      </c>
      <c r="AB16" s="100">
        <v>2</v>
      </c>
      <c r="AC16" s="74"/>
      <c r="AD16" s="74"/>
      <c r="AE16" s="74"/>
      <c r="AF16" s="74"/>
      <c r="AG16" s="74"/>
      <c r="AH16" s="74"/>
      <c r="AI16" s="74"/>
      <c r="AJ16" s="74"/>
      <c r="AK16" s="74">
        <v>8</v>
      </c>
      <c r="AL16" s="100">
        <v>4</v>
      </c>
      <c r="AM16" s="75">
        <v>11</v>
      </c>
      <c r="AN16" s="133">
        <v>8</v>
      </c>
      <c r="AO16" s="75">
        <v>9</v>
      </c>
      <c r="AP16" s="75">
        <v>3</v>
      </c>
    </row>
    <row r="17" spans="1:42" ht="13">
      <c r="A17" s="13">
        <v>13</v>
      </c>
      <c r="B17" s="24" t="s">
        <v>77</v>
      </c>
      <c r="C17" s="8" t="s">
        <v>40</v>
      </c>
      <c r="D17" s="22">
        <f t="shared" si="0"/>
        <v>15</v>
      </c>
      <c r="E17" s="20">
        <v>3</v>
      </c>
      <c r="F17" s="35">
        <v>12</v>
      </c>
      <c r="G17" s="40"/>
      <c r="H17" s="40"/>
      <c r="I17" s="40"/>
      <c r="J17" s="40"/>
      <c r="K17" s="31"/>
      <c r="L17" s="31"/>
      <c r="M17" s="31">
        <v>17</v>
      </c>
      <c r="N17" s="99">
        <v>2</v>
      </c>
      <c r="O17" s="33">
        <v>11</v>
      </c>
      <c r="P17" s="101">
        <v>1</v>
      </c>
      <c r="Q17" s="33"/>
      <c r="R17" s="33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5">
        <v>7</v>
      </c>
      <c r="AN17" s="133">
        <v>12</v>
      </c>
      <c r="AO17" s="75">
        <v>4</v>
      </c>
      <c r="AP17" s="75">
        <v>8</v>
      </c>
    </row>
    <row r="18" spans="1:42" ht="13">
      <c r="A18" s="13">
        <v>14</v>
      </c>
      <c r="B18" s="76" t="s">
        <v>198</v>
      </c>
      <c r="C18" s="21" t="s">
        <v>37</v>
      </c>
      <c r="D18" s="22">
        <f t="shared" si="0"/>
        <v>2</v>
      </c>
      <c r="E18" s="20">
        <v>2</v>
      </c>
      <c r="F18" s="35">
        <v>0</v>
      </c>
      <c r="G18" s="40"/>
      <c r="H18" s="40"/>
      <c r="I18" s="40"/>
      <c r="J18" s="40"/>
      <c r="K18" s="31"/>
      <c r="L18" s="31"/>
      <c r="M18" s="31"/>
      <c r="N18" s="32"/>
      <c r="O18" s="33"/>
      <c r="P18" s="33"/>
      <c r="Q18" s="33">
        <v>10</v>
      </c>
      <c r="R18" s="101">
        <v>2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5"/>
      <c r="AN18" s="75"/>
      <c r="AO18" s="75"/>
      <c r="AP18" s="75"/>
    </row>
    <row r="19" spans="1:42" ht="13">
      <c r="A19" s="13">
        <v>15</v>
      </c>
      <c r="B19" s="24" t="s">
        <v>241</v>
      </c>
      <c r="C19" s="8" t="s">
        <v>40</v>
      </c>
      <c r="D19" s="22">
        <f t="shared" si="0"/>
        <v>1</v>
      </c>
      <c r="E19" s="20">
        <v>1</v>
      </c>
      <c r="F19" s="35">
        <v>0</v>
      </c>
      <c r="G19" s="40"/>
      <c r="H19" s="40"/>
      <c r="I19" s="40"/>
      <c r="J19" s="40"/>
      <c r="K19" s="31"/>
      <c r="L19" s="31"/>
      <c r="M19" s="31"/>
      <c r="N19" s="32"/>
      <c r="O19" s="33">
        <v>11</v>
      </c>
      <c r="P19" s="101">
        <v>1</v>
      </c>
      <c r="Q19" s="33"/>
      <c r="R19" s="33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5"/>
      <c r="AN19" s="75"/>
      <c r="AO19" s="75"/>
      <c r="AP19" s="75"/>
    </row>
  </sheetData>
  <sheetProtection selectLockedCells="1" selectUnlockedCells="1"/>
  <sortState ref="A5:AP19">
    <sortCondition descending="1" ref="D5:D19"/>
  </sortState>
  <mergeCells count="5">
    <mergeCell ref="G2:I2"/>
    <mergeCell ref="K2:P2"/>
    <mergeCell ref="S2:AB2"/>
    <mergeCell ref="AC2:AL2"/>
    <mergeCell ref="AM2:AP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H23"/>
  <sheetViews>
    <sheetView workbookViewId="0">
      <pane xSplit="3" topLeftCell="D1" activePane="topRight" state="frozen"/>
      <selection activeCell="A13" sqref="A13"/>
      <selection pane="topRight" activeCell="Q31" sqref="Q31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36328125" style="2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8.08984375" style="1" customWidth="1"/>
    <col min="26" max="26" width="3.6328125" style="2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4" ht="13" thickBot="1"/>
    <row r="2" spans="1:34" s="7" customFormat="1" ht="13.5" thickBot="1">
      <c r="A2" s="3"/>
      <c r="B2" s="26" t="s">
        <v>274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3" t="s">
        <v>271</v>
      </c>
      <c r="R2" s="143"/>
      <c r="S2" s="143"/>
      <c r="T2" s="143"/>
      <c r="U2" s="143"/>
      <c r="V2" s="143"/>
      <c r="W2" s="143"/>
      <c r="X2" s="143"/>
      <c r="Y2" s="143" t="s">
        <v>129</v>
      </c>
      <c r="Z2" s="143"/>
      <c r="AA2" s="143"/>
      <c r="AB2" s="143"/>
      <c r="AC2" s="143"/>
      <c r="AD2" s="143"/>
      <c r="AE2" s="144" t="s">
        <v>191</v>
      </c>
      <c r="AF2" s="145"/>
      <c r="AG2" s="145"/>
      <c r="AH2" s="146"/>
    </row>
    <row r="3" spans="1:34" ht="13">
      <c r="A3" s="8"/>
      <c r="B3" s="9"/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4" t="s">
        <v>3</v>
      </c>
      <c r="Z3" s="65"/>
      <c r="AA3" s="64" t="s">
        <v>3</v>
      </c>
      <c r="AB3" s="64"/>
      <c r="AC3" s="64" t="s">
        <v>3</v>
      </c>
      <c r="AD3" s="66"/>
      <c r="AE3" s="69" t="s">
        <v>3</v>
      </c>
      <c r="AF3" s="70"/>
      <c r="AG3" s="70" t="s">
        <v>3</v>
      </c>
      <c r="AH3" s="71"/>
    </row>
    <row r="4" spans="1:34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355</v>
      </c>
      <c r="H4" s="49" t="s">
        <v>5</v>
      </c>
      <c r="I4" s="48" t="s">
        <v>375</v>
      </c>
      <c r="J4" s="49" t="s">
        <v>5</v>
      </c>
      <c r="K4" s="51" t="s">
        <v>357</v>
      </c>
      <c r="L4" s="50" t="s">
        <v>5</v>
      </c>
      <c r="M4" s="51" t="s">
        <v>358</v>
      </c>
      <c r="N4" s="52" t="s">
        <v>5</v>
      </c>
      <c r="O4" s="53" t="s">
        <v>359</v>
      </c>
      <c r="P4" s="54" t="s">
        <v>5</v>
      </c>
      <c r="Q4" s="55" t="s">
        <v>398</v>
      </c>
      <c r="R4" s="56" t="s">
        <v>5</v>
      </c>
      <c r="S4" s="55" t="s">
        <v>357</v>
      </c>
      <c r="T4" s="56"/>
      <c r="U4" s="55" t="s">
        <v>359</v>
      </c>
      <c r="V4" s="56" t="s">
        <v>5</v>
      </c>
      <c r="W4" s="55" t="s">
        <v>399</v>
      </c>
      <c r="X4" s="56" t="s">
        <v>5</v>
      </c>
      <c r="Y4" s="67" t="s">
        <v>357</v>
      </c>
      <c r="Z4" s="68" t="s">
        <v>5</v>
      </c>
      <c r="AA4" s="67" t="s">
        <v>358</v>
      </c>
      <c r="AB4" s="68" t="s">
        <v>5</v>
      </c>
      <c r="AC4" s="67" t="s">
        <v>359</v>
      </c>
      <c r="AD4" s="68" t="s">
        <v>5</v>
      </c>
      <c r="AE4" s="72" t="s">
        <v>415</v>
      </c>
      <c r="AF4" s="73" t="s">
        <v>5</v>
      </c>
      <c r="AG4" s="72" t="s">
        <v>416</v>
      </c>
      <c r="AH4" s="73" t="s">
        <v>5</v>
      </c>
    </row>
    <row r="5" spans="1:34" ht="13">
      <c r="A5" s="21">
        <v>1</v>
      </c>
      <c r="B5" s="25" t="s">
        <v>340</v>
      </c>
      <c r="C5" s="21" t="s">
        <v>64</v>
      </c>
      <c r="D5" s="19">
        <f t="shared" ref="D5:D23" si="0">SUM(E5+F5)</f>
        <v>111</v>
      </c>
      <c r="E5" s="20">
        <f>SUM(R5+T5+Z5+AB5)</f>
        <v>88</v>
      </c>
      <c r="F5" s="35">
        <v>23</v>
      </c>
      <c r="G5" s="40">
        <v>1</v>
      </c>
      <c r="H5" s="40">
        <v>16</v>
      </c>
      <c r="I5" s="40">
        <v>1</v>
      </c>
      <c r="J5" s="40">
        <v>16</v>
      </c>
      <c r="K5" s="31">
        <v>1</v>
      </c>
      <c r="L5" s="32">
        <v>20</v>
      </c>
      <c r="M5" s="31">
        <v>1</v>
      </c>
      <c r="N5" s="32">
        <v>20</v>
      </c>
      <c r="O5" s="33">
        <v>2</v>
      </c>
      <c r="P5" s="33">
        <v>12</v>
      </c>
      <c r="Q5" s="47">
        <v>1</v>
      </c>
      <c r="R5" s="100">
        <v>22</v>
      </c>
      <c r="S5" s="47">
        <v>1</v>
      </c>
      <c r="T5" s="100">
        <v>22</v>
      </c>
      <c r="U5" s="47">
        <v>3</v>
      </c>
      <c r="V5" s="47">
        <v>10</v>
      </c>
      <c r="W5" s="47">
        <v>3</v>
      </c>
      <c r="X5" s="47">
        <v>10</v>
      </c>
      <c r="Y5" s="74">
        <v>1</v>
      </c>
      <c r="Z5" s="100">
        <v>22</v>
      </c>
      <c r="AA5" s="74">
        <v>1</v>
      </c>
      <c r="AB5" s="100">
        <v>22</v>
      </c>
      <c r="AC5" s="74">
        <v>1</v>
      </c>
      <c r="AD5" s="74">
        <v>16</v>
      </c>
      <c r="AE5" s="75">
        <v>1</v>
      </c>
      <c r="AF5" s="133">
        <v>23</v>
      </c>
      <c r="AG5" s="75">
        <v>2</v>
      </c>
      <c r="AH5" s="75">
        <v>13</v>
      </c>
    </row>
    <row r="6" spans="1:34" ht="13">
      <c r="A6" s="21">
        <v>2</v>
      </c>
      <c r="B6" s="36" t="s">
        <v>372</v>
      </c>
      <c r="C6" s="21" t="s">
        <v>38</v>
      </c>
      <c r="D6" s="19">
        <f t="shared" si="0"/>
        <v>79</v>
      </c>
      <c r="E6" s="20">
        <f>SUM(L6+R6+T6+AB6)</f>
        <v>60</v>
      </c>
      <c r="F6" s="35">
        <v>19</v>
      </c>
      <c r="G6" s="40"/>
      <c r="H6" s="40"/>
      <c r="I6" s="40"/>
      <c r="J6" s="40"/>
      <c r="K6" s="31">
        <v>3</v>
      </c>
      <c r="L6" s="99">
        <v>12</v>
      </c>
      <c r="M6" s="31">
        <v>4</v>
      </c>
      <c r="N6" s="32">
        <v>10</v>
      </c>
      <c r="O6" s="33">
        <v>5</v>
      </c>
      <c r="P6" s="33">
        <v>6</v>
      </c>
      <c r="Q6" s="47">
        <v>4</v>
      </c>
      <c r="R6" s="100">
        <v>12</v>
      </c>
      <c r="S6" s="47">
        <v>2</v>
      </c>
      <c r="T6" s="100">
        <v>18</v>
      </c>
      <c r="U6" s="47">
        <v>4</v>
      </c>
      <c r="V6" s="47">
        <v>8</v>
      </c>
      <c r="W6" s="47">
        <v>4</v>
      </c>
      <c r="X6" s="47">
        <v>8</v>
      </c>
      <c r="Y6" s="74">
        <v>5</v>
      </c>
      <c r="Z6" s="74">
        <v>11</v>
      </c>
      <c r="AA6" s="74">
        <v>2</v>
      </c>
      <c r="AB6" s="100">
        <v>18</v>
      </c>
      <c r="AC6" s="74">
        <v>3</v>
      </c>
      <c r="AD6" s="74">
        <v>10</v>
      </c>
      <c r="AE6" s="75">
        <v>2</v>
      </c>
      <c r="AF6" s="133">
        <v>19</v>
      </c>
      <c r="AG6" s="75">
        <v>8</v>
      </c>
      <c r="AH6" s="75">
        <v>4</v>
      </c>
    </row>
    <row r="7" spans="1:34" ht="13">
      <c r="A7" s="21">
        <v>3</v>
      </c>
      <c r="B7" s="25" t="s">
        <v>342</v>
      </c>
      <c r="C7" s="21" t="s">
        <v>12</v>
      </c>
      <c r="D7" s="19">
        <f t="shared" si="0"/>
        <v>77</v>
      </c>
      <c r="E7" s="20">
        <f>SUM(N7+R7+T7+Z7)</f>
        <v>62</v>
      </c>
      <c r="F7" s="35">
        <v>15</v>
      </c>
      <c r="G7" s="40">
        <v>3</v>
      </c>
      <c r="H7" s="40">
        <v>8</v>
      </c>
      <c r="I7" s="40">
        <v>3</v>
      </c>
      <c r="J7" s="40">
        <v>8</v>
      </c>
      <c r="K7" s="31">
        <v>4</v>
      </c>
      <c r="L7" s="32">
        <v>10</v>
      </c>
      <c r="M7" s="31">
        <v>2</v>
      </c>
      <c r="N7" s="99">
        <v>16</v>
      </c>
      <c r="O7" s="33">
        <v>6</v>
      </c>
      <c r="P7" s="33">
        <v>5</v>
      </c>
      <c r="Q7" s="47">
        <v>3</v>
      </c>
      <c r="R7" s="100">
        <v>14</v>
      </c>
      <c r="S7" s="47">
        <v>3</v>
      </c>
      <c r="T7" s="100">
        <v>14</v>
      </c>
      <c r="U7" s="47">
        <v>7</v>
      </c>
      <c r="V7" s="47">
        <v>5</v>
      </c>
      <c r="W7" s="47">
        <v>7</v>
      </c>
      <c r="X7" s="47">
        <v>5</v>
      </c>
      <c r="Y7" s="74">
        <v>2</v>
      </c>
      <c r="Z7" s="100">
        <v>18</v>
      </c>
      <c r="AA7" s="74">
        <v>3</v>
      </c>
      <c r="AB7" s="74">
        <v>14</v>
      </c>
      <c r="AC7" s="74">
        <v>5</v>
      </c>
      <c r="AD7" s="74">
        <v>7</v>
      </c>
      <c r="AE7" s="75">
        <v>3</v>
      </c>
      <c r="AF7" s="133">
        <v>15</v>
      </c>
      <c r="AG7" s="75">
        <v>4</v>
      </c>
      <c r="AH7" s="75">
        <v>8</v>
      </c>
    </row>
    <row r="8" spans="1:34" ht="13">
      <c r="A8" s="21">
        <v>4</v>
      </c>
      <c r="B8" s="25" t="s">
        <v>341</v>
      </c>
      <c r="C8" s="21" t="s">
        <v>12</v>
      </c>
      <c r="D8" s="19">
        <f t="shared" si="0"/>
        <v>72</v>
      </c>
      <c r="E8" s="20">
        <f>SUM(L8+N8+R8+Z8)</f>
        <v>60</v>
      </c>
      <c r="F8" s="35">
        <v>12</v>
      </c>
      <c r="G8" s="40">
        <v>2</v>
      </c>
      <c r="H8" s="130">
        <v>12</v>
      </c>
      <c r="I8" s="40">
        <v>2</v>
      </c>
      <c r="J8" s="40">
        <v>12</v>
      </c>
      <c r="K8" s="31">
        <v>2</v>
      </c>
      <c r="L8" s="103">
        <v>16</v>
      </c>
      <c r="M8" s="31">
        <v>3</v>
      </c>
      <c r="N8" s="99">
        <v>12</v>
      </c>
      <c r="O8" s="33">
        <v>8</v>
      </c>
      <c r="P8" s="33">
        <v>3</v>
      </c>
      <c r="Q8" s="47">
        <v>2</v>
      </c>
      <c r="R8" s="100">
        <v>18</v>
      </c>
      <c r="S8" s="47">
        <v>4</v>
      </c>
      <c r="T8" s="47">
        <v>12</v>
      </c>
      <c r="U8" s="47">
        <v>10</v>
      </c>
      <c r="V8" s="47">
        <v>2</v>
      </c>
      <c r="W8" s="47">
        <v>10</v>
      </c>
      <c r="X8" s="47">
        <v>2</v>
      </c>
      <c r="Y8" s="74">
        <v>3</v>
      </c>
      <c r="Z8" s="100">
        <v>14</v>
      </c>
      <c r="AA8" s="74">
        <v>5</v>
      </c>
      <c r="AB8" s="74">
        <v>11</v>
      </c>
      <c r="AC8" s="74">
        <v>5</v>
      </c>
      <c r="AD8" s="74">
        <v>7</v>
      </c>
      <c r="AE8" s="75">
        <v>7</v>
      </c>
      <c r="AF8" s="75">
        <v>10</v>
      </c>
      <c r="AG8" s="75">
        <v>4</v>
      </c>
      <c r="AH8" s="75">
        <v>8</v>
      </c>
    </row>
    <row r="9" spans="1:34" ht="13">
      <c r="A9" s="21">
        <v>5</v>
      </c>
      <c r="B9" s="25" t="s">
        <v>343</v>
      </c>
      <c r="C9" s="21" t="s">
        <v>54</v>
      </c>
      <c r="D9" s="19">
        <f t="shared" si="0"/>
        <v>54</v>
      </c>
      <c r="E9" s="20">
        <f>SUM(R9+T9+Z9+AB9)</f>
        <v>42</v>
      </c>
      <c r="F9" s="35">
        <v>12</v>
      </c>
      <c r="G9" s="40">
        <v>4</v>
      </c>
      <c r="H9" s="40">
        <v>6</v>
      </c>
      <c r="I9" s="40">
        <v>4</v>
      </c>
      <c r="J9" s="40">
        <v>6</v>
      </c>
      <c r="K9" s="31">
        <v>5</v>
      </c>
      <c r="L9" s="31">
        <v>9</v>
      </c>
      <c r="M9" s="31">
        <v>5</v>
      </c>
      <c r="N9" s="32">
        <v>9</v>
      </c>
      <c r="O9" s="33">
        <v>7</v>
      </c>
      <c r="P9" s="33">
        <v>4</v>
      </c>
      <c r="Q9" s="47">
        <v>5</v>
      </c>
      <c r="R9" s="100">
        <v>11</v>
      </c>
      <c r="S9" s="47">
        <v>5</v>
      </c>
      <c r="T9" s="100">
        <v>11</v>
      </c>
      <c r="U9" s="47">
        <v>8</v>
      </c>
      <c r="V9" s="47">
        <v>4</v>
      </c>
      <c r="W9" s="47">
        <v>8</v>
      </c>
      <c r="X9" s="47">
        <v>4</v>
      </c>
      <c r="Y9" s="74">
        <v>6</v>
      </c>
      <c r="Z9" s="100">
        <v>10</v>
      </c>
      <c r="AA9" s="74">
        <v>6</v>
      </c>
      <c r="AB9" s="100">
        <v>10</v>
      </c>
      <c r="AC9" s="74">
        <v>6</v>
      </c>
      <c r="AD9" s="74">
        <v>6</v>
      </c>
      <c r="AE9" s="75">
        <v>5</v>
      </c>
      <c r="AF9" s="133">
        <v>12</v>
      </c>
      <c r="AG9" s="75">
        <v>5</v>
      </c>
      <c r="AH9" s="75">
        <v>7</v>
      </c>
    </row>
    <row r="10" spans="1:34" ht="13">
      <c r="A10" s="21">
        <v>5</v>
      </c>
      <c r="B10" s="25" t="s">
        <v>347</v>
      </c>
      <c r="C10" s="21" t="s">
        <v>46</v>
      </c>
      <c r="D10" s="19">
        <f t="shared" si="0"/>
        <v>54</v>
      </c>
      <c r="E10" s="20">
        <f>SUM(R10+T10+Z10+AB10)</f>
        <v>41</v>
      </c>
      <c r="F10" s="35">
        <v>13</v>
      </c>
      <c r="G10" s="40">
        <v>8</v>
      </c>
      <c r="H10" s="40">
        <v>2</v>
      </c>
      <c r="I10" s="40">
        <v>9</v>
      </c>
      <c r="J10" s="40">
        <v>1</v>
      </c>
      <c r="K10" s="31">
        <v>9</v>
      </c>
      <c r="L10" s="31">
        <v>5</v>
      </c>
      <c r="M10" s="31">
        <v>9</v>
      </c>
      <c r="N10" s="32">
        <v>5</v>
      </c>
      <c r="O10" s="33">
        <v>9</v>
      </c>
      <c r="P10" s="33">
        <v>2</v>
      </c>
      <c r="Q10" s="47">
        <v>6</v>
      </c>
      <c r="R10" s="100">
        <v>10</v>
      </c>
      <c r="S10" s="47">
        <v>9</v>
      </c>
      <c r="T10" s="100">
        <v>7</v>
      </c>
      <c r="U10" s="47">
        <v>11</v>
      </c>
      <c r="V10" s="47">
        <v>1</v>
      </c>
      <c r="W10" s="47">
        <v>11</v>
      </c>
      <c r="X10" s="47">
        <v>1</v>
      </c>
      <c r="Y10" s="74">
        <v>4</v>
      </c>
      <c r="Z10" s="100">
        <v>12</v>
      </c>
      <c r="AA10" s="74">
        <v>4</v>
      </c>
      <c r="AB10" s="100">
        <v>12</v>
      </c>
      <c r="AC10" s="74"/>
      <c r="AD10" s="74"/>
      <c r="AE10" s="75">
        <v>4</v>
      </c>
      <c r="AF10" s="133">
        <v>13</v>
      </c>
      <c r="AG10" s="75">
        <v>10</v>
      </c>
      <c r="AH10" s="75">
        <v>2</v>
      </c>
    </row>
    <row r="11" spans="1:34" ht="13">
      <c r="A11" s="21">
        <v>7</v>
      </c>
      <c r="B11" s="25" t="s">
        <v>373</v>
      </c>
      <c r="C11" s="21" t="s">
        <v>12</v>
      </c>
      <c r="D11" s="19">
        <f t="shared" si="0"/>
        <v>45</v>
      </c>
      <c r="E11" s="20">
        <f>SUM(R11+T11+Z11+AB11)</f>
        <v>34</v>
      </c>
      <c r="F11" s="35">
        <v>11</v>
      </c>
      <c r="G11" s="40"/>
      <c r="H11" s="40"/>
      <c r="I11" s="40"/>
      <c r="J11" s="40"/>
      <c r="K11" s="31">
        <v>8</v>
      </c>
      <c r="L11" s="31">
        <v>6</v>
      </c>
      <c r="M11" s="31">
        <v>8</v>
      </c>
      <c r="N11" s="32">
        <v>6</v>
      </c>
      <c r="O11" s="33"/>
      <c r="P11" s="33"/>
      <c r="Q11" s="47">
        <v>8</v>
      </c>
      <c r="R11" s="100">
        <v>8</v>
      </c>
      <c r="S11" s="47">
        <v>8</v>
      </c>
      <c r="T11" s="100">
        <v>8</v>
      </c>
      <c r="U11" s="47">
        <v>10</v>
      </c>
      <c r="V11" s="47">
        <v>2</v>
      </c>
      <c r="W11" s="47">
        <v>10</v>
      </c>
      <c r="X11" s="47">
        <v>2</v>
      </c>
      <c r="Y11" s="74">
        <v>7</v>
      </c>
      <c r="Z11" s="100">
        <v>9</v>
      </c>
      <c r="AA11" s="74">
        <v>7</v>
      </c>
      <c r="AB11" s="100">
        <v>9</v>
      </c>
      <c r="AC11" s="74">
        <v>11</v>
      </c>
      <c r="AD11" s="74">
        <v>1</v>
      </c>
      <c r="AE11" s="75">
        <v>6</v>
      </c>
      <c r="AF11" s="133">
        <v>11</v>
      </c>
      <c r="AG11" s="75">
        <v>7</v>
      </c>
      <c r="AH11" s="75">
        <v>5</v>
      </c>
    </row>
    <row r="12" spans="1:34" ht="13">
      <c r="A12" s="21">
        <v>8</v>
      </c>
      <c r="B12" s="25" t="s">
        <v>349</v>
      </c>
      <c r="C12" s="21" t="s">
        <v>12</v>
      </c>
      <c r="D12" s="19">
        <f t="shared" si="0"/>
        <v>40</v>
      </c>
      <c r="E12" s="20">
        <f>SUM(L12+N12+R12+T12)</f>
        <v>35</v>
      </c>
      <c r="F12" s="35">
        <v>5</v>
      </c>
      <c r="G12" s="40"/>
      <c r="H12" s="40"/>
      <c r="I12" s="40"/>
      <c r="J12" s="40"/>
      <c r="K12" s="31">
        <v>6</v>
      </c>
      <c r="L12" s="103">
        <v>8</v>
      </c>
      <c r="M12" s="31">
        <v>6</v>
      </c>
      <c r="N12" s="99">
        <v>8</v>
      </c>
      <c r="O12" s="33">
        <v>6</v>
      </c>
      <c r="P12" s="33">
        <v>5</v>
      </c>
      <c r="Q12" s="47">
        <v>7</v>
      </c>
      <c r="R12" s="100">
        <v>9</v>
      </c>
      <c r="S12" s="47">
        <v>6</v>
      </c>
      <c r="T12" s="100">
        <v>10</v>
      </c>
      <c r="U12" s="47">
        <v>7</v>
      </c>
      <c r="V12" s="47">
        <v>5</v>
      </c>
      <c r="W12" s="47">
        <v>7</v>
      </c>
      <c r="X12" s="47">
        <v>5</v>
      </c>
      <c r="Y12" s="74"/>
      <c r="Z12" s="74"/>
      <c r="AA12" s="74"/>
      <c r="AB12" s="74"/>
      <c r="AC12" s="74"/>
      <c r="AD12" s="74"/>
      <c r="AE12" s="75">
        <v>12</v>
      </c>
      <c r="AF12" s="133">
        <v>5</v>
      </c>
      <c r="AG12" s="75">
        <v>7</v>
      </c>
      <c r="AH12" s="75">
        <v>5</v>
      </c>
    </row>
    <row r="13" spans="1:34" ht="13">
      <c r="A13" s="21">
        <v>9</v>
      </c>
      <c r="B13" s="36" t="s">
        <v>400</v>
      </c>
      <c r="C13" s="21" t="s">
        <v>38</v>
      </c>
      <c r="D13" s="19">
        <f t="shared" si="0"/>
        <v>36</v>
      </c>
      <c r="E13" s="20">
        <f>SUM(R13+T13+Z13+AB13)</f>
        <v>27</v>
      </c>
      <c r="F13" s="35">
        <v>9</v>
      </c>
      <c r="G13" s="40"/>
      <c r="H13" s="40"/>
      <c r="I13" s="40"/>
      <c r="J13" s="40"/>
      <c r="K13" s="31"/>
      <c r="L13" s="31"/>
      <c r="M13" s="31"/>
      <c r="N13" s="32"/>
      <c r="O13" s="33"/>
      <c r="P13" s="33"/>
      <c r="Q13" s="47">
        <v>9</v>
      </c>
      <c r="R13" s="100">
        <v>7</v>
      </c>
      <c r="S13" s="47">
        <v>12</v>
      </c>
      <c r="T13" s="100">
        <v>4</v>
      </c>
      <c r="U13" s="47"/>
      <c r="V13" s="47"/>
      <c r="W13" s="47"/>
      <c r="X13" s="47"/>
      <c r="Y13" s="74">
        <v>8</v>
      </c>
      <c r="Z13" s="100">
        <v>8</v>
      </c>
      <c r="AA13" s="74">
        <v>8</v>
      </c>
      <c r="AB13" s="100">
        <v>8</v>
      </c>
      <c r="AC13" s="74"/>
      <c r="AD13" s="74"/>
      <c r="AE13" s="75">
        <v>8</v>
      </c>
      <c r="AF13" s="133">
        <v>9</v>
      </c>
      <c r="AG13" s="75">
        <v>8</v>
      </c>
      <c r="AH13" s="75">
        <v>4</v>
      </c>
    </row>
    <row r="14" spans="1:34" ht="13">
      <c r="A14" s="21">
        <v>10</v>
      </c>
      <c r="B14" s="25" t="s">
        <v>344</v>
      </c>
      <c r="C14" s="21" t="s">
        <v>38</v>
      </c>
      <c r="D14" s="19">
        <f t="shared" si="0"/>
        <v>35</v>
      </c>
      <c r="E14" s="20">
        <f>SUM(L14+T14+Z14+AB14)</f>
        <v>30</v>
      </c>
      <c r="F14" s="35">
        <v>5</v>
      </c>
      <c r="G14" s="40">
        <v>5</v>
      </c>
      <c r="H14" s="130">
        <v>5</v>
      </c>
      <c r="I14" s="40">
        <v>5</v>
      </c>
      <c r="J14" s="40">
        <v>5</v>
      </c>
      <c r="K14" s="31">
        <v>7</v>
      </c>
      <c r="L14" s="103">
        <v>7</v>
      </c>
      <c r="M14" s="31">
        <v>7</v>
      </c>
      <c r="N14" s="32">
        <v>7</v>
      </c>
      <c r="O14" s="33"/>
      <c r="P14" s="33"/>
      <c r="Q14" s="47">
        <v>10</v>
      </c>
      <c r="R14" s="47">
        <v>6</v>
      </c>
      <c r="S14" s="47">
        <v>7</v>
      </c>
      <c r="T14" s="100">
        <v>9</v>
      </c>
      <c r="U14" s="47">
        <v>9</v>
      </c>
      <c r="V14" s="47">
        <v>3</v>
      </c>
      <c r="W14" s="47">
        <v>9</v>
      </c>
      <c r="X14" s="47">
        <v>3</v>
      </c>
      <c r="Y14" s="74">
        <v>9</v>
      </c>
      <c r="Z14" s="100">
        <v>7</v>
      </c>
      <c r="AA14" s="74">
        <v>9</v>
      </c>
      <c r="AB14" s="100">
        <v>7</v>
      </c>
      <c r="AC14" s="74">
        <v>10</v>
      </c>
      <c r="AD14" s="74">
        <v>2</v>
      </c>
      <c r="AE14" s="75"/>
      <c r="AF14" s="75"/>
      <c r="AG14" s="75">
        <v>9</v>
      </c>
      <c r="AH14" s="75">
        <v>3</v>
      </c>
    </row>
    <row r="15" spans="1:34" ht="13">
      <c r="A15" s="21">
        <v>11</v>
      </c>
      <c r="B15" s="36" t="s">
        <v>345</v>
      </c>
      <c r="C15" s="21" t="s">
        <v>54</v>
      </c>
      <c r="D15" s="19">
        <f t="shared" si="0"/>
        <v>29</v>
      </c>
      <c r="E15" s="20">
        <f>SUM(P15+R15+AB15+AD15)</f>
        <v>21</v>
      </c>
      <c r="F15" s="35">
        <v>8</v>
      </c>
      <c r="G15" s="40">
        <v>6</v>
      </c>
      <c r="H15" s="40">
        <v>4</v>
      </c>
      <c r="I15" s="40">
        <v>6</v>
      </c>
      <c r="J15" s="40">
        <v>4</v>
      </c>
      <c r="K15" s="31">
        <v>12</v>
      </c>
      <c r="L15" s="31">
        <v>2</v>
      </c>
      <c r="M15" s="31">
        <v>12</v>
      </c>
      <c r="N15" s="32">
        <v>2</v>
      </c>
      <c r="O15" s="33">
        <v>7</v>
      </c>
      <c r="P15" s="101">
        <v>4</v>
      </c>
      <c r="Q15" s="47">
        <v>11</v>
      </c>
      <c r="R15" s="100">
        <v>5</v>
      </c>
      <c r="S15" s="47">
        <v>13</v>
      </c>
      <c r="T15" s="47">
        <v>3</v>
      </c>
      <c r="U15" s="47">
        <v>8</v>
      </c>
      <c r="V15" s="47">
        <v>4</v>
      </c>
      <c r="W15" s="47">
        <v>8</v>
      </c>
      <c r="X15" s="47">
        <v>4</v>
      </c>
      <c r="Y15" s="74">
        <v>12</v>
      </c>
      <c r="Z15" s="74">
        <v>4</v>
      </c>
      <c r="AA15" s="74">
        <v>10</v>
      </c>
      <c r="AB15" s="100">
        <v>6</v>
      </c>
      <c r="AC15" s="74">
        <v>6</v>
      </c>
      <c r="AD15" s="100">
        <v>6</v>
      </c>
      <c r="AE15" s="75">
        <v>9</v>
      </c>
      <c r="AF15" s="133">
        <v>8</v>
      </c>
      <c r="AG15" s="75">
        <v>5</v>
      </c>
      <c r="AH15" s="75">
        <v>7</v>
      </c>
    </row>
    <row r="16" spans="1:34" ht="13">
      <c r="A16" s="21">
        <v>12</v>
      </c>
      <c r="B16" s="25" t="s">
        <v>346</v>
      </c>
      <c r="C16" s="21" t="s">
        <v>56</v>
      </c>
      <c r="D16" s="19">
        <f t="shared" si="0"/>
        <v>25</v>
      </c>
      <c r="E16" s="20">
        <f>SUM(T16+V16+X16+AB16)</f>
        <v>22</v>
      </c>
      <c r="F16" s="35">
        <v>3</v>
      </c>
      <c r="G16" s="40">
        <v>7</v>
      </c>
      <c r="H16" s="130">
        <v>3</v>
      </c>
      <c r="I16" s="40">
        <v>8</v>
      </c>
      <c r="J16" s="40">
        <v>2</v>
      </c>
      <c r="K16" s="31">
        <v>10</v>
      </c>
      <c r="L16" s="31">
        <v>4</v>
      </c>
      <c r="M16" s="31">
        <v>11</v>
      </c>
      <c r="N16" s="32">
        <v>3</v>
      </c>
      <c r="O16" s="33">
        <v>4</v>
      </c>
      <c r="P16" s="33">
        <v>7</v>
      </c>
      <c r="Q16" s="47">
        <v>13</v>
      </c>
      <c r="R16" s="47">
        <v>3</v>
      </c>
      <c r="S16" s="47">
        <v>11</v>
      </c>
      <c r="T16" s="100">
        <v>5</v>
      </c>
      <c r="U16" s="47">
        <v>6</v>
      </c>
      <c r="V16" s="100">
        <v>6</v>
      </c>
      <c r="W16" s="47">
        <v>6</v>
      </c>
      <c r="X16" s="100">
        <v>6</v>
      </c>
      <c r="Y16" s="74">
        <v>14</v>
      </c>
      <c r="Z16" s="74">
        <v>2</v>
      </c>
      <c r="AA16" s="74">
        <v>11</v>
      </c>
      <c r="AB16" s="100">
        <v>5</v>
      </c>
      <c r="AC16" s="74">
        <v>8</v>
      </c>
      <c r="AD16" s="74">
        <v>4</v>
      </c>
      <c r="AE16" s="75">
        <v>15</v>
      </c>
      <c r="AF16" s="75">
        <v>2</v>
      </c>
      <c r="AG16" s="75"/>
      <c r="AH16" s="75"/>
    </row>
    <row r="17" spans="1:34" ht="13">
      <c r="A17" s="21">
        <v>13</v>
      </c>
      <c r="B17" s="36" t="s">
        <v>348</v>
      </c>
      <c r="C17" s="21" t="s">
        <v>38</v>
      </c>
      <c r="D17" s="19">
        <f t="shared" si="0"/>
        <v>24</v>
      </c>
      <c r="E17" s="20">
        <f>SUM(N17+R17+T17+Z17)</f>
        <v>20</v>
      </c>
      <c r="F17" s="35">
        <v>4</v>
      </c>
      <c r="G17" s="40">
        <v>9</v>
      </c>
      <c r="H17" s="40">
        <v>1</v>
      </c>
      <c r="I17" s="40">
        <v>7</v>
      </c>
      <c r="J17" s="40">
        <v>3</v>
      </c>
      <c r="K17" s="31"/>
      <c r="L17" s="31"/>
      <c r="M17" s="31">
        <v>10</v>
      </c>
      <c r="N17" s="99">
        <v>4</v>
      </c>
      <c r="O17" s="33"/>
      <c r="P17" s="33"/>
      <c r="Q17" s="47">
        <v>12</v>
      </c>
      <c r="R17" s="100">
        <v>4</v>
      </c>
      <c r="S17" s="47">
        <v>10</v>
      </c>
      <c r="T17" s="100">
        <v>6</v>
      </c>
      <c r="U17" s="47">
        <v>9</v>
      </c>
      <c r="V17" s="47">
        <v>3</v>
      </c>
      <c r="W17" s="47">
        <v>9</v>
      </c>
      <c r="X17" s="47">
        <v>3</v>
      </c>
      <c r="Y17" s="74">
        <v>10</v>
      </c>
      <c r="Z17" s="100">
        <v>6</v>
      </c>
      <c r="AA17" s="74">
        <v>14</v>
      </c>
      <c r="AB17" s="74">
        <v>2</v>
      </c>
      <c r="AC17" s="74">
        <v>10</v>
      </c>
      <c r="AD17" s="74">
        <v>2</v>
      </c>
      <c r="AE17" s="75">
        <v>13</v>
      </c>
      <c r="AF17" s="133">
        <v>4</v>
      </c>
      <c r="AG17" s="75">
        <v>9</v>
      </c>
      <c r="AH17" s="75">
        <v>3</v>
      </c>
    </row>
    <row r="18" spans="1:34" ht="13">
      <c r="A18" s="21">
        <v>14</v>
      </c>
      <c r="B18" s="36" t="s">
        <v>401</v>
      </c>
      <c r="C18" s="21" t="s">
        <v>46</v>
      </c>
      <c r="D18" s="19">
        <f t="shared" si="0"/>
        <v>15</v>
      </c>
      <c r="E18" s="20">
        <v>9</v>
      </c>
      <c r="F18" s="35">
        <v>6</v>
      </c>
      <c r="G18" s="40"/>
      <c r="H18" s="40"/>
      <c r="I18" s="40"/>
      <c r="J18" s="40"/>
      <c r="K18" s="31"/>
      <c r="L18" s="31"/>
      <c r="M18" s="31"/>
      <c r="N18" s="32"/>
      <c r="O18" s="33"/>
      <c r="P18" s="33"/>
      <c r="Q18" s="47">
        <v>14</v>
      </c>
      <c r="R18" s="47">
        <v>2</v>
      </c>
      <c r="S18" s="47">
        <v>15</v>
      </c>
      <c r="T18" s="100">
        <v>1</v>
      </c>
      <c r="U18" s="47"/>
      <c r="V18" s="47"/>
      <c r="W18" s="47"/>
      <c r="X18" s="47"/>
      <c r="Y18" s="74">
        <v>11</v>
      </c>
      <c r="Z18" s="100">
        <v>5</v>
      </c>
      <c r="AA18" s="74">
        <v>13</v>
      </c>
      <c r="AB18" s="100">
        <v>3</v>
      </c>
      <c r="AC18" s="74"/>
      <c r="AD18" s="74"/>
      <c r="AE18" s="75">
        <v>11</v>
      </c>
      <c r="AF18" s="133">
        <v>6</v>
      </c>
      <c r="AG18" s="75">
        <v>11</v>
      </c>
      <c r="AH18" s="75">
        <v>1</v>
      </c>
    </row>
    <row r="19" spans="1:34" ht="13">
      <c r="A19" s="21">
        <v>15</v>
      </c>
      <c r="B19" s="36" t="s">
        <v>371</v>
      </c>
      <c r="C19" s="21" t="s">
        <v>20</v>
      </c>
      <c r="D19" s="19">
        <f t="shared" si="0"/>
        <v>14</v>
      </c>
      <c r="E19" s="20">
        <f>SUM(L19+N19+Z19+AB19)</f>
        <v>11</v>
      </c>
      <c r="F19" s="35">
        <v>3</v>
      </c>
      <c r="G19" s="40"/>
      <c r="H19" s="40"/>
      <c r="I19" s="40"/>
      <c r="J19" s="40"/>
      <c r="K19" s="31">
        <v>11</v>
      </c>
      <c r="L19" s="103">
        <v>3</v>
      </c>
      <c r="M19" s="31">
        <v>13</v>
      </c>
      <c r="N19" s="99">
        <v>1</v>
      </c>
      <c r="O19" s="33"/>
      <c r="P19" s="33"/>
      <c r="Q19" s="47"/>
      <c r="R19" s="47"/>
      <c r="S19" s="47"/>
      <c r="T19" s="47"/>
      <c r="U19" s="47"/>
      <c r="V19" s="47"/>
      <c r="W19" s="47"/>
      <c r="X19" s="47"/>
      <c r="Y19" s="74">
        <v>13</v>
      </c>
      <c r="Z19" s="100">
        <v>3</v>
      </c>
      <c r="AA19" s="74">
        <v>12</v>
      </c>
      <c r="AB19" s="100">
        <v>4</v>
      </c>
      <c r="AC19" s="74"/>
      <c r="AD19" s="74"/>
      <c r="AE19" s="75">
        <v>14</v>
      </c>
      <c r="AF19" s="133">
        <v>3</v>
      </c>
      <c r="AG19" s="75"/>
      <c r="AH19" s="75"/>
    </row>
    <row r="20" spans="1:34" ht="13">
      <c r="A20" s="21">
        <v>16</v>
      </c>
      <c r="B20" s="36" t="s">
        <v>430</v>
      </c>
      <c r="C20" s="21" t="s">
        <v>56</v>
      </c>
      <c r="D20" s="19">
        <f t="shared" si="0"/>
        <v>10</v>
      </c>
      <c r="E20" s="20">
        <v>4</v>
      </c>
      <c r="F20" s="35">
        <v>6</v>
      </c>
      <c r="G20" s="40"/>
      <c r="H20" s="40"/>
      <c r="I20" s="40"/>
      <c r="J20" s="40"/>
      <c r="K20" s="31"/>
      <c r="L20" s="31"/>
      <c r="M20" s="31"/>
      <c r="N20" s="32"/>
      <c r="O20" s="33"/>
      <c r="P20" s="33"/>
      <c r="Q20" s="47"/>
      <c r="R20" s="47"/>
      <c r="S20" s="47"/>
      <c r="T20" s="47"/>
      <c r="U20" s="47"/>
      <c r="V20" s="47"/>
      <c r="W20" s="47"/>
      <c r="X20" s="47"/>
      <c r="Y20" s="74"/>
      <c r="Z20" s="74"/>
      <c r="AA20" s="74"/>
      <c r="AB20" s="74"/>
      <c r="AC20" s="74">
        <v>8</v>
      </c>
      <c r="AD20" s="100">
        <v>4</v>
      </c>
      <c r="AE20" s="75"/>
      <c r="AF20" s="75"/>
      <c r="AG20" s="75">
        <v>6</v>
      </c>
      <c r="AH20" s="133">
        <v>6</v>
      </c>
    </row>
    <row r="21" spans="1:34" ht="13">
      <c r="A21" s="21">
        <v>17</v>
      </c>
      <c r="B21" s="36" t="s">
        <v>374</v>
      </c>
      <c r="C21" s="21" t="s">
        <v>12</v>
      </c>
      <c r="D21" s="19">
        <f t="shared" si="0"/>
        <v>7</v>
      </c>
      <c r="E21" s="20">
        <f>SUM(P21+R21+T21+Z21)</f>
        <v>7</v>
      </c>
      <c r="F21" s="35">
        <v>0</v>
      </c>
      <c r="G21" s="40"/>
      <c r="H21" s="40"/>
      <c r="I21" s="40"/>
      <c r="J21" s="40"/>
      <c r="K21" s="31"/>
      <c r="L21" s="31"/>
      <c r="M21" s="31"/>
      <c r="N21" s="32"/>
      <c r="O21" s="33">
        <v>8</v>
      </c>
      <c r="P21" s="101">
        <v>3</v>
      </c>
      <c r="Q21" s="47">
        <v>15</v>
      </c>
      <c r="R21" s="100">
        <v>1</v>
      </c>
      <c r="S21" s="47">
        <v>14</v>
      </c>
      <c r="T21" s="100">
        <v>2</v>
      </c>
      <c r="U21" s="47"/>
      <c r="V21" s="47"/>
      <c r="W21" s="47"/>
      <c r="X21" s="47"/>
      <c r="Y21" s="74">
        <v>15</v>
      </c>
      <c r="Z21" s="100">
        <v>1</v>
      </c>
      <c r="AA21" s="74">
        <v>15</v>
      </c>
      <c r="AB21" s="74">
        <v>1</v>
      </c>
      <c r="AC21" s="74">
        <v>11</v>
      </c>
      <c r="AD21" s="74">
        <v>1</v>
      </c>
      <c r="AE21" s="75"/>
      <c r="AF21" s="75"/>
      <c r="AG21" s="75"/>
      <c r="AH21" s="75"/>
    </row>
    <row r="22" spans="1:34" ht="13">
      <c r="A22" s="21">
        <v>17</v>
      </c>
      <c r="B22" s="36" t="s">
        <v>443</v>
      </c>
      <c r="C22" s="21" t="s">
        <v>56</v>
      </c>
      <c r="D22" s="19">
        <f t="shared" si="0"/>
        <v>7</v>
      </c>
      <c r="E22" s="20">
        <f>SUM(P22+R22+T22+Z22)</f>
        <v>0</v>
      </c>
      <c r="F22" s="35">
        <v>7</v>
      </c>
      <c r="G22" s="40"/>
      <c r="H22" s="40"/>
      <c r="I22" s="40"/>
      <c r="J22" s="40"/>
      <c r="K22" s="31"/>
      <c r="L22" s="31"/>
      <c r="M22" s="31"/>
      <c r="N22" s="32"/>
      <c r="O22" s="33"/>
      <c r="P22" s="101"/>
      <c r="Q22" s="47"/>
      <c r="R22" s="100"/>
      <c r="S22" s="47"/>
      <c r="T22" s="100"/>
      <c r="U22" s="47"/>
      <c r="V22" s="47"/>
      <c r="W22" s="47"/>
      <c r="X22" s="47"/>
      <c r="Y22" s="74"/>
      <c r="Z22" s="100"/>
      <c r="AA22" s="74"/>
      <c r="AB22" s="74"/>
      <c r="AC22" s="74"/>
      <c r="AD22" s="74"/>
      <c r="AE22" s="75">
        <v>10</v>
      </c>
      <c r="AF22" s="133">
        <v>7</v>
      </c>
      <c r="AG22" s="75">
        <v>6</v>
      </c>
      <c r="AH22" s="75">
        <v>6</v>
      </c>
    </row>
    <row r="23" spans="1:34" ht="13">
      <c r="A23" s="21">
        <v>19</v>
      </c>
      <c r="B23" s="36" t="s">
        <v>444</v>
      </c>
      <c r="C23" s="21" t="s">
        <v>46</v>
      </c>
      <c r="D23" s="19">
        <f t="shared" si="0"/>
        <v>1</v>
      </c>
      <c r="E23" s="20">
        <f>SUM(P23+R23+T23+Z23)</f>
        <v>0</v>
      </c>
      <c r="F23" s="35">
        <v>1</v>
      </c>
      <c r="G23" s="40"/>
      <c r="H23" s="40"/>
      <c r="I23" s="40"/>
      <c r="J23" s="40"/>
      <c r="K23" s="31"/>
      <c r="L23" s="31"/>
      <c r="M23" s="31"/>
      <c r="N23" s="32"/>
      <c r="O23" s="33"/>
      <c r="P23" s="101"/>
      <c r="Q23" s="47"/>
      <c r="R23" s="100"/>
      <c r="S23" s="47"/>
      <c r="T23" s="100"/>
      <c r="U23" s="47"/>
      <c r="V23" s="47"/>
      <c r="W23" s="47"/>
      <c r="X23" s="47"/>
      <c r="Y23" s="74"/>
      <c r="Z23" s="100"/>
      <c r="AA23" s="74"/>
      <c r="AB23" s="74"/>
      <c r="AC23" s="74"/>
      <c r="AD23" s="74"/>
      <c r="AE23" s="75">
        <v>16</v>
      </c>
      <c r="AF23" s="133">
        <v>1</v>
      </c>
      <c r="AG23" s="75">
        <v>11</v>
      </c>
      <c r="AH23" s="75">
        <v>1</v>
      </c>
    </row>
  </sheetData>
  <sheetProtection selectLockedCells="1" selectUnlockedCells="1"/>
  <sortState ref="A4:AH24">
    <sortCondition descending="1" ref="D4:D24"/>
  </sortState>
  <mergeCells count="5">
    <mergeCell ref="G2:I2"/>
    <mergeCell ref="K2:P2"/>
    <mergeCell ref="Q2:X2"/>
    <mergeCell ref="Y2:AD2"/>
    <mergeCell ref="AE2:AH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5"/>
  <sheetViews>
    <sheetView workbookViewId="0">
      <pane xSplit="3" topLeftCell="D1" activePane="topRight" state="frozen"/>
      <selection activeCell="A13" sqref="A13"/>
      <selection pane="topRight" activeCell="L38" sqref="L38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36328125" style="2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8.08984375" style="1" customWidth="1"/>
    <col min="26" max="26" width="3.6328125" style="2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4" ht="13" thickBot="1"/>
    <row r="2" spans="1:34" s="7" customFormat="1" ht="13.5" thickBot="1">
      <c r="A2" s="3"/>
      <c r="B2" s="26" t="s">
        <v>194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3" t="s">
        <v>271</v>
      </c>
      <c r="R2" s="143"/>
      <c r="S2" s="143"/>
      <c r="T2" s="143"/>
      <c r="U2" s="143"/>
      <c r="V2" s="143"/>
      <c r="W2" s="143"/>
      <c r="X2" s="143"/>
      <c r="Y2" s="143" t="s">
        <v>129</v>
      </c>
      <c r="Z2" s="143"/>
      <c r="AA2" s="143"/>
      <c r="AB2" s="143"/>
      <c r="AC2" s="143"/>
      <c r="AD2" s="143"/>
      <c r="AE2" s="144" t="s">
        <v>191</v>
      </c>
      <c r="AF2" s="145"/>
      <c r="AG2" s="145"/>
      <c r="AH2" s="146"/>
    </row>
    <row r="3" spans="1:34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4" t="s">
        <v>3</v>
      </c>
      <c r="Z3" s="65"/>
      <c r="AA3" s="64" t="s">
        <v>3</v>
      </c>
      <c r="AB3" s="64"/>
      <c r="AC3" s="64" t="s">
        <v>3</v>
      </c>
      <c r="AD3" s="66"/>
      <c r="AE3" s="69" t="s">
        <v>3</v>
      </c>
      <c r="AF3" s="70"/>
      <c r="AG3" s="70" t="s">
        <v>3</v>
      </c>
      <c r="AH3" s="71"/>
    </row>
    <row r="4" spans="1:34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355</v>
      </c>
      <c r="H4" s="49" t="s">
        <v>5</v>
      </c>
      <c r="I4" s="48" t="s">
        <v>375</v>
      </c>
      <c r="J4" s="49" t="s">
        <v>5</v>
      </c>
      <c r="K4" s="51" t="s">
        <v>357</v>
      </c>
      <c r="L4" s="50" t="s">
        <v>5</v>
      </c>
      <c r="M4" s="51" t="s">
        <v>358</v>
      </c>
      <c r="N4" s="52" t="s">
        <v>5</v>
      </c>
      <c r="O4" s="53" t="s">
        <v>359</v>
      </c>
      <c r="P4" s="54" t="s">
        <v>5</v>
      </c>
      <c r="Q4" s="55" t="s">
        <v>398</v>
      </c>
      <c r="R4" s="56" t="s">
        <v>5</v>
      </c>
      <c r="S4" s="55" t="s">
        <v>357</v>
      </c>
      <c r="T4" s="56"/>
      <c r="U4" s="55" t="s">
        <v>359</v>
      </c>
      <c r="V4" s="56" t="s">
        <v>5</v>
      </c>
      <c r="W4" s="55" t="s">
        <v>399</v>
      </c>
      <c r="X4" s="56" t="s">
        <v>5</v>
      </c>
      <c r="Y4" s="67" t="s">
        <v>357</v>
      </c>
      <c r="Z4" s="68" t="s">
        <v>5</v>
      </c>
      <c r="AA4" s="67" t="s">
        <v>358</v>
      </c>
      <c r="AB4" s="68" t="s">
        <v>5</v>
      </c>
      <c r="AC4" s="67" t="s">
        <v>359</v>
      </c>
      <c r="AD4" s="68" t="s">
        <v>5</v>
      </c>
      <c r="AE4" s="72" t="s">
        <v>415</v>
      </c>
      <c r="AF4" s="73" t="s">
        <v>5</v>
      </c>
      <c r="AG4" s="72" t="s">
        <v>416</v>
      </c>
      <c r="AH4" s="73" t="s">
        <v>5</v>
      </c>
    </row>
    <row r="5" spans="1:34" ht="13">
      <c r="A5" s="109">
        <v>1</v>
      </c>
      <c r="B5" s="123" t="s">
        <v>236</v>
      </c>
      <c r="C5" s="109" t="s">
        <v>56</v>
      </c>
      <c r="D5" s="19">
        <f t="shared" ref="D5:D15" si="0">SUM(E5+F5)</f>
        <v>82</v>
      </c>
      <c r="E5" s="20">
        <f>SUM(L5+N5+R5+Z5)</f>
        <v>66</v>
      </c>
      <c r="F5" s="35">
        <v>16</v>
      </c>
      <c r="G5" s="40">
        <v>1</v>
      </c>
      <c r="H5" s="98">
        <v>16</v>
      </c>
      <c r="I5" s="40">
        <v>1</v>
      </c>
      <c r="J5" s="40">
        <v>16</v>
      </c>
      <c r="K5" s="31">
        <v>1</v>
      </c>
      <c r="L5" s="99">
        <v>17</v>
      </c>
      <c r="M5" s="31">
        <v>1</v>
      </c>
      <c r="N5" s="99">
        <v>17</v>
      </c>
      <c r="O5" s="33">
        <v>4</v>
      </c>
      <c r="P5" s="33">
        <v>7</v>
      </c>
      <c r="Q5" s="47">
        <v>2</v>
      </c>
      <c r="R5" s="100">
        <v>14</v>
      </c>
      <c r="S5" s="47">
        <v>2</v>
      </c>
      <c r="T5" s="47">
        <v>14</v>
      </c>
      <c r="U5" s="47">
        <v>6</v>
      </c>
      <c r="V5" s="47">
        <v>6</v>
      </c>
      <c r="W5" s="47">
        <v>6</v>
      </c>
      <c r="X5" s="47">
        <v>6</v>
      </c>
      <c r="Y5" s="74">
        <v>1</v>
      </c>
      <c r="Z5" s="100">
        <v>18</v>
      </c>
      <c r="AA5" s="74">
        <v>2</v>
      </c>
      <c r="AB5" s="74">
        <v>14</v>
      </c>
      <c r="AC5" s="74"/>
      <c r="AD5" s="74"/>
      <c r="AE5" s="75">
        <v>2</v>
      </c>
      <c r="AF5" s="75">
        <v>12</v>
      </c>
      <c r="AG5" s="75"/>
      <c r="AH5" s="75"/>
    </row>
    <row r="6" spans="1:34" ht="13">
      <c r="A6" s="109">
        <v>4</v>
      </c>
      <c r="B6" s="123" t="s">
        <v>247</v>
      </c>
      <c r="C6" s="109" t="s">
        <v>20</v>
      </c>
      <c r="D6" s="19">
        <f t="shared" si="0"/>
        <v>78</v>
      </c>
      <c r="E6" s="20">
        <f>SUM(R6+V6+X6+AB6)</f>
        <v>62</v>
      </c>
      <c r="F6" s="35">
        <v>16</v>
      </c>
      <c r="G6" s="40"/>
      <c r="H6" s="40"/>
      <c r="I6" s="40"/>
      <c r="J6" s="40"/>
      <c r="K6" s="31">
        <v>3</v>
      </c>
      <c r="L6" s="32">
        <v>9</v>
      </c>
      <c r="M6" s="31">
        <v>3</v>
      </c>
      <c r="N6" s="32">
        <v>9</v>
      </c>
      <c r="O6" s="33">
        <v>3</v>
      </c>
      <c r="P6" s="33">
        <v>9</v>
      </c>
      <c r="Q6" s="47">
        <v>1</v>
      </c>
      <c r="R6" s="100">
        <v>18</v>
      </c>
      <c r="S6" s="47">
        <v>3</v>
      </c>
      <c r="T6" s="47">
        <v>10</v>
      </c>
      <c r="U6" s="47">
        <v>2</v>
      </c>
      <c r="V6" s="100">
        <v>13</v>
      </c>
      <c r="W6" s="47">
        <v>2</v>
      </c>
      <c r="X6" s="100">
        <v>13</v>
      </c>
      <c r="Y6" s="74">
        <v>3</v>
      </c>
      <c r="Z6" s="74">
        <v>10</v>
      </c>
      <c r="AA6" s="74">
        <v>1</v>
      </c>
      <c r="AB6" s="100">
        <v>18</v>
      </c>
      <c r="AC6" s="74">
        <v>4</v>
      </c>
      <c r="AD6" s="74">
        <v>8</v>
      </c>
      <c r="AE6" s="75">
        <v>1</v>
      </c>
      <c r="AF6" s="133">
        <v>16</v>
      </c>
      <c r="AG6" s="75">
        <v>1</v>
      </c>
      <c r="AH6" s="75">
        <v>16</v>
      </c>
    </row>
    <row r="7" spans="1:34" ht="13">
      <c r="A7" s="109">
        <v>2</v>
      </c>
      <c r="B7" s="123" t="s">
        <v>235</v>
      </c>
      <c r="C7" s="109" t="s">
        <v>12</v>
      </c>
      <c r="D7" s="19">
        <f t="shared" si="0"/>
        <v>77</v>
      </c>
      <c r="E7" s="20">
        <f>SUM(P7+T7+V7+X7)</f>
        <v>65</v>
      </c>
      <c r="F7" s="35">
        <v>12</v>
      </c>
      <c r="G7" s="40">
        <v>2</v>
      </c>
      <c r="H7" s="98">
        <v>12</v>
      </c>
      <c r="I7" s="40">
        <v>2</v>
      </c>
      <c r="J7" s="40">
        <v>12</v>
      </c>
      <c r="K7" s="31">
        <v>2</v>
      </c>
      <c r="L7" s="32">
        <v>13</v>
      </c>
      <c r="M7" s="31">
        <v>2</v>
      </c>
      <c r="N7" s="32">
        <v>13</v>
      </c>
      <c r="O7" s="33">
        <v>1</v>
      </c>
      <c r="P7" s="101">
        <v>15</v>
      </c>
      <c r="Q7" s="47">
        <v>3</v>
      </c>
      <c r="R7" s="47">
        <v>10</v>
      </c>
      <c r="S7" s="47">
        <v>1</v>
      </c>
      <c r="T7" s="100">
        <v>18</v>
      </c>
      <c r="U7" s="47">
        <v>1</v>
      </c>
      <c r="V7" s="100">
        <v>16</v>
      </c>
      <c r="W7" s="47">
        <v>1</v>
      </c>
      <c r="X7" s="100">
        <v>16</v>
      </c>
      <c r="Y7" s="74">
        <v>2</v>
      </c>
      <c r="Z7" s="74">
        <v>14</v>
      </c>
      <c r="AA7" s="74">
        <v>3</v>
      </c>
      <c r="AB7" s="74">
        <v>10</v>
      </c>
      <c r="AC7" s="74">
        <v>2</v>
      </c>
      <c r="AD7" s="74">
        <v>13</v>
      </c>
      <c r="AE7" s="75">
        <v>3</v>
      </c>
      <c r="AF7" s="75">
        <v>8</v>
      </c>
      <c r="AG7" s="75">
        <v>3</v>
      </c>
      <c r="AH7" s="75">
        <v>10</v>
      </c>
    </row>
    <row r="8" spans="1:34" ht="13">
      <c r="A8" s="109">
        <v>3</v>
      </c>
      <c r="B8" s="123" t="s">
        <v>239</v>
      </c>
      <c r="C8" s="109" t="s">
        <v>12</v>
      </c>
      <c r="D8" s="19">
        <f t="shared" si="0"/>
        <v>70</v>
      </c>
      <c r="E8" s="20">
        <f>SUM(P8+V8+X8+AD8)</f>
        <v>60</v>
      </c>
      <c r="F8" s="35">
        <v>10</v>
      </c>
      <c r="G8" s="40">
        <v>4</v>
      </c>
      <c r="H8" s="40">
        <v>6</v>
      </c>
      <c r="I8" s="40">
        <v>4</v>
      </c>
      <c r="J8" s="40">
        <v>6</v>
      </c>
      <c r="K8" s="31">
        <v>4</v>
      </c>
      <c r="L8" s="31">
        <v>7</v>
      </c>
      <c r="M8" s="31">
        <v>6</v>
      </c>
      <c r="N8" s="32">
        <v>5</v>
      </c>
      <c r="O8" s="33">
        <v>1</v>
      </c>
      <c r="P8" s="101">
        <v>15</v>
      </c>
      <c r="Q8" s="47">
        <v>4</v>
      </c>
      <c r="R8" s="47">
        <v>8</v>
      </c>
      <c r="S8" s="47">
        <v>8</v>
      </c>
      <c r="T8" s="47">
        <v>4</v>
      </c>
      <c r="U8" s="47">
        <v>1</v>
      </c>
      <c r="V8" s="100">
        <v>16</v>
      </c>
      <c r="W8" s="47">
        <v>1</v>
      </c>
      <c r="X8" s="100">
        <v>16</v>
      </c>
      <c r="Y8" s="74">
        <v>9</v>
      </c>
      <c r="Z8" s="74">
        <v>3</v>
      </c>
      <c r="AA8" s="74">
        <v>8</v>
      </c>
      <c r="AB8" s="74">
        <v>4</v>
      </c>
      <c r="AC8" s="74">
        <v>2</v>
      </c>
      <c r="AD8" s="100">
        <v>13</v>
      </c>
      <c r="AE8" s="75">
        <v>7</v>
      </c>
      <c r="AF8" s="75">
        <v>3</v>
      </c>
      <c r="AG8" s="75">
        <v>3</v>
      </c>
      <c r="AH8" s="133">
        <v>10</v>
      </c>
    </row>
    <row r="9" spans="1:34" ht="13">
      <c r="A9" s="109">
        <v>5</v>
      </c>
      <c r="B9" s="124" t="s">
        <v>337</v>
      </c>
      <c r="C9" s="109" t="s">
        <v>64</v>
      </c>
      <c r="D9" s="19">
        <f t="shared" si="0"/>
        <v>61</v>
      </c>
      <c r="E9" s="20">
        <f>SUM(P9+V9+X9+AD9)</f>
        <v>48</v>
      </c>
      <c r="F9" s="35">
        <v>13</v>
      </c>
      <c r="G9" s="40">
        <v>6</v>
      </c>
      <c r="H9" s="40">
        <v>4</v>
      </c>
      <c r="I9" s="40">
        <v>7</v>
      </c>
      <c r="J9" s="40">
        <v>3</v>
      </c>
      <c r="K9" s="31">
        <v>7</v>
      </c>
      <c r="L9" s="31">
        <v>4</v>
      </c>
      <c r="M9" s="31">
        <v>5</v>
      </c>
      <c r="N9" s="32">
        <v>6</v>
      </c>
      <c r="O9" s="33">
        <v>2</v>
      </c>
      <c r="P9" s="101">
        <v>12</v>
      </c>
      <c r="Q9" s="47">
        <v>8</v>
      </c>
      <c r="R9" s="47">
        <v>4</v>
      </c>
      <c r="S9" s="47">
        <v>7</v>
      </c>
      <c r="T9" s="47">
        <v>5</v>
      </c>
      <c r="U9" s="47">
        <v>3</v>
      </c>
      <c r="V9" s="100">
        <v>10</v>
      </c>
      <c r="W9" s="47">
        <v>3</v>
      </c>
      <c r="X9" s="100">
        <v>10</v>
      </c>
      <c r="Y9" s="74">
        <v>7</v>
      </c>
      <c r="Z9" s="74">
        <v>5</v>
      </c>
      <c r="AA9" s="74">
        <v>10</v>
      </c>
      <c r="AB9" s="74">
        <v>2</v>
      </c>
      <c r="AC9" s="74">
        <v>1</v>
      </c>
      <c r="AD9" s="100">
        <v>16</v>
      </c>
      <c r="AE9" s="75">
        <v>5</v>
      </c>
      <c r="AF9" s="75">
        <v>5</v>
      </c>
      <c r="AG9" s="75">
        <v>2</v>
      </c>
      <c r="AH9" s="133">
        <v>13</v>
      </c>
    </row>
    <row r="10" spans="1:34" ht="13">
      <c r="A10" s="109">
        <v>6</v>
      </c>
      <c r="B10" s="124" t="s">
        <v>250</v>
      </c>
      <c r="C10" s="109" t="s">
        <v>54</v>
      </c>
      <c r="D10" s="19">
        <f t="shared" si="0"/>
        <v>59</v>
      </c>
      <c r="E10" s="20">
        <f>SUM(P10+V10+X10+AD10)</f>
        <v>43</v>
      </c>
      <c r="F10" s="35">
        <v>16</v>
      </c>
      <c r="G10" s="40">
        <v>3</v>
      </c>
      <c r="H10" s="40">
        <v>8</v>
      </c>
      <c r="I10" s="40">
        <v>3</v>
      </c>
      <c r="J10" s="40">
        <v>8</v>
      </c>
      <c r="K10" s="31">
        <v>6</v>
      </c>
      <c r="L10" s="31">
        <v>5</v>
      </c>
      <c r="M10" s="31">
        <v>7</v>
      </c>
      <c r="N10" s="32">
        <v>4</v>
      </c>
      <c r="O10" s="33">
        <v>3</v>
      </c>
      <c r="P10" s="101">
        <v>9</v>
      </c>
      <c r="Q10" s="47">
        <v>5</v>
      </c>
      <c r="R10" s="47">
        <v>7</v>
      </c>
      <c r="S10" s="47">
        <v>5</v>
      </c>
      <c r="T10" s="47">
        <v>7</v>
      </c>
      <c r="U10" s="47">
        <v>2</v>
      </c>
      <c r="V10" s="100">
        <v>13</v>
      </c>
      <c r="W10" s="47">
        <v>2</v>
      </c>
      <c r="X10" s="100">
        <v>13</v>
      </c>
      <c r="Y10" s="74">
        <v>5</v>
      </c>
      <c r="Z10" s="74">
        <v>7</v>
      </c>
      <c r="AA10" s="74">
        <v>5</v>
      </c>
      <c r="AB10" s="74">
        <v>7</v>
      </c>
      <c r="AC10" s="74">
        <v>4</v>
      </c>
      <c r="AD10" s="100">
        <v>8</v>
      </c>
      <c r="AE10" s="75">
        <v>4</v>
      </c>
      <c r="AF10" s="75">
        <v>6</v>
      </c>
      <c r="AG10" s="75">
        <v>1</v>
      </c>
      <c r="AH10" s="133">
        <v>16</v>
      </c>
    </row>
    <row r="11" spans="1:34" ht="13">
      <c r="A11" s="109">
        <v>7</v>
      </c>
      <c r="B11" s="124" t="s">
        <v>338</v>
      </c>
      <c r="C11" s="109" t="s">
        <v>38</v>
      </c>
      <c r="D11" s="19">
        <f t="shared" si="0"/>
        <v>38</v>
      </c>
      <c r="E11" s="20">
        <f>SUM(T11+V11+X11+AD11)</f>
        <v>34</v>
      </c>
      <c r="F11" s="35">
        <v>4</v>
      </c>
      <c r="G11" s="40">
        <v>7</v>
      </c>
      <c r="H11" s="40">
        <v>3</v>
      </c>
      <c r="I11" s="40">
        <v>6</v>
      </c>
      <c r="J11" s="98">
        <v>4</v>
      </c>
      <c r="K11" s="31">
        <v>5</v>
      </c>
      <c r="L11" s="31">
        <v>6</v>
      </c>
      <c r="M11" s="31">
        <v>4</v>
      </c>
      <c r="N11" s="32">
        <v>7</v>
      </c>
      <c r="O11" s="33">
        <v>5</v>
      </c>
      <c r="P11" s="33">
        <v>6</v>
      </c>
      <c r="Q11" s="47">
        <v>7</v>
      </c>
      <c r="R11" s="47">
        <v>5</v>
      </c>
      <c r="S11" s="47">
        <v>4</v>
      </c>
      <c r="T11" s="100">
        <v>8</v>
      </c>
      <c r="U11" s="47">
        <v>4</v>
      </c>
      <c r="V11" s="100">
        <v>8</v>
      </c>
      <c r="W11" s="47">
        <v>4</v>
      </c>
      <c r="X11" s="100">
        <v>8</v>
      </c>
      <c r="Y11" s="74">
        <v>4</v>
      </c>
      <c r="Z11" s="74">
        <v>8</v>
      </c>
      <c r="AA11" s="74">
        <v>4</v>
      </c>
      <c r="AB11" s="74">
        <v>8</v>
      </c>
      <c r="AC11" s="74">
        <v>3</v>
      </c>
      <c r="AD11" s="100">
        <v>10</v>
      </c>
      <c r="AE11" s="75"/>
      <c r="AF11" s="75"/>
      <c r="AG11" s="75"/>
      <c r="AH11" s="75"/>
    </row>
    <row r="12" spans="1:34" ht="13">
      <c r="A12" s="21">
        <v>8</v>
      </c>
      <c r="B12" s="25" t="s">
        <v>237</v>
      </c>
      <c r="C12" s="21" t="s">
        <v>41</v>
      </c>
      <c r="D12" s="19">
        <f t="shared" si="0"/>
        <v>31</v>
      </c>
      <c r="E12" s="20">
        <f>SUM(R12+T12+V12+X12)</f>
        <v>26</v>
      </c>
      <c r="F12" s="35">
        <v>5</v>
      </c>
      <c r="G12" s="40">
        <v>5</v>
      </c>
      <c r="H12" s="98">
        <v>5</v>
      </c>
      <c r="I12" s="40">
        <v>5</v>
      </c>
      <c r="J12" s="40">
        <v>5</v>
      </c>
      <c r="K12" s="31"/>
      <c r="L12" s="31"/>
      <c r="M12" s="31"/>
      <c r="N12" s="32"/>
      <c r="O12" s="33"/>
      <c r="P12" s="33"/>
      <c r="Q12" s="47">
        <v>6</v>
      </c>
      <c r="R12" s="100">
        <v>6</v>
      </c>
      <c r="S12" s="47">
        <v>6</v>
      </c>
      <c r="T12" s="100">
        <v>6</v>
      </c>
      <c r="U12" s="47">
        <v>5</v>
      </c>
      <c r="V12" s="100">
        <v>7</v>
      </c>
      <c r="W12" s="47">
        <v>5</v>
      </c>
      <c r="X12" s="100">
        <v>7</v>
      </c>
      <c r="Y12" s="74">
        <v>6</v>
      </c>
      <c r="Z12" s="74">
        <v>6</v>
      </c>
      <c r="AA12" s="74">
        <v>6</v>
      </c>
      <c r="AB12" s="74">
        <v>6</v>
      </c>
      <c r="AC12" s="74">
        <v>7</v>
      </c>
      <c r="AD12" s="74">
        <v>5</v>
      </c>
      <c r="AE12" s="75">
        <v>6</v>
      </c>
      <c r="AF12" s="75">
        <v>4</v>
      </c>
      <c r="AG12" s="75"/>
      <c r="AH12" s="75"/>
    </row>
    <row r="13" spans="1:34" ht="13">
      <c r="A13" s="21">
        <v>9</v>
      </c>
      <c r="B13" s="36" t="s">
        <v>263</v>
      </c>
      <c r="C13" s="21" t="s">
        <v>60</v>
      </c>
      <c r="D13" s="19">
        <f t="shared" si="0"/>
        <v>24</v>
      </c>
      <c r="E13" s="20">
        <f>SUM(V13+X13+AB13+AD13)</f>
        <v>22</v>
      </c>
      <c r="F13" s="35">
        <v>2</v>
      </c>
      <c r="G13" s="40">
        <v>8</v>
      </c>
      <c r="H13" s="98">
        <v>2</v>
      </c>
      <c r="I13" s="40">
        <v>8</v>
      </c>
      <c r="J13" s="40">
        <v>2</v>
      </c>
      <c r="K13" s="31">
        <v>8</v>
      </c>
      <c r="L13" s="31">
        <v>3</v>
      </c>
      <c r="M13" s="31">
        <v>8</v>
      </c>
      <c r="N13" s="32">
        <v>3</v>
      </c>
      <c r="O13" s="33"/>
      <c r="P13" s="33"/>
      <c r="Q13" s="47">
        <v>10</v>
      </c>
      <c r="R13" s="47">
        <v>2</v>
      </c>
      <c r="S13" s="47">
        <v>10</v>
      </c>
      <c r="T13" s="47">
        <v>2</v>
      </c>
      <c r="U13" s="47">
        <v>5</v>
      </c>
      <c r="V13" s="100">
        <v>7</v>
      </c>
      <c r="W13" s="47">
        <v>5</v>
      </c>
      <c r="X13" s="100">
        <v>7</v>
      </c>
      <c r="Y13" s="74">
        <v>10</v>
      </c>
      <c r="Z13" s="74">
        <v>2</v>
      </c>
      <c r="AA13" s="74">
        <v>9</v>
      </c>
      <c r="AB13" s="100">
        <v>3</v>
      </c>
      <c r="AC13" s="74">
        <v>7</v>
      </c>
      <c r="AD13" s="100">
        <v>5</v>
      </c>
      <c r="AE13" s="75"/>
      <c r="AF13" s="75"/>
      <c r="AG13" s="75"/>
      <c r="AH13" s="75"/>
    </row>
    <row r="14" spans="1:34" ht="13">
      <c r="A14" s="21">
        <v>10</v>
      </c>
      <c r="B14" s="25" t="s">
        <v>238</v>
      </c>
      <c r="C14" s="21" t="s">
        <v>46</v>
      </c>
      <c r="D14" s="19">
        <f t="shared" si="0"/>
        <v>17</v>
      </c>
      <c r="E14" s="20">
        <f>SUM(R14+T14+Z14+AB14)</f>
        <v>15</v>
      </c>
      <c r="F14" s="35">
        <v>2</v>
      </c>
      <c r="G14" s="40"/>
      <c r="H14" s="40"/>
      <c r="I14" s="40"/>
      <c r="J14" s="40"/>
      <c r="K14" s="31">
        <v>9</v>
      </c>
      <c r="L14" s="31">
        <v>2</v>
      </c>
      <c r="M14" s="31">
        <v>9</v>
      </c>
      <c r="N14" s="32">
        <v>2</v>
      </c>
      <c r="O14" s="33"/>
      <c r="P14" s="33"/>
      <c r="Q14" s="47">
        <v>9</v>
      </c>
      <c r="R14" s="100">
        <v>3</v>
      </c>
      <c r="S14" s="47">
        <v>9</v>
      </c>
      <c r="T14" s="100">
        <v>3</v>
      </c>
      <c r="U14" s="47"/>
      <c r="V14" s="47"/>
      <c r="W14" s="47"/>
      <c r="X14" s="47"/>
      <c r="Y14" s="74">
        <v>8</v>
      </c>
      <c r="Z14" s="100">
        <v>4</v>
      </c>
      <c r="AA14" s="74">
        <v>7</v>
      </c>
      <c r="AB14" s="100">
        <v>5</v>
      </c>
      <c r="AC14" s="74">
        <v>9</v>
      </c>
      <c r="AD14" s="74">
        <v>3</v>
      </c>
      <c r="AE14" s="75">
        <v>8</v>
      </c>
      <c r="AF14" s="133">
        <v>2</v>
      </c>
      <c r="AG14" s="75">
        <v>10</v>
      </c>
      <c r="AH14" s="75">
        <v>2</v>
      </c>
    </row>
    <row r="15" spans="1:34" ht="13">
      <c r="A15" s="21">
        <v>11</v>
      </c>
      <c r="B15" s="36" t="s">
        <v>339</v>
      </c>
      <c r="C15" s="21" t="s">
        <v>46</v>
      </c>
      <c r="D15" s="19">
        <f t="shared" si="0"/>
        <v>8</v>
      </c>
      <c r="E15" s="20">
        <f>SUM(P15+R15+T15+AD15)</f>
        <v>7</v>
      </c>
      <c r="F15" s="35">
        <v>1</v>
      </c>
      <c r="G15" s="40">
        <v>9</v>
      </c>
      <c r="H15" s="98">
        <v>1</v>
      </c>
      <c r="I15" s="40">
        <v>9</v>
      </c>
      <c r="J15" s="40">
        <v>1</v>
      </c>
      <c r="K15" s="31">
        <v>10</v>
      </c>
      <c r="L15" s="31">
        <v>1</v>
      </c>
      <c r="M15" s="31"/>
      <c r="N15" s="32"/>
      <c r="O15" s="33">
        <v>9</v>
      </c>
      <c r="P15" s="101">
        <v>2</v>
      </c>
      <c r="Q15" s="47">
        <v>11</v>
      </c>
      <c r="R15" s="100">
        <v>1</v>
      </c>
      <c r="S15" s="47">
        <v>11</v>
      </c>
      <c r="T15" s="100">
        <v>1</v>
      </c>
      <c r="U15" s="47">
        <v>11</v>
      </c>
      <c r="V15" s="47">
        <v>1</v>
      </c>
      <c r="W15" s="47">
        <v>11</v>
      </c>
      <c r="X15" s="47">
        <v>1</v>
      </c>
      <c r="Y15" s="74">
        <v>11</v>
      </c>
      <c r="Z15" s="74">
        <v>1</v>
      </c>
      <c r="AA15" s="74">
        <v>11</v>
      </c>
      <c r="AB15" s="74">
        <v>1</v>
      </c>
      <c r="AC15" s="74">
        <v>9</v>
      </c>
      <c r="AD15" s="100">
        <v>3</v>
      </c>
      <c r="AE15" s="75">
        <v>9</v>
      </c>
      <c r="AF15" s="75">
        <v>1</v>
      </c>
      <c r="AG15" s="75"/>
      <c r="AH15" s="75"/>
    </row>
  </sheetData>
  <sheetProtection selectLockedCells="1" selectUnlockedCells="1"/>
  <sortState ref="A5:AH11">
    <sortCondition descending="1" ref="D5:D11"/>
  </sortState>
  <mergeCells count="5">
    <mergeCell ref="G2:I2"/>
    <mergeCell ref="K2:P2"/>
    <mergeCell ref="Q2:X2"/>
    <mergeCell ref="Y2:AD2"/>
    <mergeCell ref="AE2:AH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U17"/>
  <sheetViews>
    <sheetView zoomScaleNormal="100" workbookViewId="0">
      <pane xSplit="3" topLeftCell="D1" activePane="topRight" state="frozen"/>
      <selection activeCell="A25" sqref="A25"/>
      <selection pane="topRight" activeCell="W36" sqref="W3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36328125" customWidth="1"/>
    <col min="20" max="20" width="3.6328125" customWidth="1"/>
    <col min="21" max="21" width="8.08984375" style="1" customWidth="1"/>
    <col min="22" max="22" width="3.6328125" style="2" customWidth="1"/>
    <col min="23" max="23" width="7.453125" style="2" customWidth="1"/>
    <col min="24" max="24" width="3.6328125" style="2" customWidth="1"/>
    <col min="25" max="25" width="7.6328125" style="1" customWidth="1"/>
    <col min="26" max="26" width="3.6328125" style="1" customWidth="1"/>
    <col min="27" max="27" width="7.1796875" style="1" customWidth="1"/>
    <col min="28" max="28" width="3.6328125" style="1" customWidth="1"/>
    <col min="29" max="29" width="6.453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8.08984375" style="1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7.6328125" style="1" customWidth="1"/>
    <col min="42" max="42" width="3.6328125" style="1" customWidth="1"/>
    <col min="43" max="43" width="9" style="1" customWidth="1"/>
    <col min="44" max="44" width="3.6328125" style="1" customWidth="1"/>
    <col min="45" max="45" width="7.6328125" style="1" customWidth="1"/>
    <col min="46" max="46" width="3.6328125" style="1" customWidth="1"/>
    <col min="47" max="16384" width="9.1796875" style="1"/>
  </cols>
  <sheetData>
    <row r="1" spans="1:47" ht="13" thickBot="1"/>
    <row r="2" spans="1:47" ht="13.5" thickBot="1">
      <c r="A2" s="3"/>
      <c r="B2" s="26" t="s">
        <v>273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3" t="s">
        <v>271</v>
      </c>
      <c r="R2" s="143"/>
      <c r="S2" s="143"/>
      <c r="T2" s="143"/>
      <c r="U2" s="143"/>
      <c r="V2" s="143"/>
      <c r="W2" s="143"/>
      <c r="X2" s="143"/>
      <c r="Y2" s="143" t="s">
        <v>129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4" t="s">
        <v>191</v>
      </c>
      <c r="AJ2" s="145"/>
      <c r="AK2" s="145"/>
      <c r="AL2" s="146"/>
      <c r="AM2" s="7"/>
      <c r="AN2" s="7"/>
      <c r="AO2" s="7"/>
      <c r="AP2" s="7"/>
      <c r="AQ2" s="7"/>
      <c r="AR2" s="7"/>
      <c r="AS2" s="7"/>
      <c r="AT2" s="7"/>
      <c r="AU2" s="7"/>
    </row>
    <row r="3" spans="1:47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4" t="s">
        <v>3</v>
      </c>
      <c r="Z3" s="65"/>
      <c r="AA3" s="64" t="s">
        <v>3</v>
      </c>
      <c r="AB3" s="65"/>
      <c r="AC3" s="64" t="s">
        <v>3</v>
      </c>
      <c r="AD3" s="65"/>
      <c r="AE3" s="64" t="s">
        <v>3</v>
      </c>
      <c r="AF3" s="64"/>
      <c r="AG3" s="64" t="s">
        <v>3</v>
      </c>
      <c r="AH3" s="66"/>
      <c r="AI3" s="69" t="s">
        <v>3</v>
      </c>
      <c r="AJ3" s="70"/>
      <c r="AK3" s="70" t="s">
        <v>3</v>
      </c>
      <c r="AL3" s="71"/>
    </row>
    <row r="4" spans="1:47" ht="14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355</v>
      </c>
      <c r="H4" s="49" t="s">
        <v>5</v>
      </c>
      <c r="I4" s="48" t="s">
        <v>375</v>
      </c>
      <c r="J4" s="49" t="s">
        <v>5</v>
      </c>
      <c r="K4" s="51" t="s">
        <v>357</v>
      </c>
      <c r="L4" s="50" t="s">
        <v>5</v>
      </c>
      <c r="M4" s="51" t="s">
        <v>358</v>
      </c>
      <c r="N4" s="52" t="s">
        <v>5</v>
      </c>
      <c r="O4" s="53" t="s">
        <v>359</v>
      </c>
      <c r="P4" s="54" t="s">
        <v>5</v>
      </c>
      <c r="Q4" s="55" t="s">
        <v>398</v>
      </c>
      <c r="R4" s="56" t="s">
        <v>5</v>
      </c>
      <c r="S4" s="55" t="s">
        <v>357</v>
      </c>
      <c r="T4" s="56"/>
      <c r="U4" s="55" t="s">
        <v>359</v>
      </c>
      <c r="V4" s="56" t="s">
        <v>5</v>
      </c>
      <c r="W4" s="55" t="s">
        <v>399</v>
      </c>
      <c r="X4" s="56" t="s">
        <v>5</v>
      </c>
      <c r="Y4" s="67" t="s">
        <v>398</v>
      </c>
      <c r="Z4" s="68" t="s">
        <v>5</v>
      </c>
      <c r="AA4" s="67" t="s">
        <v>357</v>
      </c>
      <c r="AB4" s="68" t="s">
        <v>5</v>
      </c>
      <c r="AC4" s="67" t="s">
        <v>358</v>
      </c>
      <c r="AD4" s="68" t="s">
        <v>5</v>
      </c>
      <c r="AE4" s="67" t="s">
        <v>359</v>
      </c>
      <c r="AF4" s="68" t="s">
        <v>5</v>
      </c>
      <c r="AG4" s="67" t="s">
        <v>399</v>
      </c>
      <c r="AH4" s="68" t="s">
        <v>5</v>
      </c>
      <c r="AI4" s="72" t="s">
        <v>415</v>
      </c>
      <c r="AJ4" s="73" t="s">
        <v>5</v>
      </c>
      <c r="AK4" s="72" t="s">
        <v>416</v>
      </c>
      <c r="AL4" s="73" t="s">
        <v>5</v>
      </c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3">
      <c r="A5" s="109">
        <v>1</v>
      </c>
      <c r="B5" s="114" t="s">
        <v>165</v>
      </c>
      <c r="C5" s="114" t="s">
        <v>46</v>
      </c>
      <c r="D5" s="19">
        <f t="shared" ref="D5:D17" si="0">SUM(E5+F5)</f>
        <v>100</v>
      </c>
      <c r="E5" s="20">
        <f>SUM(L5+R5+T5+Z5)</f>
        <v>92</v>
      </c>
      <c r="F5" s="35">
        <v>8</v>
      </c>
      <c r="G5" s="40">
        <v>13</v>
      </c>
      <c r="H5" s="40">
        <v>6</v>
      </c>
      <c r="I5" s="40">
        <v>11</v>
      </c>
      <c r="J5" s="98">
        <v>8</v>
      </c>
      <c r="K5" s="31">
        <v>3</v>
      </c>
      <c r="L5" s="103">
        <v>17</v>
      </c>
      <c r="M5" s="31">
        <v>10</v>
      </c>
      <c r="N5" s="32">
        <v>9</v>
      </c>
      <c r="O5" s="33">
        <v>5</v>
      </c>
      <c r="P5" s="33">
        <v>5</v>
      </c>
      <c r="Q5" s="47">
        <v>1</v>
      </c>
      <c r="R5" s="100">
        <v>25</v>
      </c>
      <c r="S5" s="47">
        <v>1</v>
      </c>
      <c r="T5" s="100">
        <v>25</v>
      </c>
      <c r="U5" s="47">
        <v>5</v>
      </c>
      <c r="V5" s="47">
        <v>2</v>
      </c>
      <c r="W5" s="47"/>
      <c r="X5" s="47"/>
      <c r="Y5" s="74">
        <v>1</v>
      </c>
      <c r="Z5" s="100">
        <v>25</v>
      </c>
      <c r="AA5" s="74">
        <v>3</v>
      </c>
      <c r="AB5" s="74">
        <v>17</v>
      </c>
      <c r="AC5" s="74">
        <v>7</v>
      </c>
      <c r="AD5" s="74">
        <v>12</v>
      </c>
      <c r="AE5" s="74"/>
      <c r="AF5" s="74"/>
      <c r="AG5" s="74"/>
      <c r="AH5" s="74"/>
      <c r="AI5" s="75">
        <v>12</v>
      </c>
      <c r="AJ5" s="75">
        <v>7</v>
      </c>
      <c r="AK5" s="75"/>
      <c r="AL5" s="75"/>
    </row>
    <row r="6" spans="1:47" ht="13">
      <c r="A6" s="109">
        <v>2</v>
      </c>
      <c r="B6" s="120" t="s">
        <v>169</v>
      </c>
      <c r="C6" s="118" t="s">
        <v>20</v>
      </c>
      <c r="D6" s="19">
        <f t="shared" si="0"/>
        <v>73</v>
      </c>
      <c r="E6" s="20">
        <f>SUM(N6+R6+Z6+AB6)</f>
        <v>58</v>
      </c>
      <c r="F6" s="35">
        <v>15</v>
      </c>
      <c r="G6" s="40">
        <v>11</v>
      </c>
      <c r="H6" s="40">
        <v>8</v>
      </c>
      <c r="I6" s="40">
        <v>6</v>
      </c>
      <c r="J6" s="40">
        <v>13</v>
      </c>
      <c r="K6" s="31">
        <v>9</v>
      </c>
      <c r="L6" s="32">
        <v>10</v>
      </c>
      <c r="M6" s="31">
        <v>5</v>
      </c>
      <c r="N6" s="99">
        <v>14</v>
      </c>
      <c r="O6" s="33">
        <v>5</v>
      </c>
      <c r="P6" s="33">
        <v>5</v>
      </c>
      <c r="Q6" s="47">
        <v>4</v>
      </c>
      <c r="R6" s="100">
        <v>15</v>
      </c>
      <c r="S6" s="47">
        <v>6</v>
      </c>
      <c r="T6" s="47">
        <v>13</v>
      </c>
      <c r="U6" s="47"/>
      <c r="V6" s="47"/>
      <c r="W6" s="47">
        <v>3</v>
      </c>
      <c r="X6" s="47">
        <v>6</v>
      </c>
      <c r="Y6" s="74">
        <v>4</v>
      </c>
      <c r="Z6" s="100">
        <v>15</v>
      </c>
      <c r="AA6" s="74">
        <v>5</v>
      </c>
      <c r="AB6" s="100">
        <v>14</v>
      </c>
      <c r="AC6" s="74">
        <v>6</v>
      </c>
      <c r="AD6" s="74">
        <v>13</v>
      </c>
      <c r="AE6" s="74"/>
      <c r="AF6" s="74"/>
      <c r="AG6" s="74">
        <v>6</v>
      </c>
      <c r="AH6" s="74">
        <v>2</v>
      </c>
      <c r="AI6" s="75">
        <v>4</v>
      </c>
      <c r="AJ6" s="133">
        <v>15</v>
      </c>
      <c r="AK6" s="75"/>
      <c r="AL6" s="75"/>
    </row>
    <row r="7" spans="1:47" ht="13">
      <c r="A7" s="109">
        <v>3</v>
      </c>
      <c r="B7" s="118" t="s">
        <v>350</v>
      </c>
      <c r="C7" s="118" t="s">
        <v>307</v>
      </c>
      <c r="D7" s="19">
        <f t="shared" si="0"/>
        <v>60</v>
      </c>
      <c r="E7" s="20">
        <f>SUM(L7+Z7+AB7+AD7)</f>
        <v>45</v>
      </c>
      <c r="F7" s="35">
        <v>15</v>
      </c>
      <c r="G7" s="40">
        <v>4</v>
      </c>
      <c r="H7" s="40">
        <v>15</v>
      </c>
      <c r="I7" s="40">
        <v>4</v>
      </c>
      <c r="J7" s="98">
        <v>15</v>
      </c>
      <c r="K7" s="31">
        <v>10</v>
      </c>
      <c r="L7" s="99">
        <v>9</v>
      </c>
      <c r="M7" s="31"/>
      <c r="N7" s="32"/>
      <c r="O7" s="33">
        <v>3</v>
      </c>
      <c r="P7" s="33">
        <v>8</v>
      </c>
      <c r="Q7" s="47"/>
      <c r="R7" s="47"/>
      <c r="S7" s="47"/>
      <c r="T7" s="47"/>
      <c r="U7" s="47"/>
      <c r="V7" s="47"/>
      <c r="W7" s="47"/>
      <c r="X7" s="47"/>
      <c r="Y7" s="74">
        <v>7</v>
      </c>
      <c r="Z7" s="100">
        <v>12</v>
      </c>
      <c r="AA7" s="74">
        <v>9</v>
      </c>
      <c r="AB7" s="100">
        <v>10</v>
      </c>
      <c r="AC7" s="74">
        <v>5</v>
      </c>
      <c r="AD7" s="100">
        <v>14</v>
      </c>
      <c r="AE7" s="74">
        <v>3</v>
      </c>
      <c r="AF7" s="74">
        <v>6</v>
      </c>
      <c r="AG7" s="74">
        <v>3</v>
      </c>
      <c r="AH7" s="74">
        <v>6</v>
      </c>
      <c r="AI7" s="75"/>
      <c r="AJ7" s="75"/>
      <c r="AK7" s="75">
        <v>3</v>
      </c>
      <c r="AL7" s="75">
        <v>6</v>
      </c>
    </row>
    <row r="8" spans="1:47" ht="13">
      <c r="A8" s="109">
        <v>4</v>
      </c>
      <c r="B8" s="118" t="s">
        <v>167</v>
      </c>
      <c r="C8" s="118" t="s">
        <v>12</v>
      </c>
      <c r="D8" s="19">
        <f t="shared" si="0"/>
        <v>60</v>
      </c>
      <c r="E8" s="20">
        <f>SUM(L8+N8+R8+T8)</f>
        <v>49</v>
      </c>
      <c r="F8" s="35">
        <v>11</v>
      </c>
      <c r="G8" s="40">
        <v>10</v>
      </c>
      <c r="H8" s="40">
        <v>9</v>
      </c>
      <c r="I8" s="40"/>
      <c r="J8" s="40"/>
      <c r="K8" s="31">
        <v>8</v>
      </c>
      <c r="L8" s="99">
        <v>11</v>
      </c>
      <c r="M8" s="31">
        <v>7</v>
      </c>
      <c r="N8" s="99">
        <v>12</v>
      </c>
      <c r="O8" s="33">
        <v>7</v>
      </c>
      <c r="P8" s="33">
        <v>3</v>
      </c>
      <c r="Q8" s="47">
        <v>5</v>
      </c>
      <c r="R8" s="100">
        <v>14</v>
      </c>
      <c r="S8" s="47">
        <v>7</v>
      </c>
      <c r="T8" s="100">
        <v>12</v>
      </c>
      <c r="U8" s="47">
        <v>4</v>
      </c>
      <c r="V8" s="47">
        <v>3</v>
      </c>
      <c r="W8" s="47">
        <v>5</v>
      </c>
      <c r="X8" s="47">
        <v>3</v>
      </c>
      <c r="Y8" s="74">
        <v>8</v>
      </c>
      <c r="Z8" s="74">
        <v>11</v>
      </c>
      <c r="AA8" s="74">
        <v>10</v>
      </c>
      <c r="AB8" s="74">
        <v>9</v>
      </c>
      <c r="AC8" s="74">
        <v>13</v>
      </c>
      <c r="AD8" s="74">
        <v>6</v>
      </c>
      <c r="AE8" s="74">
        <v>6</v>
      </c>
      <c r="AF8" s="74">
        <v>2</v>
      </c>
      <c r="AG8" s="74">
        <v>6</v>
      </c>
      <c r="AH8" s="74">
        <v>2</v>
      </c>
      <c r="AI8" s="75">
        <v>8</v>
      </c>
      <c r="AJ8" s="133">
        <v>11</v>
      </c>
      <c r="AK8" s="75">
        <v>6</v>
      </c>
      <c r="AL8" s="75">
        <v>2</v>
      </c>
    </row>
    <row r="9" spans="1:47" ht="13">
      <c r="A9" s="109">
        <v>5</v>
      </c>
      <c r="B9" s="121" t="s">
        <v>166</v>
      </c>
      <c r="C9" s="122" t="s">
        <v>41</v>
      </c>
      <c r="D9" s="19">
        <f t="shared" si="0"/>
        <v>53</v>
      </c>
      <c r="E9" s="20">
        <f>SUM(N9+R9+T9+AB9)</f>
        <v>39</v>
      </c>
      <c r="F9" s="35">
        <v>14</v>
      </c>
      <c r="G9" s="40">
        <v>7</v>
      </c>
      <c r="H9" s="40">
        <v>12</v>
      </c>
      <c r="I9" s="40">
        <v>5</v>
      </c>
      <c r="J9" s="98">
        <v>14</v>
      </c>
      <c r="K9" s="31">
        <v>11</v>
      </c>
      <c r="L9" s="31">
        <v>8</v>
      </c>
      <c r="M9" s="31">
        <v>9</v>
      </c>
      <c r="N9" s="99">
        <v>10</v>
      </c>
      <c r="O9" s="33">
        <v>6</v>
      </c>
      <c r="P9" s="33">
        <v>4</v>
      </c>
      <c r="Q9" s="47">
        <v>11</v>
      </c>
      <c r="R9" s="100">
        <v>8</v>
      </c>
      <c r="S9" s="47">
        <v>9</v>
      </c>
      <c r="T9" s="100">
        <v>10</v>
      </c>
      <c r="U9" s="47">
        <v>3</v>
      </c>
      <c r="V9" s="47">
        <v>5</v>
      </c>
      <c r="W9" s="47">
        <v>6</v>
      </c>
      <c r="X9" s="47">
        <v>2</v>
      </c>
      <c r="Y9" s="74">
        <v>13</v>
      </c>
      <c r="Z9" s="74">
        <v>6</v>
      </c>
      <c r="AA9" s="74">
        <v>8</v>
      </c>
      <c r="AB9" s="100">
        <v>11</v>
      </c>
      <c r="AC9" s="74">
        <v>12</v>
      </c>
      <c r="AD9" s="74">
        <v>7</v>
      </c>
      <c r="AE9" s="74">
        <v>5</v>
      </c>
      <c r="AF9" s="74">
        <v>3</v>
      </c>
      <c r="AG9" s="74">
        <v>5</v>
      </c>
      <c r="AH9" s="74">
        <v>3</v>
      </c>
      <c r="AI9" s="75">
        <v>7</v>
      </c>
      <c r="AJ9" s="75">
        <v>12</v>
      </c>
      <c r="AK9" s="75">
        <v>4</v>
      </c>
      <c r="AL9" s="75">
        <v>4</v>
      </c>
    </row>
    <row r="10" spans="1:47" ht="13">
      <c r="A10" s="109">
        <v>6</v>
      </c>
      <c r="B10" s="114" t="s">
        <v>171</v>
      </c>
      <c r="C10" s="114" t="s">
        <v>54</v>
      </c>
      <c r="D10" s="19">
        <f t="shared" si="0"/>
        <v>52</v>
      </c>
      <c r="E10" s="20">
        <f>SUM(R10+T10+Z10+AD10)</f>
        <v>40</v>
      </c>
      <c r="F10" s="35">
        <v>12</v>
      </c>
      <c r="G10" s="40">
        <v>9</v>
      </c>
      <c r="H10" s="40">
        <v>10</v>
      </c>
      <c r="I10" s="40">
        <v>7</v>
      </c>
      <c r="J10" s="98">
        <v>12</v>
      </c>
      <c r="K10" s="31">
        <v>12</v>
      </c>
      <c r="L10" s="31">
        <v>7</v>
      </c>
      <c r="M10" s="31">
        <v>11</v>
      </c>
      <c r="N10" s="32">
        <v>8</v>
      </c>
      <c r="O10" s="33">
        <v>6</v>
      </c>
      <c r="P10" s="33">
        <v>4</v>
      </c>
      <c r="Q10" s="47">
        <v>10</v>
      </c>
      <c r="R10" s="100">
        <v>9</v>
      </c>
      <c r="S10" s="47">
        <v>8</v>
      </c>
      <c r="T10" s="100">
        <v>11</v>
      </c>
      <c r="U10" s="47">
        <v>3</v>
      </c>
      <c r="V10" s="47">
        <v>5</v>
      </c>
      <c r="W10" s="47">
        <v>6</v>
      </c>
      <c r="X10" s="47">
        <v>2</v>
      </c>
      <c r="Y10" s="74">
        <v>10</v>
      </c>
      <c r="Z10" s="100">
        <v>9</v>
      </c>
      <c r="AA10" s="74">
        <v>14</v>
      </c>
      <c r="AB10" s="74">
        <v>5</v>
      </c>
      <c r="AC10" s="74">
        <v>8</v>
      </c>
      <c r="AD10" s="100">
        <v>11</v>
      </c>
      <c r="AE10" s="74">
        <v>5</v>
      </c>
      <c r="AF10" s="74">
        <v>3</v>
      </c>
      <c r="AG10" s="74">
        <v>5</v>
      </c>
      <c r="AH10" s="74">
        <v>3</v>
      </c>
      <c r="AI10" s="75">
        <v>11</v>
      </c>
      <c r="AJ10" s="75">
        <v>8</v>
      </c>
      <c r="AK10" s="75">
        <v>4</v>
      </c>
      <c r="AL10" s="75">
        <v>4</v>
      </c>
    </row>
    <row r="11" spans="1:47" ht="13">
      <c r="A11" s="21">
        <v>7</v>
      </c>
      <c r="B11" s="8" t="s">
        <v>168</v>
      </c>
      <c r="C11" s="23" t="s">
        <v>46</v>
      </c>
      <c r="D11" s="19">
        <f t="shared" si="0"/>
        <v>40</v>
      </c>
      <c r="E11" s="20">
        <f>SUM(T11+V11+AB11+AD11)</f>
        <v>33</v>
      </c>
      <c r="F11" s="35">
        <v>7</v>
      </c>
      <c r="G11" s="40">
        <v>12</v>
      </c>
      <c r="H11" s="40">
        <v>7</v>
      </c>
      <c r="I11" s="40">
        <v>12</v>
      </c>
      <c r="J11" s="98">
        <v>7</v>
      </c>
      <c r="K11" s="31">
        <v>13</v>
      </c>
      <c r="L11" s="31">
        <v>6</v>
      </c>
      <c r="M11" s="31">
        <v>13</v>
      </c>
      <c r="N11" s="32">
        <v>6</v>
      </c>
      <c r="O11" s="33">
        <v>4</v>
      </c>
      <c r="P11" s="33">
        <v>6</v>
      </c>
      <c r="Q11" s="47">
        <v>14</v>
      </c>
      <c r="R11" s="47">
        <v>5</v>
      </c>
      <c r="S11" s="47">
        <v>10</v>
      </c>
      <c r="T11" s="100">
        <v>9</v>
      </c>
      <c r="U11" s="47">
        <v>2</v>
      </c>
      <c r="V11" s="100">
        <v>8</v>
      </c>
      <c r="W11" s="47">
        <v>4</v>
      </c>
      <c r="X11" s="47">
        <v>4</v>
      </c>
      <c r="Y11" s="74">
        <v>12</v>
      </c>
      <c r="Z11" s="74">
        <v>7</v>
      </c>
      <c r="AA11" s="74">
        <v>11</v>
      </c>
      <c r="AB11" s="100">
        <v>8</v>
      </c>
      <c r="AC11" s="74">
        <v>11</v>
      </c>
      <c r="AD11" s="100">
        <v>8</v>
      </c>
      <c r="AE11" s="74">
        <v>4</v>
      </c>
      <c r="AF11" s="74">
        <v>4</v>
      </c>
      <c r="AG11" s="74">
        <v>4</v>
      </c>
      <c r="AH11" s="74">
        <v>4</v>
      </c>
      <c r="AI11" s="75">
        <v>13</v>
      </c>
      <c r="AJ11" s="75">
        <v>6</v>
      </c>
      <c r="AK11" s="75">
        <v>5</v>
      </c>
      <c r="AL11" s="75">
        <v>3</v>
      </c>
    </row>
    <row r="12" spans="1:47" ht="13">
      <c r="A12" s="21">
        <v>8</v>
      </c>
      <c r="B12" s="23" t="s">
        <v>170</v>
      </c>
      <c r="C12" s="23" t="s">
        <v>46</v>
      </c>
      <c r="D12" s="19">
        <f t="shared" si="0"/>
        <v>39</v>
      </c>
      <c r="E12" s="20">
        <f>SUM(N12+R12+T12+V12)</f>
        <v>29</v>
      </c>
      <c r="F12" s="35">
        <v>10</v>
      </c>
      <c r="G12" s="40">
        <v>14</v>
      </c>
      <c r="H12" s="40">
        <v>5</v>
      </c>
      <c r="I12" s="40">
        <v>13</v>
      </c>
      <c r="J12" s="40">
        <v>6</v>
      </c>
      <c r="K12" s="31">
        <v>14</v>
      </c>
      <c r="L12" s="31">
        <v>5</v>
      </c>
      <c r="M12" s="31">
        <v>12</v>
      </c>
      <c r="N12" s="99">
        <v>7</v>
      </c>
      <c r="O12" s="33">
        <v>4</v>
      </c>
      <c r="P12" s="33">
        <v>6</v>
      </c>
      <c r="Q12" s="47">
        <v>12</v>
      </c>
      <c r="R12" s="100">
        <v>7</v>
      </c>
      <c r="S12" s="47">
        <v>12</v>
      </c>
      <c r="T12" s="100">
        <v>7</v>
      </c>
      <c r="U12" s="47">
        <v>2</v>
      </c>
      <c r="V12" s="100">
        <v>8</v>
      </c>
      <c r="W12" s="47">
        <v>4</v>
      </c>
      <c r="X12" s="47">
        <v>4</v>
      </c>
      <c r="Y12" s="74">
        <v>14</v>
      </c>
      <c r="Z12" s="74">
        <v>5</v>
      </c>
      <c r="AA12" s="74">
        <v>12</v>
      </c>
      <c r="AB12" s="74">
        <v>7</v>
      </c>
      <c r="AC12" s="74"/>
      <c r="AD12" s="74"/>
      <c r="AE12" s="74">
        <v>4</v>
      </c>
      <c r="AF12" s="74">
        <v>4</v>
      </c>
      <c r="AG12" s="74">
        <v>4</v>
      </c>
      <c r="AH12" s="74">
        <v>4</v>
      </c>
      <c r="AI12" s="75">
        <v>9</v>
      </c>
      <c r="AJ12" s="133">
        <v>10</v>
      </c>
      <c r="AK12" s="75">
        <v>5</v>
      </c>
      <c r="AL12" s="75">
        <v>3</v>
      </c>
    </row>
    <row r="13" spans="1:47" ht="13">
      <c r="A13" s="21">
        <v>9</v>
      </c>
      <c r="B13" s="23" t="s">
        <v>173</v>
      </c>
      <c r="C13" s="23" t="s">
        <v>12</v>
      </c>
      <c r="D13" s="19">
        <f t="shared" si="0"/>
        <v>17</v>
      </c>
      <c r="E13" s="20">
        <f>SUM(P13+T13+V13+X13)</f>
        <v>13</v>
      </c>
      <c r="F13" s="35">
        <v>4</v>
      </c>
      <c r="G13" s="40">
        <v>17</v>
      </c>
      <c r="H13" s="40">
        <v>2</v>
      </c>
      <c r="I13" s="40">
        <v>15</v>
      </c>
      <c r="J13" s="98">
        <v>4</v>
      </c>
      <c r="K13" s="31">
        <v>17</v>
      </c>
      <c r="L13" s="31">
        <v>2</v>
      </c>
      <c r="M13" s="31">
        <v>18</v>
      </c>
      <c r="N13" s="32">
        <v>1</v>
      </c>
      <c r="O13" s="33">
        <v>7</v>
      </c>
      <c r="P13" s="101">
        <v>3</v>
      </c>
      <c r="Q13" s="47">
        <v>15</v>
      </c>
      <c r="R13" s="47">
        <v>4</v>
      </c>
      <c r="S13" s="47">
        <v>15</v>
      </c>
      <c r="T13" s="100">
        <v>4</v>
      </c>
      <c r="U13" s="47">
        <v>4</v>
      </c>
      <c r="V13" s="100">
        <v>3</v>
      </c>
      <c r="W13" s="47">
        <v>5</v>
      </c>
      <c r="X13" s="100">
        <v>3</v>
      </c>
      <c r="Y13" s="74"/>
      <c r="Z13" s="74"/>
      <c r="AA13" s="74"/>
      <c r="AB13" s="74"/>
      <c r="AC13" s="74">
        <v>16</v>
      </c>
      <c r="AD13" s="74">
        <v>3</v>
      </c>
      <c r="AE13" s="74">
        <v>6</v>
      </c>
      <c r="AF13" s="74">
        <v>2</v>
      </c>
      <c r="AG13" s="74"/>
      <c r="AH13" s="74"/>
      <c r="AI13" s="75">
        <v>16</v>
      </c>
      <c r="AJ13" s="75">
        <v>3</v>
      </c>
      <c r="AK13" s="75">
        <v>6</v>
      </c>
      <c r="AL13" s="75">
        <v>2</v>
      </c>
    </row>
    <row r="14" spans="1:47" ht="13">
      <c r="A14" s="21">
        <v>10</v>
      </c>
      <c r="B14" s="23" t="s">
        <v>248</v>
      </c>
      <c r="C14" s="23" t="s">
        <v>27</v>
      </c>
      <c r="D14" s="19">
        <f t="shared" si="0"/>
        <v>9</v>
      </c>
      <c r="E14" s="20">
        <v>7</v>
      </c>
      <c r="F14" s="35">
        <v>2</v>
      </c>
      <c r="G14" s="40"/>
      <c r="H14" s="40"/>
      <c r="I14" s="40">
        <v>17</v>
      </c>
      <c r="J14" s="98">
        <v>2</v>
      </c>
      <c r="K14" s="31"/>
      <c r="L14" s="31"/>
      <c r="M14" s="31">
        <v>16</v>
      </c>
      <c r="N14" s="99">
        <v>3</v>
      </c>
      <c r="O14" s="33">
        <v>9</v>
      </c>
      <c r="P14" s="101">
        <v>1</v>
      </c>
      <c r="Q14" s="47">
        <v>17</v>
      </c>
      <c r="R14" s="100">
        <v>2</v>
      </c>
      <c r="S14" s="47"/>
      <c r="T14" s="47"/>
      <c r="U14" s="47">
        <v>6</v>
      </c>
      <c r="V14" s="100">
        <v>1</v>
      </c>
      <c r="W14" s="47">
        <v>7</v>
      </c>
      <c r="X14" s="47">
        <v>1</v>
      </c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5">
        <v>17</v>
      </c>
      <c r="AJ14" s="75">
        <v>2</v>
      </c>
      <c r="AK14" s="75"/>
      <c r="AL14" s="75"/>
    </row>
    <row r="15" spans="1:47" ht="13">
      <c r="A15" s="21">
        <v>11</v>
      </c>
      <c r="B15" s="23" t="s">
        <v>269</v>
      </c>
      <c r="C15" s="23" t="s">
        <v>46</v>
      </c>
      <c r="D15" s="19">
        <f t="shared" si="0"/>
        <v>7</v>
      </c>
      <c r="E15" s="20">
        <v>7</v>
      </c>
      <c r="F15" s="35">
        <v>0</v>
      </c>
      <c r="G15" s="40"/>
      <c r="H15" s="40"/>
      <c r="I15" s="40"/>
      <c r="J15" s="40"/>
      <c r="K15" s="31"/>
      <c r="L15" s="31"/>
      <c r="M15" s="31"/>
      <c r="N15" s="32"/>
      <c r="O15" s="33">
        <v>9</v>
      </c>
      <c r="P15" s="33">
        <v>1</v>
      </c>
      <c r="Q15" s="47"/>
      <c r="R15" s="47"/>
      <c r="S15" s="47">
        <v>16</v>
      </c>
      <c r="T15" s="100">
        <v>3</v>
      </c>
      <c r="U15" s="47">
        <v>5</v>
      </c>
      <c r="V15" s="100">
        <v>2</v>
      </c>
      <c r="W15" s="47"/>
      <c r="X15" s="47"/>
      <c r="Y15" s="74">
        <v>18</v>
      </c>
      <c r="Z15" s="100">
        <v>1</v>
      </c>
      <c r="AA15" s="74">
        <v>18</v>
      </c>
      <c r="AB15" s="100">
        <v>1</v>
      </c>
      <c r="AC15" s="74"/>
      <c r="AD15" s="74"/>
      <c r="AE15" s="74"/>
      <c r="AF15" s="74"/>
      <c r="AG15" s="74"/>
      <c r="AH15" s="74"/>
      <c r="AI15" s="75"/>
      <c r="AJ15" s="75"/>
      <c r="AK15" s="75"/>
      <c r="AL15" s="75"/>
    </row>
    <row r="16" spans="1:47" ht="13">
      <c r="A16" s="21">
        <v>12</v>
      </c>
      <c r="B16" s="23" t="s">
        <v>172</v>
      </c>
      <c r="C16" s="23" t="s">
        <v>60</v>
      </c>
      <c r="D16" s="19">
        <f t="shared" si="0"/>
        <v>7</v>
      </c>
      <c r="E16" s="20">
        <v>6</v>
      </c>
      <c r="F16" s="35">
        <v>1</v>
      </c>
      <c r="G16" s="40">
        <v>18</v>
      </c>
      <c r="H16" s="40">
        <v>1</v>
      </c>
      <c r="I16" s="40">
        <v>18</v>
      </c>
      <c r="J16" s="98">
        <v>1</v>
      </c>
      <c r="K16" s="31"/>
      <c r="L16" s="31"/>
      <c r="M16" s="31">
        <v>17</v>
      </c>
      <c r="N16" s="99">
        <v>2</v>
      </c>
      <c r="O16" s="33">
        <v>8</v>
      </c>
      <c r="P16" s="101">
        <v>2</v>
      </c>
      <c r="Q16" s="47"/>
      <c r="R16" s="47"/>
      <c r="S16" s="47"/>
      <c r="T16" s="47"/>
      <c r="U16" s="47"/>
      <c r="V16" s="47"/>
      <c r="W16" s="47"/>
      <c r="X16" s="47"/>
      <c r="Y16" s="74"/>
      <c r="Z16" s="74"/>
      <c r="AA16" s="74"/>
      <c r="AB16" s="74"/>
      <c r="AC16" s="74"/>
      <c r="AD16" s="74"/>
      <c r="AE16" s="74">
        <v>7</v>
      </c>
      <c r="AF16" s="100">
        <v>1</v>
      </c>
      <c r="AG16" s="74">
        <v>7</v>
      </c>
      <c r="AH16" s="100">
        <v>1</v>
      </c>
      <c r="AI16" s="75"/>
      <c r="AJ16" s="75"/>
      <c r="AK16" s="75"/>
      <c r="AL16" s="75"/>
    </row>
    <row r="17" spans="1:38" ht="13">
      <c r="A17" s="21">
        <v>13</v>
      </c>
      <c r="B17" s="23" t="s">
        <v>402</v>
      </c>
      <c r="C17" s="23" t="s">
        <v>46</v>
      </c>
      <c r="D17" s="19">
        <f t="shared" si="0"/>
        <v>3</v>
      </c>
      <c r="E17" s="20">
        <v>3</v>
      </c>
      <c r="F17" s="35">
        <v>0</v>
      </c>
      <c r="G17" s="40"/>
      <c r="H17" s="40"/>
      <c r="I17" s="40"/>
      <c r="J17" s="40"/>
      <c r="K17" s="31"/>
      <c r="L17" s="31"/>
      <c r="M17" s="31"/>
      <c r="N17" s="32"/>
      <c r="O17" s="33"/>
      <c r="P17" s="33"/>
      <c r="Q17" s="47">
        <v>18</v>
      </c>
      <c r="R17" s="100">
        <v>1</v>
      </c>
      <c r="S17" s="47">
        <v>17</v>
      </c>
      <c r="T17" s="100">
        <v>2</v>
      </c>
      <c r="U17" s="47"/>
      <c r="V17" s="47"/>
      <c r="W17" s="47"/>
      <c r="X17" s="47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5"/>
      <c r="AJ17" s="75"/>
      <c r="AK17" s="75"/>
      <c r="AL17" s="75"/>
    </row>
  </sheetData>
  <sheetProtection selectLockedCells="1" selectUnlockedCells="1"/>
  <mergeCells count="5">
    <mergeCell ref="G2:I2"/>
    <mergeCell ref="K2:P2"/>
    <mergeCell ref="Q2:X2"/>
    <mergeCell ref="Y2:AH2"/>
    <mergeCell ref="AI2:AL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4"/>
  <sheetViews>
    <sheetView zoomScaleNormal="100" workbookViewId="0">
      <pane xSplit="3" topLeftCell="D1" activePane="topRight" state="frozen"/>
      <selection activeCell="A25" sqref="A25"/>
      <selection pane="topRight" activeCell="M26" sqref="M2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36328125" customWidth="1"/>
    <col min="20" max="20" width="3.6328125" customWidth="1"/>
    <col min="21" max="21" width="8.08984375" style="1" customWidth="1"/>
    <col min="22" max="22" width="3.6328125" style="2" customWidth="1"/>
    <col min="23" max="23" width="7.453125" style="2" customWidth="1"/>
    <col min="24" max="24" width="3.6328125" style="2" customWidth="1"/>
    <col min="25" max="25" width="7.6328125" style="1" customWidth="1"/>
    <col min="26" max="26" width="3.6328125" style="1" customWidth="1"/>
    <col min="27" max="27" width="7.1796875" style="1" customWidth="1"/>
    <col min="28" max="28" width="3.6328125" style="1" customWidth="1"/>
    <col min="29" max="29" width="6.453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8.08984375" style="1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7.6328125" style="1" customWidth="1"/>
    <col min="42" max="42" width="3.6328125" style="1" customWidth="1"/>
    <col min="43" max="43" width="9" style="1" customWidth="1"/>
    <col min="44" max="44" width="3.6328125" style="1" customWidth="1"/>
    <col min="45" max="45" width="7.6328125" style="1" customWidth="1"/>
    <col min="46" max="46" width="3.6328125" style="1" customWidth="1"/>
    <col min="47" max="16384" width="9.1796875" style="1"/>
  </cols>
  <sheetData>
    <row r="1" spans="1:38" ht="13" thickBot="1"/>
    <row r="2" spans="1:38" s="7" customFormat="1" ht="13.5" thickBot="1">
      <c r="A2" s="3"/>
      <c r="B2" s="26" t="s">
        <v>195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3" t="s">
        <v>271</v>
      </c>
      <c r="R2" s="143"/>
      <c r="S2" s="143"/>
      <c r="T2" s="143"/>
      <c r="U2" s="143"/>
      <c r="V2" s="143"/>
      <c r="W2" s="143"/>
      <c r="X2" s="143"/>
      <c r="Y2" s="143" t="s">
        <v>129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4" t="s">
        <v>191</v>
      </c>
      <c r="AJ2" s="145"/>
      <c r="AK2" s="145"/>
      <c r="AL2" s="146"/>
    </row>
    <row r="3" spans="1:38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4" t="s">
        <v>3</v>
      </c>
      <c r="Z3" s="65"/>
      <c r="AA3" s="64" t="s">
        <v>3</v>
      </c>
      <c r="AB3" s="65"/>
      <c r="AC3" s="64" t="s">
        <v>3</v>
      </c>
      <c r="AD3" s="65"/>
      <c r="AE3" s="64" t="s">
        <v>3</v>
      </c>
      <c r="AF3" s="64"/>
      <c r="AG3" s="64" t="s">
        <v>3</v>
      </c>
      <c r="AH3" s="66"/>
      <c r="AI3" s="69" t="s">
        <v>3</v>
      </c>
      <c r="AJ3" s="70"/>
      <c r="AK3" s="70" t="s">
        <v>3</v>
      </c>
      <c r="AL3" s="71"/>
    </row>
    <row r="4" spans="1:38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355</v>
      </c>
      <c r="H4" s="49" t="s">
        <v>5</v>
      </c>
      <c r="I4" s="48" t="s">
        <v>375</v>
      </c>
      <c r="J4" s="49" t="s">
        <v>5</v>
      </c>
      <c r="K4" s="51" t="s">
        <v>357</v>
      </c>
      <c r="L4" s="50" t="s">
        <v>5</v>
      </c>
      <c r="M4" s="51" t="s">
        <v>358</v>
      </c>
      <c r="N4" s="52" t="s">
        <v>5</v>
      </c>
      <c r="O4" s="53" t="s">
        <v>359</v>
      </c>
      <c r="P4" s="54" t="s">
        <v>5</v>
      </c>
      <c r="Q4" s="55" t="s">
        <v>398</v>
      </c>
      <c r="R4" s="56" t="s">
        <v>5</v>
      </c>
      <c r="S4" s="55" t="s">
        <v>357</v>
      </c>
      <c r="T4" s="56"/>
      <c r="U4" s="55" t="s">
        <v>359</v>
      </c>
      <c r="V4" s="56" t="s">
        <v>5</v>
      </c>
      <c r="W4" s="55" t="s">
        <v>399</v>
      </c>
      <c r="X4" s="56" t="s">
        <v>5</v>
      </c>
      <c r="Y4" s="67" t="s">
        <v>398</v>
      </c>
      <c r="Z4" s="68" t="s">
        <v>5</v>
      </c>
      <c r="AA4" s="67" t="s">
        <v>357</v>
      </c>
      <c r="AB4" s="68" t="s">
        <v>5</v>
      </c>
      <c r="AC4" s="67" t="s">
        <v>358</v>
      </c>
      <c r="AD4" s="68" t="s">
        <v>5</v>
      </c>
      <c r="AE4" s="67" t="s">
        <v>359</v>
      </c>
      <c r="AF4" s="68" t="s">
        <v>5</v>
      </c>
      <c r="AG4" s="67" t="s">
        <v>399</v>
      </c>
      <c r="AH4" s="68" t="s">
        <v>5</v>
      </c>
      <c r="AI4" s="72" t="s">
        <v>415</v>
      </c>
      <c r="AJ4" s="73" t="s">
        <v>5</v>
      </c>
      <c r="AK4" s="72" t="s">
        <v>416</v>
      </c>
      <c r="AL4" s="73" t="s">
        <v>5</v>
      </c>
    </row>
    <row r="5" spans="1:38" ht="13">
      <c r="A5" s="116">
        <v>1</v>
      </c>
      <c r="B5" s="117" t="s">
        <v>112</v>
      </c>
      <c r="C5" s="117" t="s">
        <v>20</v>
      </c>
      <c r="D5" s="19">
        <f t="shared" ref="D5:D14" si="0">SUM(E5+F5)</f>
        <v>121</v>
      </c>
      <c r="E5" s="20">
        <f>SUM(L5+N5+AB5+AD5)</f>
        <v>96</v>
      </c>
      <c r="F5" s="35">
        <v>25</v>
      </c>
      <c r="G5" s="40">
        <v>1</v>
      </c>
      <c r="H5" s="98">
        <v>25</v>
      </c>
      <c r="I5" s="40">
        <v>1</v>
      </c>
      <c r="J5" s="40">
        <v>25</v>
      </c>
      <c r="K5" s="31">
        <v>1</v>
      </c>
      <c r="L5" s="99">
        <v>25</v>
      </c>
      <c r="M5" s="31">
        <v>1</v>
      </c>
      <c r="N5" s="99">
        <v>25</v>
      </c>
      <c r="O5" s="33">
        <v>1</v>
      </c>
      <c r="P5" s="33">
        <v>14</v>
      </c>
      <c r="Q5" s="47">
        <v>3</v>
      </c>
      <c r="R5" s="47">
        <v>17</v>
      </c>
      <c r="S5" s="47" t="s">
        <v>405</v>
      </c>
      <c r="T5" s="47">
        <v>12</v>
      </c>
      <c r="U5" s="47" t="s">
        <v>406</v>
      </c>
      <c r="V5" s="47">
        <v>8</v>
      </c>
      <c r="W5" s="47">
        <v>1</v>
      </c>
      <c r="X5" s="47">
        <v>12</v>
      </c>
      <c r="Y5" s="74">
        <v>3</v>
      </c>
      <c r="Z5" s="74">
        <v>17</v>
      </c>
      <c r="AA5" s="74">
        <v>2</v>
      </c>
      <c r="AB5" s="100">
        <v>21</v>
      </c>
      <c r="AC5" s="74">
        <v>1</v>
      </c>
      <c r="AD5" s="100">
        <v>25</v>
      </c>
      <c r="AE5" s="74">
        <v>1</v>
      </c>
      <c r="AF5" s="74">
        <v>12</v>
      </c>
      <c r="AG5" s="74">
        <v>1</v>
      </c>
      <c r="AH5" s="74">
        <v>12</v>
      </c>
      <c r="AI5" s="75">
        <v>1</v>
      </c>
      <c r="AJ5" s="75">
        <v>25</v>
      </c>
      <c r="AK5" s="75">
        <v>1</v>
      </c>
      <c r="AL5" s="75">
        <v>12</v>
      </c>
    </row>
    <row r="6" spans="1:38" ht="13">
      <c r="A6" s="116">
        <v>2</v>
      </c>
      <c r="B6" s="117" t="s">
        <v>113</v>
      </c>
      <c r="C6" s="117" t="s">
        <v>38</v>
      </c>
      <c r="D6" s="19">
        <f t="shared" si="0"/>
        <v>109</v>
      </c>
      <c r="E6" s="20">
        <f>SUM(N6+R6+AB6+AD6)</f>
        <v>88</v>
      </c>
      <c r="F6" s="35">
        <v>21</v>
      </c>
      <c r="G6" s="40">
        <v>3</v>
      </c>
      <c r="H6" s="40">
        <v>17</v>
      </c>
      <c r="I6" s="40">
        <v>3</v>
      </c>
      <c r="J6" s="40">
        <v>17</v>
      </c>
      <c r="K6" s="31">
        <v>2</v>
      </c>
      <c r="L6" s="32">
        <v>21</v>
      </c>
      <c r="M6" s="31">
        <v>2</v>
      </c>
      <c r="N6" s="99">
        <v>21</v>
      </c>
      <c r="O6" s="33">
        <v>1</v>
      </c>
      <c r="P6" s="33">
        <v>14</v>
      </c>
      <c r="Q6" s="47">
        <v>2</v>
      </c>
      <c r="R6" s="100">
        <v>21</v>
      </c>
      <c r="S6" s="47" t="s">
        <v>404</v>
      </c>
      <c r="T6" s="47">
        <v>15</v>
      </c>
      <c r="U6" s="47" t="s">
        <v>406</v>
      </c>
      <c r="V6" s="47">
        <v>8</v>
      </c>
      <c r="W6" s="47">
        <v>1</v>
      </c>
      <c r="X6" s="47">
        <v>12</v>
      </c>
      <c r="Y6" s="74">
        <v>2</v>
      </c>
      <c r="Z6" s="74">
        <v>21</v>
      </c>
      <c r="AA6" s="74">
        <v>1</v>
      </c>
      <c r="AB6" s="100">
        <v>25</v>
      </c>
      <c r="AC6" s="74">
        <v>2</v>
      </c>
      <c r="AD6" s="100">
        <v>21</v>
      </c>
      <c r="AE6" s="74">
        <v>1</v>
      </c>
      <c r="AF6" s="74">
        <v>12</v>
      </c>
      <c r="AG6" s="74">
        <v>1</v>
      </c>
      <c r="AH6" s="74">
        <v>12</v>
      </c>
      <c r="AI6" s="75">
        <v>2</v>
      </c>
      <c r="AJ6" s="133">
        <v>21</v>
      </c>
      <c r="AK6" s="75">
        <v>1</v>
      </c>
      <c r="AL6" s="75">
        <v>12</v>
      </c>
    </row>
    <row r="7" spans="1:38" ht="13">
      <c r="A7" s="109">
        <v>3</v>
      </c>
      <c r="B7" s="118" t="s">
        <v>114</v>
      </c>
      <c r="C7" s="118" t="s">
        <v>64</v>
      </c>
      <c r="D7" s="19">
        <f t="shared" si="0"/>
        <v>87</v>
      </c>
      <c r="E7" s="20">
        <f>SUM(N7+T7+AB7+AD7)</f>
        <v>66</v>
      </c>
      <c r="F7" s="35">
        <v>21</v>
      </c>
      <c r="G7" s="40">
        <v>2</v>
      </c>
      <c r="H7" s="98">
        <v>21</v>
      </c>
      <c r="I7" s="40">
        <v>2</v>
      </c>
      <c r="J7" s="40">
        <v>21</v>
      </c>
      <c r="K7" s="31">
        <v>5</v>
      </c>
      <c r="L7" s="32">
        <v>14</v>
      </c>
      <c r="M7" s="31">
        <v>3</v>
      </c>
      <c r="N7" s="99">
        <v>17</v>
      </c>
      <c r="O7" s="33">
        <v>3</v>
      </c>
      <c r="P7" s="33">
        <v>8</v>
      </c>
      <c r="Q7" s="47">
        <v>9</v>
      </c>
      <c r="R7" s="47">
        <v>10</v>
      </c>
      <c r="S7" s="47">
        <v>3</v>
      </c>
      <c r="T7" s="100">
        <v>17</v>
      </c>
      <c r="U7" s="47"/>
      <c r="V7" s="47"/>
      <c r="W7" s="47">
        <v>3</v>
      </c>
      <c r="X7" s="47">
        <v>6</v>
      </c>
      <c r="Y7" s="74">
        <v>9</v>
      </c>
      <c r="Z7" s="74">
        <v>10</v>
      </c>
      <c r="AA7" s="74">
        <v>4</v>
      </c>
      <c r="AB7" s="100">
        <v>15</v>
      </c>
      <c r="AC7" s="74">
        <v>3</v>
      </c>
      <c r="AD7" s="100">
        <v>17</v>
      </c>
      <c r="AE7" s="74">
        <v>3</v>
      </c>
      <c r="AF7" s="74">
        <v>6</v>
      </c>
      <c r="AG7" s="74">
        <v>3</v>
      </c>
      <c r="AH7" s="74">
        <v>6</v>
      </c>
      <c r="AI7" s="75">
        <v>2</v>
      </c>
      <c r="AJ7" s="75">
        <v>17</v>
      </c>
      <c r="AK7" s="75">
        <v>3</v>
      </c>
      <c r="AL7" s="75">
        <v>6</v>
      </c>
    </row>
    <row r="8" spans="1:38" ht="13">
      <c r="A8" s="109">
        <v>4</v>
      </c>
      <c r="B8" s="119" t="s">
        <v>117</v>
      </c>
      <c r="C8" s="119" t="s">
        <v>12</v>
      </c>
      <c r="D8" s="19">
        <f t="shared" si="0"/>
        <v>80</v>
      </c>
      <c r="E8" s="20">
        <f>SUM(L8+N8+T8+AD8)</f>
        <v>66</v>
      </c>
      <c r="F8" s="35">
        <v>14</v>
      </c>
      <c r="G8" s="40">
        <v>5</v>
      </c>
      <c r="H8" s="98">
        <v>14</v>
      </c>
      <c r="I8" s="40">
        <v>9</v>
      </c>
      <c r="J8" s="40">
        <v>10</v>
      </c>
      <c r="K8" s="31">
        <v>4</v>
      </c>
      <c r="L8" s="103">
        <v>15</v>
      </c>
      <c r="M8" s="31">
        <v>4</v>
      </c>
      <c r="N8" s="99">
        <v>15</v>
      </c>
      <c r="O8" s="33">
        <v>2</v>
      </c>
      <c r="P8" s="33">
        <v>11</v>
      </c>
      <c r="Q8" s="47">
        <v>6</v>
      </c>
      <c r="R8" s="47">
        <v>13</v>
      </c>
      <c r="S8" s="47">
        <v>2</v>
      </c>
      <c r="T8" s="100">
        <v>21</v>
      </c>
      <c r="U8" s="47">
        <v>1</v>
      </c>
      <c r="V8" s="47">
        <v>11</v>
      </c>
      <c r="W8" s="47">
        <v>2</v>
      </c>
      <c r="X8" s="47">
        <v>9</v>
      </c>
      <c r="Y8" s="74">
        <v>5</v>
      </c>
      <c r="Z8" s="74">
        <v>14</v>
      </c>
      <c r="AA8" s="74">
        <v>6</v>
      </c>
      <c r="AB8" s="74">
        <v>13</v>
      </c>
      <c r="AC8" s="74">
        <v>4</v>
      </c>
      <c r="AD8" s="100">
        <v>15</v>
      </c>
      <c r="AE8" s="74">
        <v>2</v>
      </c>
      <c r="AF8" s="74">
        <v>9</v>
      </c>
      <c r="AG8" s="74">
        <v>2</v>
      </c>
      <c r="AH8" s="74">
        <v>9</v>
      </c>
      <c r="AI8" s="75">
        <v>5</v>
      </c>
      <c r="AJ8" s="75">
        <v>14</v>
      </c>
      <c r="AK8" s="75">
        <v>2</v>
      </c>
      <c r="AL8" s="75">
        <v>9</v>
      </c>
    </row>
    <row r="9" spans="1:38" ht="13">
      <c r="A9" s="109">
        <v>5</v>
      </c>
      <c r="B9" s="114" t="s">
        <v>111</v>
      </c>
      <c r="C9" s="114" t="s">
        <v>12</v>
      </c>
      <c r="D9" s="19">
        <f t="shared" si="0"/>
        <v>66</v>
      </c>
      <c r="E9" s="20">
        <f>SUM(L9+R9+T9+Z9)</f>
        <v>53</v>
      </c>
      <c r="F9" s="35">
        <v>13</v>
      </c>
      <c r="G9" s="40">
        <v>8</v>
      </c>
      <c r="H9" s="40">
        <v>11</v>
      </c>
      <c r="I9" s="40">
        <v>8</v>
      </c>
      <c r="J9" s="40">
        <v>11</v>
      </c>
      <c r="K9" s="31">
        <v>6</v>
      </c>
      <c r="L9" s="103">
        <v>13</v>
      </c>
      <c r="M9" s="31">
        <v>8</v>
      </c>
      <c r="N9" s="32">
        <v>11</v>
      </c>
      <c r="O9" s="33">
        <v>2</v>
      </c>
      <c r="P9" s="33">
        <v>11</v>
      </c>
      <c r="Q9" s="47">
        <v>7</v>
      </c>
      <c r="R9" s="100">
        <v>12</v>
      </c>
      <c r="S9" s="47">
        <v>4</v>
      </c>
      <c r="T9" s="100">
        <v>15</v>
      </c>
      <c r="U9" s="47">
        <v>1</v>
      </c>
      <c r="V9" s="47">
        <v>11</v>
      </c>
      <c r="W9" s="47">
        <v>2</v>
      </c>
      <c r="X9" s="47">
        <v>9</v>
      </c>
      <c r="Y9" s="74">
        <v>6</v>
      </c>
      <c r="Z9" s="100">
        <v>13</v>
      </c>
      <c r="AA9" s="74">
        <v>7</v>
      </c>
      <c r="AB9" s="74">
        <v>12</v>
      </c>
      <c r="AC9" s="74">
        <v>10</v>
      </c>
      <c r="AD9" s="74">
        <v>9</v>
      </c>
      <c r="AE9" s="74">
        <v>2</v>
      </c>
      <c r="AF9" s="74">
        <v>9</v>
      </c>
      <c r="AG9" s="74">
        <v>2</v>
      </c>
      <c r="AH9" s="74">
        <v>9</v>
      </c>
      <c r="AI9" s="75">
        <v>6</v>
      </c>
      <c r="AJ9" s="133">
        <v>13</v>
      </c>
      <c r="AK9" s="75">
        <v>2</v>
      </c>
      <c r="AL9" s="75">
        <v>9</v>
      </c>
    </row>
    <row r="10" spans="1:38" ht="13">
      <c r="A10" s="109">
        <v>6</v>
      </c>
      <c r="B10" s="114" t="s">
        <v>174</v>
      </c>
      <c r="C10" s="114" t="s">
        <v>23</v>
      </c>
      <c r="D10" s="19">
        <f t="shared" si="0"/>
        <v>63</v>
      </c>
      <c r="E10" s="20">
        <f>SUM(L10+N10+R10+T10)</f>
        <v>50</v>
      </c>
      <c r="F10" s="35">
        <v>13</v>
      </c>
      <c r="G10" s="40">
        <v>6</v>
      </c>
      <c r="H10" s="98">
        <v>13</v>
      </c>
      <c r="I10" s="40">
        <v>10</v>
      </c>
      <c r="J10" s="40">
        <v>9</v>
      </c>
      <c r="K10" s="31">
        <v>7</v>
      </c>
      <c r="L10" s="103">
        <v>12</v>
      </c>
      <c r="M10" s="31">
        <v>6</v>
      </c>
      <c r="N10" s="99">
        <v>13</v>
      </c>
      <c r="O10" s="33" t="s">
        <v>377</v>
      </c>
      <c r="P10" s="33">
        <v>2</v>
      </c>
      <c r="Q10" s="47">
        <v>8</v>
      </c>
      <c r="R10" s="100">
        <v>11</v>
      </c>
      <c r="S10" s="47">
        <v>5</v>
      </c>
      <c r="T10" s="100">
        <v>14</v>
      </c>
      <c r="U10" s="47" t="s">
        <v>409</v>
      </c>
      <c r="V10" s="47">
        <v>2</v>
      </c>
      <c r="W10" s="47" t="s">
        <v>410</v>
      </c>
      <c r="X10" s="47">
        <v>3</v>
      </c>
      <c r="Y10" s="74">
        <v>11</v>
      </c>
      <c r="Z10" s="74">
        <v>8</v>
      </c>
      <c r="AA10" s="74">
        <v>13</v>
      </c>
      <c r="AB10" s="74">
        <v>6</v>
      </c>
      <c r="AC10" s="74">
        <v>9</v>
      </c>
      <c r="AD10" s="74">
        <v>10</v>
      </c>
      <c r="AE10" s="74" t="s">
        <v>429</v>
      </c>
      <c r="AF10" s="74">
        <v>4</v>
      </c>
      <c r="AG10" s="74" t="s">
        <v>428</v>
      </c>
      <c r="AH10" s="74">
        <v>4</v>
      </c>
      <c r="AI10" s="75">
        <v>10</v>
      </c>
      <c r="AJ10" s="75">
        <v>9</v>
      </c>
      <c r="AK10" s="75" t="s">
        <v>436</v>
      </c>
      <c r="AL10" s="75">
        <v>5</v>
      </c>
    </row>
    <row r="11" spans="1:38" ht="13">
      <c r="A11" s="21">
        <v>7</v>
      </c>
      <c r="B11" s="23" t="s">
        <v>116</v>
      </c>
      <c r="C11" s="23" t="s">
        <v>56</v>
      </c>
      <c r="D11" s="19">
        <f t="shared" si="0"/>
        <v>29</v>
      </c>
      <c r="E11" s="20">
        <f>SUM(N11+R11+T11+AD11)</f>
        <v>24</v>
      </c>
      <c r="F11" s="35">
        <v>5</v>
      </c>
      <c r="G11" s="40">
        <v>16</v>
      </c>
      <c r="H11" s="40">
        <v>3</v>
      </c>
      <c r="I11" s="40">
        <v>14</v>
      </c>
      <c r="J11" s="98">
        <v>5</v>
      </c>
      <c r="K11" s="31">
        <v>15</v>
      </c>
      <c r="L11" s="31">
        <v>4</v>
      </c>
      <c r="M11" s="31">
        <v>14</v>
      </c>
      <c r="N11" s="99">
        <v>5</v>
      </c>
      <c r="O11" s="33"/>
      <c r="P11" s="33"/>
      <c r="Q11" s="47">
        <v>13</v>
      </c>
      <c r="R11" s="100">
        <v>6</v>
      </c>
      <c r="S11" s="47">
        <v>11</v>
      </c>
      <c r="T11" s="100">
        <v>8</v>
      </c>
      <c r="U11" s="47"/>
      <c r="V11" s="47"/>
      <c r="W11" s="47"/>
      <c r="X11" s="47"/>
      <c r="Y11" s="74">
        <v>15</v>
      </c>
      <c r="Z11" s="74">
        <v>4</v>
      </c>
      <c r="AA11" s="74">
        <v>15</v>
      </c>
      <c r="AB11" s="74">
        <v>4</v>
      </c>
      <c r="AC11" s="74">
        <v>14</v>
      </c>
      <c r="AD11" s="100">
        <v>5</v>
      </c>
      <c r="AE11" s="74"/>
      <c r="AF11" s="74"/>
      <c r="AG11" s="74"/>
      <c r="AH11" s="74"/>
      <c r="AI11" s="75">
        <v>18</v>
      </c>
      <c r="AJ11" s="75">
        <v>1</v>
      </c>
      <c r="AK11" s="75"/>
      <c r="AL11" s="75"/>
    </row>
    <row r="12" spans="1:38" ht="13">
      <c r="A12" s="21">
        <v>8</v>
      </c>
      <c r="B12" s="23" t="s">
        <v>115</v>
      </c>
      <c r="C12" s="23" t="s">
        <v>60</v>
      </c>
      <c r="D12" s="19">
        <f t="shared" si="0"/>
        <v>21</v>
      </c>
      <c r="E12" s="20">
        <f>SUM(L12+N12+T12+AD12)</f>
        <v>17</v>
      </c>
      <c r="F12" s="35">
        <v>4</v>
      </c>
      <c r="G12" s="40">
        <v>15</v>
      </c>
      <c r="H12" s="98">
        <v>4</v>
      </c>
      <c r="I12" s="40">
        <v>16</v>
      </c>
      <c r="J12" s="40">
        <v>3</v>
      </c>
      <c r="K12" s="31">
        <v>16</v>
      </c>
      <c r="L12" s="103">
        <v>3</v>
      </c>
      <c r="M12" s="31">
        <v>15</v>
      </c>
      <c r="N12" s="99">
        <v>4</v>
      </c>
      <c r="O12" s="33">
        <v>8</v>
      </c>
      <c r="P12" s="33">
        <v>2</v>
      </c>
      <c r="Q12" s="47">
        <v>16</v>
      </c>
      <c r="R12" s="47">
        <v>3</v>
      </c>
      <c r="S12" s="47">
        <v>13</v>
      </c>
      <c r="T12" s="100">
        <v>6</v>
      </c>
      <c r="U12" s="47">
        <v>6</v>
      </c>
      <c r="V12" s="47">
        <v>1</v>
      </c>
      <c r="W12" s="47">
        <v>7</v>
      </c>
      <c r="X12" s="47">
        <v>1</v>
      </c>
      <c r="Y12" s="74"/>
      <c r="Z12" s="74"/>
      <c r="AA12" s="74">
        <v>17</v>
      </c>
      <c r="AB12" s="74">
        <v>2</v>
      </c>
      <c r="AC12" s="74">
        <v>15</v>
      </c>
      <c r="AD12" s="100">
        <v>4</v>
      </c>
      <c r="AE12" s="74">
        <v>7</v>
      </c>
      <c r="AF12" s="74">
        <v>1</v>
      </c>
      <c r="AG12" s="74">
        <v>7</v>
      </c>
      <c r="AH12" s="74">
        <v>1</v>
      </c>
      <c r="AI12" s="75">
        <v>15</v>
      </c>
      <c r="AJ12" s="75">
        <v>4</v>
      </c>
      <c r="AK12" s="75">
        <v>9</v>
      </c>
      <c r="AL12" s="75">
        <v>1</v>
      </c>
    </row>
    <row r="13" spans="1:38" ht="13">
      <c r="A13" s="21">
        <v>9</v>
      </c>
      <c r="B13" s="23" t="s">
        <v>376</v>
      </c>
      <c r="C13" s="23" t="s">
        <v>307</v>
      </c>
      <c r="D13" s="19">
        <f t="shared" si="0"/>
        <v>17</v>
      </c>
      <c r="E13" s="20">
        <f>SUM(T13+Z13+AB13+AD13)</f>
        <v>12</v>
      </c>
      <c r="F13" s="35">
        <v>5</v>
      </c>
      <c r="G13" s="40"/>
      <c r="H13" s="40"/>
      <c r="I13" s="40"/>
      <c r="J13" s="40"/>
      <c r="K13" s="31">
        <v>18</v>
      </c>
      <c r="L13" s="31">
        <v>1</v>
      </c>
      <c r="M13" s="31"/>
      <c r="N13" s="32"/>
      <c r="O13" s="33"/>
      <c r="P13" s="33"/>
      <c r="Q13" s="47"/>
      <c r="R13" s="47"/>
      <c r="S13" s="47">
        <v>14</v>
      </c>
      <c r="T13" s="100">
        <v>5</v>
      </c>
      <c r="U13" s="47"/>
      <c r="V13" s="47"/>
      <c r="W13" s="47"/>
      <c r="X13" s="47"/>
      <c r="Y13" s="74">
        <v>17</v>
      </c>
      <c r="Z13" s="100">
        <v>2</v>
      </c>
      <c r="AA13" s="74">
        <v>16</v>
      </c>
      <c r="AB13" s="100">
        <v>3</v>
      </c>
      <c r="AC13" s="74">
        <v>17</v>
      </c>
      <c r="AD13" s="100">
        <v>2</v>
      </c>
      <c r="AE13" s="74"/>
      <c r="AF13" s="74"/>
      <c r="AG13" s="74"/>
      <c r="AH13" s="74"/>
      <c r="AI13" s="75">
        <v>14</v>
      </c>
      <c r="AJ13" s="133">
        <v>5</v>
      </c>
      <c r="AK13" s="75" t="s">
        <v>429</v>
      </c>
      <c r="AL13" s="75">
        <v>2</v>
      </c>
    </row>
    <row r="14" spans="1:38" ht="13">
      <c r="A14" s="21">
        <v>10</v>
      </c>
      <c r="B14" s="23" t="s">
        <v>403</v>
      </c>
      <c r="C14" s="23" t="s">
        <v>41</v>
      </c>
      <c r="D14" s="19">
        <f t="shared" si="0"/>
        <v>6</v>
      </c>
      <c r="E14" s="20">
        <v>5</v>
      </c>
      <c r="F14" s="35">
        <v>1</v>
      </c>
      <c r="G14" s="40"/>
      <c r="H14" s="40"/>
      <c r="I14" s="40"/>
      <c r="J14" s="40"/>
      <c r="K14" s="31"/>
      <c r="L14" s="31"/>
      <c r="M14" s="31"/>
      <c r="N14" s="32"/>
      <c r="O14" s="33"/>
      <c r="P14" s="33"/>
      <c r="Q14" s="47"/>
      <c r="R14" s="47"/>
      <c r="S14" s="47">
        <v>18</v>
      </c>
      <c r="T14" s="100">
        <v>1</v>
      </c>
      <c r="U14" s="47"/>
      <c r="V14" s="47"/>
      <c r="W14" s="47"/>
      <c r="X14" s="47"/>
      <c r="Y14" s="74">
        <v>16</v>
      </c>
      <c r="Z14" s="100">
        <v>3</v>
      </c>
      <c r="AA14" s="74"/>
      <c r="AB14" s="74"/>
      <c r="AC14" s="74">
        <v>18</v>
      </c>
      <c r="AD14" s="100">
        <v>1</v>
      </c>
      <c r="AE14" s="74"/>
      <c r="AF14" s="74"/>
      <c r="AG14" s="74"/>
      <c r="AH14" s="74"/>
      <c r="AI14" s="75"/>
      <c r="AJ14" s="75"/>
      <c r="AK14" s="75">
        <v>9</v>
      </c>
      <c r="AL14" s="133">
        <v>1</v>
      </c>
    </row>
  </sheetData>
  <sheetProtection selectLockedCells="1" selectUnlockedCells="1"/>
  <mergeCells count="5">
    <mergeCell ref="G2:I2"/>
    <mergeCell ref="K2:P2"/>
    <mergeCell ref="Q2:X2"/>
    <mergeCell ref="Y2:AH2"/>
    <mergeCell ref="AI2:AL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AX17"/>
  <sheetViews>
    <sheetView zoomScaleNormal="100" workbookViewId="0">
      <pane xSplit="3" topLeftCell="D1" activePane="topRight" state="frozen"/>
      <selection activeCell="A19" sqref="A19"/>
      <selection pane="topRight" activeCell="B6" sqref="B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54296875" customWidth="1"/>
    <col min="20" max="20" width="3.6328125" customWidth="1"/>
    <col min="21" max="21" width="7.08984375" customWidth="1"/>
    <col min="22" max="22" width="3.6328125" customWidth="1"/>
    <col min="23" max="23" width="8.08984375" style="1" customWidth="1"/>
    <col min="24" max="24" width="3.6328125" style="2" customWidth="1"/>
    <col min="25" max="25" width="7.453125" style="2" customWidth="1"/>
    <col min="26" max="26" width="4.54296875" style="2" customWidth="1"/>
    <col min="27" max="27" width="7.6328125" style="1" customWidth="1"/>
    <col min="28" max="28" width="3.6328125" style="1" customWidth="1"/>
    <col min="29" max="29" width="8.179687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8.08984375" style="1" customWidth="1"/>
    <col min="38" max="38" width="3.6328125" style="2" customWidth="1"/>
    <col min="39" max="39" width="7.6328125" style="1" customWidth="1"/>
    <col min="40" max="40" width="3.6328125" style="1" customWidth="1"/>
    <col min="41" max="41" width="7.6328125" style="1" customWidth="1"/>
    <col min="42" max="42" width="3.6328125" style="1" customWidth="1"/>
    <col min="43" max="43" width="7.6328125" style="1" customWidth="1"/>
    <col min="44" max="44" width="3.6328125" style="1" customWidth="1"/>
    <col min="45" max="45" width="7.6328125" style="1" customWidth="1"/>
    <col min="46" max="46" width="3.6328125" style="1" customWidth="1"/>
    <col min="47" max="47" width="9" style="1" customWidth="1"/>
    <col min="48" max="48" width="3.6328125" style="1" customWidth="1"/>
    <col min="49" max="49" width="7.6328125" style="1" customWidth="1"/>
    <col min="50" max="50" width="3.6328125" style="1" customWidth="1"/>
    <col min="51" max="16384" width="9.1796875" style="1"/>
  </cols>
  <sheetData>
    <row r="1" spans="1:50" ht="13" thickBot="1"/>
    <row r="2" spans="1:50" ht="13.5" thickBot="1">
      <c r="A2" s="3"/>
      <c r="B2" s="26" t="s">
        <v>276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3" t="s">
        <v>271</v>
      </c>
      <c r="R2" s="143"/>
      <c r="S2" s="143"/>
      <c r="T2" s="143"/>
      <c r="U2" s="143"/>
      <c r="V2" s="143"/>
      <c r="W2" s="143"/>
      <c r="X2" s="143"/>
      <c r="Y2" s="143"/>
      <c r="Z2" s="143"/>
      <c r="AA2" s="143" t="s">
        <v>129</v>
      </c>
      <c r="AB2" s="143"/>
      <c r="AC2" s="143"/>
      <c r="AD2" s="143"/>
      <c r="AE2" s="143"/>
      <c r="AF2" s="143"/>
      <c r="AG2" s="143"/>
      <c r="AH2" s="143"/>
      <c r="AI2" s="143"/>
      <c r="AJ2" s="143"/>
      <c r="AK2" s="144" t="s">
        <v>191</v>
      </c>
      <c r="AL2" s="145"/>
      <c r="AM2" s="145"/>
      <c r="AN2" s="146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3">
      <c r="A3" s="8"/>
      <c r="B3" s="9" t="s">
        <v>414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5"/>
      <c r="W3" s="44" t="s">
        <v>3</v>
      </c>
      <c r="X3" s="44"/>
      <c r="Y3" s="44" t="s">
        <v>3</v>
      </c>
      <c r="Z3" s="46"/>
      <c r="AA3" s="64" t="s">
        <v>3</v>
      </c>
      <c r="AB3" s="65"/>
      <c r="AC3" s="64" t="s">
        <v>3</v>
      </c>
      <c r="AD3" s="65"/>
      <c r="AE3" s="64" t="s">
        <v>3</v>
      </c>
      <c r="AF3" s="65"/>
      <c r="AG3" s="64" t="s">
        <v>3</v>
      </c>
      <c r="AH3" s="64"/>
      <c r="AI3" s="64" t="s">
        <v>3</v>
      </c>
      <c r="AJ3" s="66"/>
      <c r="AK3" s="69" t="s">
        <v>3</v>
      </c>
      <c r="AL3" s="70"/>
      <c r="AM3" s="70" t="s">
        <v>3</v>
      </c>
      <c r="AN3" s="71"/>
    </row>
    <row r="4" spans="1:50" ht="14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355</v>
      </c>
      <c r="H4" s="49" t="s">
        <v>5</v>
      </c>
      <c r="I4" s="48" t="s">
        <v>375</v>
      </c>
      <c r="J4" s="49" t="s">
        <v>5</v>
      </c>
      <c r="K4" s="51" t="s">
        <v>357</v>
      </c>
      <c r="L4" s="50" t="s">
        <v>5</v>
      </c>
      <c r="M4" s="51" t="s">
        <v>358</v>
      </c>
      <c r="N4" s="52" t="s">
        <v>5</v>
      </c>
      <c r="O4" s="53" t="s">
        <v>359</v>
      </c>
      <c r="P4" s="54" t="s">
        <v>5</v>
      </c>
      <c r="Q4" s="55" t="s">
        <v>398</v>
      </c>
      <c r="R4" s="56" t="s">
        <v>5</v>
      </c>
      <c r="S4" s="55" t="s">
        <v>357</v>
      </c>
      <c r="T4" s="56" t="s">
        <v>5</v>
      </c>
      <c r="U4" s="55" t="s">
        <v>407</v>
      </c>
      <c r="V4" s="56"/>
      <c r="W4" s="55" t="s">
        <v>359</v>
      </c>
      <c r="X4" s="56" t="s">
        <v>5</v>
      </c>
      <c r="Y4" s="55" t="s">
        <v>399</v>
      </c>
      <c r="Z4" s="56" t="s">
        <v>5</v>
      </c>
      <c r="AA4" s="67" t="s">
        <v>398</v>
      </c>
      <c r="AB4" s="68" t="s">
        <v>5</v>
      </c>
      <c r="AC4" s="67" t="s">
        <v>357</v>
      </c>
      <c r="AD4" s="68" t="s">
        <v>5</v>
      </c>
      <c r="AE4" s="67" t="s">
        <v>358</v>
      </c>
      <c r="AF4" s="68" t="s">
        <v>5</v>
      </c>
      <c r="AG4" s="67" t="s">
        <v>359</v>
      </c>
      <c r="AH4" s="68" t="s">
        <v>5</v>
      </c>
      <c r="AI4" s="67" t="s">
        <v>399</v>
      </c>
      <c r="AJ4" s="68" t="s">
        <v>5</v>
      </c>
      <c r="AK4" s="72" t="s">
        <v>415</v>
      </c>
      <c r="AL4" s="73" t="s">
        <v>5</v>
      </c>
      <c r="AM4" s="72" t="s">
        <v>416</v>
      </c>
      <c r="AN4" s="73" t="s">
        <v>5</v>
      </c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3">
      <c r="A5" s="116">
        <v>1</v>
      </c>
      <c r="B5" s="117" t="s">
        <v>125</v>
      </c>
      <c r="C5" s="117" t="s">
        <v>56</v>
      </c>
      <c r="D5" s="19">
        <f t="shared" ref="D5:D17" si="0">SUM(E5+F5)</f>
        <v>135</v>
      </c>
      <c r="E5" s="20">
        <f>SUM(L5+R5+T5+AB5+AD5)</f>
        <v>121</v>
      </c>
      <c r="F5" s="35">
        <v>14</v>
      </c>
      <c r="G5" s="40">
        <v>5</v>
      </c>
      <c r="H5" s="98">
        <v>14</v>
      </c>
      <c r="I5" s="40">
        <v>6</v>
      </c>
      <c r="J5" s="40">
        <v>13</v>
      </c>
      <c r="K5" s="31">
        <v>1</v>
      </c>
      <c r="L5" s="99">
        <v>25</v>
      </c>
      <c r="M5" s="31">
        <v>5</v>
      </c>
      <c r="N5" s="32">
        <v>14</v>
      </c>
      <c r="O5" s="33">
        <v>2</v>
      </c>
      <c r="P5" s="33">
        <v>9</v>
      </c>
      <c r="Q5" s="47">
        <v>1</v>
      </c>
      <c r="R5" s="100">
        <v>24</v>
      </c>
      <c r="S5" s="47">
        <v>1</v>
      </c>
      <c r="T5" s="100">
        <v>25</v>
      </c>
      <c r="U5" s="47"/>
      <c r="V5" s="47"/>
      <c r="W5" s="47">
        <v>1</v>
      </c>
      <c r="X5" s="47">
        <v>14</v>
      </c>
      <c r="Y5" s="47">
        <v>2</v>
      </c>
      <c r="Z5" s="47">
        <v>9</v>
      </c>
      <c r="AA5" s="74">
        <v>1</v>
      </c>
      <c r="AB5" s="100">
        <v>24</v>
      </c>
      <c r="AC5" s="74">
        <v>1</v>
      </c>
      <c r="AD5" s="100">
        <v>23</v>
      </c>
      <c r="AE5" s="74"/>
      <c r="AF5" s="74"/>
      <c r="AG5" s="74">
        <v>1</v>
      </c>
      <c r="AH5" s="74">
        <v>13</v>
      </c>
      <c r="AI5" s="74">
        <v>2</v>
      </c>
      <c r="AJ5" s="74">
        <v>9</v>
      </c>
      <c r="AK5" s="75"/>
      <c r="AL5" s="75"/>
      <c r="AM5" s="75"/>
      <c r="AN5" s="75"/>
    </row>
    <row r="6" spans="1:50" ht="13">
      <c r="A6" s="116">
        <v>2</v>
      </c>
      <c r="B6" s="137" t="s">
        <v>44</v>
      </c>
      <c r="C6" s="117" t="s">
        <v>45</v>
      </c>
      <c r="D6" s="19">
        <f t="shared" si="0"/>
        <v>125</v>
      </c>
      <c r="E6" s="20">
        <f>SUM(L6+N6+T6+V6+AD6)</f>
        <v>108</v>
      </c>
      <c r="F6" s="35">
        <v>17</v>
      </c>
      <c r="G6" s="40">
        <v>4</v>
      </c>
      <c r="H6" s="40">
        <v>15</v>
      </c>
      <c r="I6" s="40">
        <v>3</v>
      </c>
      <c r="J6" s="98">
        <v>17</v>
      </c>
      <c r="K6" s="31">
        <v>2</v>
      </c>
      <c r="L6" s="99">
        <v>21</v>
      </c>
      <c r="M6" s="31">
        <v>1</v>
      </c>
      <c r="N6" s="99">
        <v>25</v>
      </c>
      <c r="O6" s="33">
        <v>2</v>
      </c>
      <c r="P6" s="33">
        <v>9</v>
      </c>
      <c r="Q6" s="47"/>
      <c r="R6" s="47"/>
      <c r="S6" s="47">
        <v>2</v>
      </c>
      <c r="T6" s="100">
        <v>21</v>
      </c>
      <c r="U6" s="47">
        <v>1</v>
      </c>
      <c r="V6" s="100">
        <v>22</v>
      </c>
      <c r="W6" s="47">
        <v>1</v>
      </c>
      <c r="X6" s="47">
        <v>14</v>
      </c>
      <c r="Y6" s="47">
        <v>2</v>
      </c>
      <c r="Z6" s="47">
        <v>9</v>
      </c>
      <c r="AA6" s="74">
        <v>4</v>
      </c>
      <c r="AB6" s="74">
        <v>14</v>
      </c>
      <c r="AC6" s="74">
        <v>2</v>
      </c>
      <c r="AD6" s="100">
        <v>19</v>
      </c>
      <c r="AE6" s="74">
        <v>2</v>
      </c>
      <c r="AF6" s="74">
        <v>19</v>
      </c>
      <c r="AG6" s="74">
        <v>1</v>
      </c>
      <c r="AH6" s="74">
        <v>13</v>
      </c>
      <c r="AI6" s="74">
        <v>2</v>
      </c>
      <c r="AJ6" s="74">
        <v>9</v>
      </c>
      <c r="AK6" s="75">
        <v>4</v>
      </c>
      <c r="AL6" s="75">
        <v>10</v>
      </c>
      <c r="AM6" s="75"/>
      <c r="AN6" s="75"/>
    </row>
    <row r="7" spans="1:50" ht="13">
      <c r="A7" s="109">
        <v>3</v>
      </c>
      <c r="B7" s="118" t="s">
        <v>51</v>
      </c>
      <c r="C7" s="118" t="s">
        <v>12</v>
      </c>
      <c r="D7" s="19">
        <f t="shared" si="0"/>
        <v>108</v>
      </c>
      <c r="E7" s="20">
        <f>SUM(L7+R7+AB7+AD7+AF7)</f>
        <v>87</v>
      </c>
      <c r="F7" s="35">
        <v>21</v>
      </c>
      <c r="G7" s="40">
        <v>2</v>
      </c>
      <c r="H7" s="98">
        <v>21</v>
      </c>
      <c r="I7" s="40">
        <v>4</v>
      </c>
      <c r="J7" s="40">
        <v>15</v>
      </c>
      <c r="K7" s="31">
        <v>3</v>
      </c>
      <c r="L7" s="99">
        <v>17</v>
      </c>
      <c r="M7" s="31">
        <v>4</v>
      </c>
      <c r="N7" s="32">
        <v>15</v>
      </c>
      <c r="O7" s="33">
        <v>3</v>
      </c>
      <c r="P7" s="33">
        <v>6</v>
      </c>
      <c r="Q7" s="47">
        <v>2</v>
      </c>
      <c r="R7" s="100">
        <v>20</v>
      </c>
      <c r="S7" s="47">
        <v>6</v>
      </c>
      <c r="T7" s="47">
        <v>13</v>
      </c>
      <c r="U7" s="47">
        <v>6</v>
      </c>
      <c r="V7" s="47">
        <v>10</v>
      </c>
      <c r="W7" s="47">
        <v>2</v>
      </c>
      <c r="X7" s="47">
        <v>11</v>
      </c>
      <c r="Y7" s="47">
        <v>1</v>
      </c>
      <c r="Z7" s="47">
        <v>12</v>
      </c>
      <c r="AA7" s="74">
        <v>2</v>
      </c>
      <c r="AB7" s="100">
        <v>20</v>
      </c>
      <c r="AC7" s="74">
        <v>3</v>
      </c>
      <c r="AD7" s="100">
        <v>15</v>
      </c>
      <c r="AE7" s="74">
        <v>3</v>
      </c>
      <c r="AF7" s="100">
        <v>15</v>
      </c>
      <c r="AG7" s="74">
        <v>2</v>
      </c>
      <c r="AH7" s="74">
        <v>10</v>
      </c>
      <c r="AI7" s="74">
        <v>1</v>
      </c>
      <c r="AJ7" s="74">
        <v>12</v>
      </c>
      <c r="AK7" s="75">
        <v>5</v>
      </c>
      <c r="AL7" s="75">
        <v>9</v>
      </c>
      <c r="AM7" s="75">
        <v>1</v>
      </c>
      <c r="AN7" s="75">
        <v>11</v>
      </c>
    </row>
    <row r="8" spans="1:50" ht="13">
      <c r="A8" s="109">
        <v>4</v>
      </c>
      <c r="B8" s="118" t="s">
        <v>48</v>
      </c>
      <c r="C8" s="118" t="s">
        <v>12</v>
      </c>
      <c r="D8" s="19">
        <f t="shared" si="0"/>
        <v>98</v>
      </c>
      <c r="E8" s="20">
        <f>SUM(L8+N8+R8+T8+V8)</f>
        <v>77</v>
      </c>
      <c r="F8" s="35">
        <v>21</v>
      </c>
      <c r="G8" s="40">
        <v>3</v>
      </c>
      <c r="H8" s="40">
        <v>17</v>
      </c>
      <c r="I8" s="40">
        <v>2</v>
      </c>
      <c r="J8" s="98">
        <v>21</v>
      </c>
      <c r="K8" s="31">
        <v>5</v>
      </c>
      <c r="L8" s="103">
        <v>14</v>
      </c>
      <c r="M8" s="31">
        <v>3</v>
      </c>
      <c r="N8" s="99">
        <v>17</v>
      </c>
      <c r="O8" s="33">
        <v>3</v>
      </c>
      <c r="P8" s="33">
        <v>6</v>
      </c>
      <c r="Q8" s="47">
        <v>4</v>
      </c>
      <c r="R8" s="100">
        <v>14</v>
      </c>
      <c r="S8" s="47">
        <v>5</v>
      </c>
      <c r="T8" s="100">
        <v>14</v>
      </c>
      <c r="U8" s="47">
        <v>2</v>
      </c>
      <c r="V8" s="100">
        <v>18</v>
      </c>
      <c r="W8" s="47">
        <v>2</v>
      </c>
      <c r="X8" s="47">
        <v>11</v>
      </c>
      <c r="Y8" s="47">
        <v>1</v>
      </c>
      <c r="Z8" s="47">
        <v>12</v>
      </c>
      <c r="AA8" s="74">
        <v>5</v>
      </c>
      <c r="AB8" s="74">
        <v>13</v>
      </c>
      <c r="AC8" s="74">
        <v>6</v>
      </c>
      <c r="AD8" s="74">
        <v>11</v>
      </c>
      <c r="AE8" s="74">
        <v>5</v>
      </c>
      <c r="AF8" s="74">
        <v>12</v>
      </c>
      <c r="AG8" s="74">
        <v>2</v>
      </c>
      <c r="AH8" s="74">
        <v>10</v>
      </c>
      <c r="AI8" s="74">
        <v>1</v>
      </c>
      <c r="AJ8" s="74">
        <v>12</v>
      </c>
      <c r="AK8" s="75">
        <v>1</v>
      </c>
      <c r="AL8" s="75">
        <v>20</v>
      </c>
      <c r="AM8" s="75">
        <v>1</v>
      </c>
      <c r="AN8" s="75">
        <v>11</v>
      </c>
    </row>
    <row r="9" spans="1:50" ht="13">
      <c r="A9" s="109">
        <v>5</v>
      </c>
      <c r="B9" s="118" t="s">
        <v>53</v>
      </c>
      <c r="C9" s="118" t="s">
        <v>38</v>
      </c>
      <c r="D9" s="19">
        <f t="shared" si="0"/>
        <v>72</v>
      </c>
      <c r="E9" s="20">
        <f>SUM(L9+R9+T9+V9+AF9)</f>
        <v>58</v>
      </c>
      <c r="F9" s="35">
        <v>14</v>
      </c>
      <c r="G9" s="40">
        <v>6</v>
      </c>
      <c r="H9" s="40">
        <v>13</v>
      </c>
      <c r="I9" s="40">
        <v>5</v>
      </c>
      <c r="J9" s="98">
        <v>14</v>
      </c>
      <c r="K9" s="31">
        <v>7</v>
      </c>
      <c r="L9" s="103">
        <v>12</v>
      </c>
      <c r="M9" s="31">
        <v>8</v>
      </c>
      <c r="N9" s="32">
        <v>11</v>
      </c>
      <c r="O9" s="33">
        <v>4</v>
      </c>
      <c r="P9" s="33">
        <v>4</v>
      </c>
      <c r="Q9" s="47">
        <v>7</v>
      </c>
      <c r="R9" s="100">
        <v>11</v>
      </c>
      <c r="S9" s="47">
        <v>8</v>
      </c>
      <c r="T9" s="100">
        <v>11</v>
      </c>
      <c r="U9" s="47">
        <v>5</v>
      </c>
      <c r="V9" s="100">
        <v>11</v>
      </c>
      <c r="W9" s="47">
        <v>5</v>
      </c>
      <c r="X9" s="47">
        <v>5</v>
      </c>
      <c r="Y9" s="47">
        <v>4</v>
      </c>
      <c r="Z9" s="47">
        <v>4</v>
      </c>
      <c r="AA9" s="74">
        <v>8</v>
      </c>
      <c r="AB9" s="74">
        <v>10</v>
      </c>
      <c r="AC9" s="74">
        <v>7</v>
      </c>
      <c r="AD9" s="74">
        <v>10</v>
      </c>
      <c r="AE9" s="74">
        <v>4</v>
      </c>
      <c r="AF9" s="100">
        <v>13</v>
      </c>
      <c r="AG9" s="74">
        <v>3</v>
      </c>
      <c r="AH9" s="74">
        <v>7</v>
      </c>
      <c r="AI9" s="74">
        <v>3</v>
      </c>
      <c r="AJ9" s="74">
        <v>6</v>
      </c>
      <c r="AK9" s="75">
        <v>3</v>
      </c>
      <c r="AL9" s="75">
        <v>12</v>
      </c>
      <c r="AM9" s="75">
        <v>2</v>
      </c>
      <c r="AN9" s="75">
        <v>8</v>
      </c>
    </row>
    <row r="10" spans="1:50" ht="13">
      <c r="A10" s="109">
        <v>6</v>
      </c>
      <c r="B10" s="114" t="s">
        <v>128</v>
      </c>
      <c r="C10" s="114" t="s">
        <v>54</v>
      </c>
      <c r="D10" s="19">
        <f t="shared" si="0"/>
        <v>68</v>
      </c>
      <c r="E10" s="20">
        <f>SUM(R10+T10+AB10+AD10+AF10)</f>
        <v>57</v>
      </c>
      <c r="F10" s="35">
        <v>11</v>
      </c>
      <c r="G10" s="40">
        <v>10</v>
      </c>
      <c r="H10" s="40">
        <v>9</v>
      </c>
      <c r="I10" s="40">
        <v>8</v>
      </c>
      <c r="J10" s="98">
        <v>11</v>
      </c>
      <c r="K10" s="31"/>
      <c r="L10" s="31"/>
      <c r="M10" s="31"/>
      <c r="N10" s="32"/>
      <c r="O10" s="33"/>
      <c r="P10" s="33"/>
      <c r="Q10" s="47">
        <v>5</v>
      </c>
      <c r="R10" s="100">
        <v>13</v>
      </c>
      <c r="S10" s="47">
        <v>10</v>
      </c>
      <c r="T10" s="100">
        <v>9</v>
      </c>
      <c r="U10" s="47">
        <v>7</v>
      </c>
      <c r="V10" s="47">
        <v>9</v>
      </c>
      <c r="W10" s="47">
        <v>4</v>
      </c>
      <c r="X10" s="47">
        <v>6</v>
      </c>
      <c r="Y10" s="47">
        <v>7</v>
      </c>
      <c r="Z10" s="47">
        <v>1</v>
      </c>
      <c r="AA10" s="74">
        <v>6</v>
      </c>
      <c r="AB10" s="100">
        <v>12</v>
      </c>
      <c r="AC10" s="74">
        <v>5</v>
      </c>
      <c r="AD10" s="100">
        <v>12</v>
      </c>
      <c r="AE10" s="74">
        <v>6</v>
      </c>
      <c r="AF10" s="100">
        <v>11</v>
      </c>
      <c r="AG10" s="74"/>
      <c r="AH10" s="74"/>
      <c r="AI10" s="74"/>
      <c r="AJ10" s="74"/>
      <c r="AK10" s="75"/>
      <c r="AL10" s="75"/>
      <c r="AM10" s="75"/>
      <c r="AN10" s="75"/>
    </row>
    <row r="11" spans="1:50" ht="13">
      <c r="A11" s="21">
        <v>7</v>
      </c>
      <c r="B11" s="23" t="s">
        <v>57</v>
      </c>
      <c r="C11" s="23" t="s">
        <v>38</v>
      </c>
      <c r="D11" s="19">
        <f t="shared" si="0"/>
        <v>53</v>
      </c>
      <c r="E11" s="20">
        <f>SUM(L11+N11+AD11+AF11+AH11)</f>
        <v>41</v>
      </c>
      <c r="F11" s="35">
        <v>12</v>
      </c>
      <c r="G11" s="40">
        <v>7</v>
      </c>
      <c r="H11" s="98">
        <v>12</v>
      </c>
      <c r="I11" s="40">
        <v>7</v>
      </c>
      <c r="J11" s="40">
        <v>12</v>
      </c>
      <c r="K11" s="31">
        <v>10</v>
      </c>
      <c r="L11" s="103">
        <v>9</v>
      </c>
      <c r="M11" s="31">
        <v>9</v>
      </c>
      <c r="N11" s="99">
        <v>10</v>
      </c>
      <c r="O11" s="33">
        <v>4</v>
      </c>
      <c r="P11" s="33">
        <v>4</v>
      </c>
      <c r="Q11" s="47">
        <v>13</v>
      </c>
      <c r="R11" s="47">
        <v>5</v>
      </c>
      <c r="S11" s="47">
        <v>13</v>
      </c>
      <c r="T11" s="47">
        <v>6</v>
      </c>
      <c r="U11" s="47">
        <v>10</v>
      </c>
      <c r="V11" s="47">
        <v>6</v>
      </c>
      <c r="W11" s="47">
        <v>5</v>
      </c>
      <c r="X11" s="47">
        <v>5</v>
      </c>
      <c r="Y11" s="47">
        <v>4</v>
      </c>
      <c r="Z11" s="47">
        <v>4</v>
      </c>
      <c r="AA11" s="74">
        <v>13</v>
      </c>
      <c r="AB11" s="74">
        <v>5</v>
      </c>
      <c r="AC11" s="74">
        <v>11</v>
      </c>
      <c r="AD11" s="100">
        <v>6</v>
      </c>
      <c r="AE11" s="74">
        <v>8</v>
      </c>
      <c r="AF11" s="100">
        <v>9</v>
      </c>
      <c r="AG11" s="74">
        <v>3</v>
      </c>
      <c r="AH11" s="100">
        <v>7</v>
      </c>
      <c r="AI11" s="74">
        <v>3</v>
      </c>
      <c r="AJ11" s="74">
        <v>6</v>
      </c>
      <c r="AK11" s="75">
        <v>6</v>
      </c>
      <c r="AL11" s="75">
        <v>8</v>
      </c>
      <c r="AM11" s="75">
        <v>2</v>
      </c>
      <c r="AN11" s="75">
        <v>8</v>
      </c>
    </row>
    <row r="12" spans="1:50" ht="13">
      <c r="A12" s="21">
        <v>8</v>
      </c>
      <c r="B12" s="23" t="s">
        <v>217</v>
      </c>
      <c r="C12" s="23" t="s">
        <v>23</v>
      </c>
      <c r="D12" s="19">
        <f t="shared" si="0"/>
        <v>45</v>
      </c>
      <c r="E12" s="20">
        <f>SUM(L12+N12+T12+V12+AF12)</f>
        <v>37</v>
      </c>
      <c r="F12" s="35">
        <v>8</v>
      </c>
      <c r="G12" s="40">
        <v>11</v>
      </c>
      <c r="H12" s="98">
        <v>8</v>
      </c>
      <c r="I12" s="40">
        <v>12</v>
      </c>
      <c r="J12" s="40">
        <v>7</v>
      </c>
      <c r="K12" s="31">
        <v>11</v>
      </c>
      <c r="L12" s="103">
        <v>8</v>
      </c>
      <c r="M12" s="31">
        <v>12</v>
      </c>
      <c r="N12" s="99">
        <v>7</v>
      </c>
      <c r="O12" s="33">
        <v>6</v>
      </c>
      <c r="P12" s="33">
        <v>2</v>
      </c>
      <c r="Q12" s="47">
        <v>12</v>
      </c>
      <c r="R12" s="47">
        <v>6</v>
      </c>
      <c r="S12" s="47">
        <v>12</v>
      </c>
      <c r="T12" s="100">
        <v>7</v>
      </c>
      <c r="U12" s="47">
        <v>9</v>
      </c>
      <c r="V12" s="100">
        <v>7</v>
      </c>
      <c r="W12" s="47">
        <v>8</v>
      </c>
      <c r="X12" s="47">
        <v>2</v>
      </c>
      <c r="Y12" s="47">
        <v>5</v>
      </c>
      <c r="Z12" s="47">
        <v>3</v>
      </c>
      <c r="AA12" s="74">
        <v>11</v>
      </c>
      <c r="AB12" s="74">
        <v>7</v>
      </c>
      <c r="AC12" s="74">
        <v>10</v>
      </c>
      <c r="AD12" s="74">
        <v>7</v>
      </c>
      <c r="AE12" s="74">
        <v>9</v>
      </c>
      <c r="AF12" s="100">
        <v>8</v>
      </c>
      <c r="AG12" s="74">
        <v>5</v>
      </c>
      <c r="AH12" s="74">
        <v>4</v>
      </c>
      <c r="AI12" s="74">
        <v>4</v>
      </c>
      <c r="AJ12" s="74">
        <v>4</v>
      </c>
      <c r="AK12" s="75">
        <v>7</v>
      </c>
      <c r="AL12" s="75">
        <v>7</v>
      </c>
      <c r="AM12" s="75">
        <v>3</v>
      </c>
      <c r="AN12" s="75">
        <v>5</v>
      </c>
    </row>
    <row r="13" spans="1:50" ht="13">
      <c r="A13" s="21">
        <v>9</v>
      </c>
      <c r="B13" s="23" t="s">
        <v>61</v>
      </c>
      <c r="C13" s="23" t="s">
        <v>22</v>
      </c>
      <c r="D13" s="19">
        <f t="shared" si="0"/>
        <v>43</v>
      </c>
      <c r="E13" s="20">
        <f>SUM(L13+N13+AB13+AD13+AF13)</f>
        <v>37</v>
      </c>
      <c r="F13" s="35">
        <v>6</v>
      </c>
      <c r="G13" s="40">
        <v>16</v>
      </c>
      <c r="H13" s="40">
        <v>3</v>
      </c>
      <c r="I13" s="40">
        <v>13</v>
      </c>
      <c r="J13" s="98">
        <v>6</v>
      </c>
      <c r="K13" s="31">
        <v>13</v>
      </c>
      <c r="L13" s="103">
        <v>6</v>
      </c>
      <c r="M13" s="31">
        <v>11</v>
      </c>
      <c r="N13" s="99">
        <v>8</v>
      </c>
      <c r="O13" s="33"/>
      <c r="P13" s="33"/>
      <c r="Q13" s="47">
        <v>11</v>
      </c>
      <c r="R13" s="47">
        <v>7</v>
      </c>
      <c r="S13" s="47"/>
      <c r="T13" s="47"/>
      <c r="U13" s="47">
        <v>12</v>
      </c>
      <c r="V13" s="47">
        <v>4</v>
      </c>
      <c r="W13" s="47"/>
      <c r="X13" s="47"/>
      <c r="Y13" s="47"/>
      <c r="Z13" s="47"/>
      <c r="AA13" s="74">
        <v>9</v>
      </c>
      <c r="AB13" s="100">
        <v>9</v>
      </c>
      <c r="AC13" s="74">
        <v>9</v>
      </c>
      <c r="AD13" s="100">
        <v>8</v>
      </c>
      <c r="AE13" s="74">
        <v>11</v>
      </c>
      <c r="AF13" s="100">
        <v>6</v>
      </c>
      <c r="AG13" s="74"/>
      <c r="AH13" s="74"/>
      <c r="AI13" s="74"/>
      <c r="AJ13" s="74"/>
      <c r="AK13" s="75">
        <v>11</v>
      </c>
      <c r="AL13" s="75">
        <v>3</v>
      </c>
      <c r="AM13" s="75"/>
      <c r="AN13" s="75"/>
    </row>
    <row r="14" spans="1:50" ht="13">
      <c r="A14" s="21">
        <v>10</v>
      </c>
      <c r="B14" s="23" t="s">
        <v>118</v>
      </c>
      <c r="C14" s="23" t="s">
        <v>12</v>
      </c>
      <c r="D14" s="19">
        <f t="shared" si="0"/>
        <v>36</v>
      </c>
      <c r="E14" s="20">
        <f>SUM(L14+N14+V14+AD14+AF14)</f>
        <v>30</v>
      </c>
      <c r="F14" s="35">
        <v>6</v>
      </c>
      <c r="G14" s="40">
        <v>13</v>
      </c>
      <c r="H14" s="98">
        <v>6</v>
      </c>
      <c r="I14" s="40">
        <v>14</v>
      </c>
      <c r="J14" s="40">
        <v>5</v>
      </c>
      <c r="K14" s="31">
        <v>12</v>
      </c>
      <c r="L14" s="103">
        <v>7</v>
      </c>
      <c r="M14" s="31">
        <v>13</v>
      </c>
      <c r="N14" s="99">
        <v>6</v>
      </c>
      <c r="O14" s="33">
        <v>7</v>
      </c>
      <c r="P14" s="33">
        <v>1</v>
      </c>
      <c r="Q14" s="47">
        <v>14</v>
      </c>
      <c r="R14" s="47">
        <v>4</v>
      </c>
      <c r="S14" s="47">
        <v>16</v>
      </c>
      <c r="T14" s="47">
        <v>3</v>
      </c>
      <c r="U14" s="47">
        <v>11</v>
      </c>
      <c r="V14" s="100">
        <v>5</v>
      </c>
      <c r="W14" s="47">
        <v>9</v>
      </c>
      <c r="X14" s="47">
        <v>1</v>
      </c>
      <c r="Y14" s="47">
        <v>6</v>
      </c>
      <c r="Z14" s="47">
        <v>2</v>
      </c>
      <c r="AA14" s="74">
        <v>14</v>
      </c>
      <c r="AB14" s="74">
        <v>4</v>
      </c>
      <c r="AC14" s="74">
        <v>12</v>
      </c>
      <c r="AD14" s="100">
        <v>5</v>
      </c>
      <c r="AE14" s="74">
        <v>10</v>
      </c>
      <c r="AF14" s="100">
        <v>7</v>
      </c>
      <c r="AG14" s="74">
        <v>7</v>
      </c>
      <c r="AH14" s="74">
        <v>2</v>
      </c>
      <c r="AI14" s="74">
        <v>5</v>
      </c>
      <c r="AJ14" s="74">
        <v>3</v>
      </c>
      <c r="AK14" s="75">
        <v>10</v>
      </c>
      <c r="AL14" s="75">
        <v>4</v>
      </c>
      <c r="AM14" s="75">
        <v>4</v>
      </c>
      <c r="AN14" s="75">
        <v>3</v>
      </c>
    </row>
    <row r="15" spans="1:50" ht="13">
      <c r="A15" s="21">
        <v>11</v>
      </c>
      <c r="B15" s="59" t="s">
        <v>126</v>
      </c>
      <c r="C15" s="60" t="s">
        <v>59</v>
      </c>
      <c r="D15" s="19">
        <f t="shared" si="0"/>
        <v>25</v>
      </c>
      <c r="E15" s="20">
        <f>SUM(L15+N15+R15+AB15+AF15)</f>
        <v>20</v>
      </c>
      <c r="F15" s="35">
        <v>5</v>
      </c>
      <c r="G15" s="40">
        <v>14</v>
      </c>
      <c r="H15" s="98">
        <v>5</v>
      </c>
      <c r="I15" s="40">
        <v>15</v>
      </c>
      <c r="J15" s="40">
        <v>4</v>
      </c>
      <c r="K15" s="31">
        <v>14</v>
      </c>
      <c r="L15" s="103">
        <v>5</v>
      </c>
      <c r="M15" s="31">
        <v>15</v>
      </c>
      <c r="N15" s="99">
        <v>4</v>
      </c>
      <c r="O15" s="33">
        <v>8</v>
      </c>
      <c r="P15" s="33">
        <v>1</v>
      </c>
      <c r="Q15" s="47">
        <v>15</v>
      </c>
      <c r="R15" s="100">
        <v>3</v>
      </c>
      <c r="S15" s="47">
        <v>17</v>
      </c>
      <c r="T15" s="47">
        <v>2</v>
      </c>
      <c r="U15" s="47">
        <v>13</v>
      </c>
      <c r="V15" s="47">
        <v>3</v>
      </c>
      <c r="W15" s="47">
        <v>9</v>
      </c>
      <c r="X15" s="47">
        <v>1</v>
      </c>
      <c r="Y15" s="47">
        <v>6</v>
      </c>
      <c r="Z15" s="47">
        <v>2</v>
      </c>
      <c r="AA15" s="74">
        <v>15</v>
      </c>
      <c r="AB15" s="100">
        <v>3</v>
      </c>
      <c r="AC15" s="74">
        <v>15</v>
      </c>
      <c r="AD15" s="74">
        <v>2</v>
      </c>
      <c r="AE15" s="74">
        <v>12</v>
      </c>
      <c r="AF15" s="100">
        <v>5</v>
      </c>
      <c r="AG15" s="74">
        <v>7</v>
      </c>
      <c r="AH15" s="74">
        <v>2</v>
      </c>
      <c r="AI15" s="74">
        <v>5</v>
      </c>
      <c r="AJ15" s="74">
        <v>3</v>
      </c>
      <c r="AK15" s="75">
        <v>9</v>
      </c>
      <c r="AL15" s="75">
        <v>5</v>
      </c>
      <c r="AM15" s="75">
        <v>4</v>
      </c>
      <c r="AN15" s="75">
        <v>3</v>
      </c>
    </row>
    <row r="16" spans="1:50" ht="13">
      <c r="A16" s="21">
        <v>12</v>
      </c>
      <c r="B16" s="23" t="s">
        <v>306</v>
      </c>
      <c r="C16" s="24" t="s">
        <v>307</v>
      </c>
      <c r="D16" s="19">
        <f t="shared" si="0"/>
        <v>12</v>
      </c>
      <c r="E16" s="20">
        <f>SUM(N16+AB16+AF16+AH16+AJ16)</f>
        <v>10</v>
      </c>
      <c r="F16" s="35">
        <v>2</v>
      </c>
      <c r="G16" s="40">
        <v>18</v>
      </c>
      <c r="H16" s="98">
        <v>1</v>
      </c>
      <c r="I16" s="40"/>
      <c r="J16" s="40"/>
      <c r="K16" s="31"/>
      <c r="L16" s="31"/>
      <c r="M16" s="31">
        <v>17</v>
      </c>
      <c r="N16" s="99">
        <v>2</v>
      </c>
      <c r="O16" s="33"/>
      <c r="P16" s="33"/>
      <c r="Q16" s="47">
        <v>17</v>
      </c>
      <c r="R16" s="47">
        <v>1</v>
      </c>
      <c r="S16" s="47">
        <v>18</v>
      </c>
      <c r="T16" s="47">
        <v>1</v>
      </c>
      <c r="U16" s="47"/>
      <c r="V16" s="47"/>
      <c r="W16" s="47" t="s">
        <v>408</v>
      </c>
      <c r="X16" s="47"/>
      <c r="Y16" s="47"/>
      <c r="Z16" s="47"/>
      <c r="AA16" s="74">
        <v>16</v>
      </c>
      <c r="AB16" s="100">
        <v>2</v>
      </c>
      <c r="AC16" s="74"/>
      <c r="AD16" s="74"/>
      <c r="AE16" s="74">
        <v>13</v>
      </c>
      <c r="AF16" s="100">
        <v>4</v>
      </c>
      <c r="AG16" s="74">
        <v>8</v>
      </c>
      <c r="AH16" s="100">
        <v>1</v>
      </c>
      <c r="AI16" s="74">
        <v>7</v>
      </c>
      <c r="AJ16" s="100">
        <v>1</v>
      </c>
      <c r="AK16" s="75">
        <v>12</v>
      </c>
      <c r="AL16" s="133">
        <v>2</v>
      </c>
      <c r="AM16" s="75">
        <v>5</v>
      </c>
      <c r="AN16" s="75">
        <v>2</v>
      </c>
    </row>
    <row r="17" spans="1:40" ht="13">
      <c r="A17" s="21">
        <v>13</v>
      </c>
      <c r="B17" s="108" t="s">
        <v>264</v>
      </c>
      <c r="C17" s="105" t="s">
        <v>46</v>
      </c>
      <c r="D17" s="19">
        <f t="shared" si="0"/>
        <v>7</v>
      </c>
      <c r="E17" s="20">
        <f>SUM(N17+R17+AB17+AD17+AF17)</f>
        <v>6</v>
      </c>
      <c r="F17" s="35">
        <v>1</v>
      </c>
      <c r="G17" s="40"/>
      <c r="H17" s="40"/>
      <c r="I17" s="40">
        <v>18</v>
      </c>
      <c r="J17" s="40">
        <v>1</v>
      </c>
      <c r="K17" s="31"/>
      <c r="L17" s="31"/>
      <c r="M17" s="31">
        <v>18</v>
      </c>
      <c r="N17" s="99">
        <v>1</v>
      </c>
      <c r="O17" s="33"/>
      <c r="P17" s="33"/>
      <c r="Q17" s="47">
        <v>16</v>
      </c>
      <c r="R17" s="100">
        <v>2</v>
      </c>
      <c r="S17" s="47"/>
      <c r="T17" s="47"/>
      <c r="U17" s="47">
        <v>15</v>
      </c>
      <c r="V17" s="47">
        <v>1</v>
      </c>
      <c r="W17" s="47"/>
      <c r="X17" s="47"/>
      <c r="Y17" s="47"/>
      <c r="Z17" s="47"/>
      <c r="AA17" s="74">
        <v>17</v>
      </c>
      <c r="AB17" s="100">
        <v>1</v>
      </c>
      <c r="AC17" s="74">
        <v>16</v>
      </c>
      <c r="AD17" s="100">
        <v>1</v>
      </c>
      <c r="AE17" s="74">
        <v>16</v>
      </c>
      <c r="AF17" s="100">
        <v>1</v>
      </c>
      <c r="AG17" s="74">
        <v>8</v>
      </c>
      <c r="AH17" s="74">
        <v>1</v>
      </c>
      <c r="AI17" s="74">
        <v>7</v>
      </c>
      <c r="AJ17" s="74">
        <v>1</v>
      </c>
      <c r="AK17" s="75"/>
      <c r="AL17" s="75"/>
      <c r="AM17" s="75"/>
      <c r="AN17" s="75"/>
    </row>
  </sheetData>
  <sheetProtection selectLockedCells="1" selectUnlockedCells="1"/>
  <mergeCells count="5">
    <mergeCell ref="G2:I2"/>
    <mergeCell ref="K2:P2"/>
    <mergeCell ref="Q2:Z2"/>
    <mergeCell ref="AA2:AJ2"/>
    <mergeCell ref="AK2:AN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2:BA14"/>
  <sheetViews>
    <sheetView zoomScaleNormal="100" workbookViewId="0">
      <pane xSplit="3" topLeftCell="D1" activePane="topRight" state="frozen"/>
      <selection activeCell="A19" sqref="A19"/>
      <selection pane="topRight" activeCell="E21" sqref="E21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54296875" customWidth="1"/>
    <col min="20" max="20" width="3.6328125" customWidth="1"/>
    <col min="21" max="21" width="7.08984375" customWidth="1"/>
    <col min="22" max="22" width="3.6328125" customWidth="1"/>
    <col min="23" max="23" width="8.08984375" style="1" customWidth="1"/>
    <col min="24" max="24" width="3.6328125" style="2" customWidth="1"/>
    <col min="25" max="25" width="7.453125" style="2" customWidth="1"/>
    <col min="26" max="26" width="4.54296875" style="2" customWidth="1"/>
    <col min="27" max="27" width="7.6328125" style="1" customWidth="1"/>
    <col min="28" max="28" width="3.6328125" style="1" customWidth="1"/>
    <col min="29" max="29" width="8.179687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8.08984375" style="1" customWidth="1"/>
    <col min="38" max="38" width="3.6328125" style="2" customWidth="1"/>
    <col min="39" max="39" width="7.6328125" style="1" customWidth="1"/>
    <col min="40" max="40" width="3.6328125" style="1" customWidth="1"/>
    <col min="41" max="41" width="7.6328125" style="1" customWidth="1"/>
    <col min="42" max="42" width="3.6328125" style="1" customWidth="1"/>
    <col min="43" max="43" width="7.6328125" style="1" customWidth="1"/>
    <col min="44" max="44" width="3.6328125" style="1" customWidth="1"/>
    <col min="45" max="45" width="7.6328125" style="1" customWidth="1"/>
    <col min="46" max="46" width="3.6328125" style="1" customWidth="1"/>
    <col min="47" max="47" width="9" style="1" customWidth="1"/>
    <col min="48" max="48" width="3.6328125" style="1" customWidth="1"/>
    <col min="49" max="49" width="7.6328125" style="1" customWidth="1"/>
    <col min="50" max="50" width="3.6328125" style="1" customWidth="1"/>
    <col min="51" max="16384" width="9.1796875" style="1"/>
  </cols>
  <sheetData>
    <row r="2" spans="1:53" ht="13" thickBot="1"/>
    <row r="3" spans="1:53" s="7" customFormat="1" ht="13.5" thickBot="1">
      <c r="A3" s="3"/>
      <c r="B3" s="26" t="s">
        <v>196</v>
      </c>
      <c r="C3" s="4"/>
      <c r="D3" s="5"/>
      <c r="E3" s="6"/>
      <c r="F3" s="6"/>
      <c r="G3" s="140" t="s">
        <v>270</v>
      </c>
      <c r="H3" s="141"/>
      <c r="I3" s="141"/>
      <c r="J3" s="57"/>
      <c r="K3" s="142" t="s">
        <v>272</v>
      </c>
      <c r="L3" s="142"/>
      <c r="M3" s="142"/>
      <c r="N3" s="142"/>
      <c r="O3" s="142"/>
      <c r="P3" s="142"/>
      <c r="Q3" s="143" t="s">
        <v>271</v>
      </c>
      <c r="R3" s="143"/>
      <c r="S3" s="143"/>
      <c r="T3" s="143"/>
      <c r="U3" s="143"/>
      <c r="V3" s="143"/>
      <c r="W3" s="143"/>
      <c r="X3" s="143"/>
      <c r="Y3" s="143"/>
      <c r="Z3" s="143"/>
      <c r="AA3" s="143" t="s">
        <v>129</v>
      </c>
      <c r="AB3" s="143"/>
      <c r="AC3" s="143"/>
      <c r="AD3" s="143"/>
      <c r="AE3" s="143"/>
      <c r="AF3" s="143"/>
      <c r="AG3" s="143"/>
      <c r="AH3" s="143"/>
      <c r="AI3" s="143"/>
      <c r="AJ3" s="143"/>
      <c r="AK3" s="144" t="s">
        <v>191</v>
      </c>
      <c r="AL3" s="145"/>
      <c r="AM3" s="145"/>
      <c r="AN3" s="146"/>
      <c r="AY3" s="1"/>
      <c r="AZ3" s="1"/>
      <c r="BA3" s="1"/>
    </row>
    <row r="4" spans="1:53" ht="13">
      <c r="A4" s="8"/>
      <c r="B4" s="9"/>
      <c r="C4" s="10"/>
      <c r="D4" s="11" t="s">
        <v>0</v>
      </c>
      <c r="E4" s="12" t="s">
        <v>1</v>
      </c>
      <c r="F4" s="12" t="s">
        <v>2</v>
      </c>
      <c r="G4" s="37" t="s">
        <v>3</v>
      </c>
      <c r="H4" s="38"/>
      <c r="I4" s="39" t="s">
        <v>3</v>
      </c>
      <c r="J4" s="38"/>
      <c r="K4" s="41" t="s">
        <v>3</v>
      </c>
      <c r="L4" s="42"/>
      <c r="M4" s="42" t="s">
        <v>3</v>
      </c>
      <c r="N4" s="42"/>
      <c r="O4" s="43" t="s">
        <v>3</v>
      </c>
      <c r="P4" s="43"/>
      <c r="Q4" s="44" t="s">
        <v>3</v>
      </c>
      <c r="R4" s="45"/>
      <c r="S4" s="44" t="s">
        <v>3</v>
      </c>
      <c r="T4" s="45"/>
      <c r="U4" s="44" t="s">
        <v>3</v>
      </c>
      <c r="V4" s="45"/>
      <c r="W4" s="44" t="s">
        <v>3</v>
      </c>
      <c r="X4" s="44"/>
      <c r="Y4" s="44" t="s">
        <v>3</v>
      </c>
      <c r="Z4" s="46"/>
      <c r="AA4" s="64" t="s">
        <v>3</v>
      </c>
      <c r="AB4" s="65"/>
      <c r="AC4" s="64" t="s">
        <v>3</v>
      </c>
      <c r="AD4" s="65"/>
      <c r="AE4" s="64" t="s">
        <v>3</v>
      </c>
      <c r="AF4" s="65"/>
      <c r="AG4" s="64" t="s">
        <v>3</v>
      </c>
      <c r="AH4" s="64"/>
      <c r="AI4" s="64" t="s">
        <v>3</v>
      </c>
      <c r="AJ4" s="66"/>
      <c r="AK4" s="69" t="s">
        <v>3</v>
      </c>
      <c r="AL4" s="70"/>
      <c r="AM4" s="70" t="s">
        <v>3</v>
      </c>
      <c r="AN4" s="71"/>
    </row>
    <row r="5" spans="1:53" s="18" customFormat="1" ht="12" customHeight="1">
      <c r="A5" s="13"/>
      <c r="B5" s="14" t="s">
        <v>93</v>
      </c>
      <c r="C5" s="15" t="s">
        <v>4</v>
      </c>
      <c r="D5" s="16" t="s">
        <v>5</v>
      </c>
      <c r="E5" s="17" t="s">
        <v>5</v>
      </c>
      <c r="F5" s="17" t="s">
        <v>5</v>
      </c>
      <c r="G5" s="48" t="s">
        <v>355</v>
      </c>
      <c r="H5" s="49" t="s">
        <v>5</v>
      </c>
      <c r="I5" s="48" t="s">
        <v>375</v>
      </c>
      <c r="J5" s="49" t="s">
        <v>5</v>
      </c>
      <c r="K5" s="51" t="s">
        <v>357</v>
      </c>
      <c r="L5" s="50" t="s">
        <v>5</v>
      </c>
      <c r="M5" s="51" t="s">
        <v>358</v>
      </c>
      <c r="N5" s="52" t="s">
        <v>5</v>
      </c>
      <c r="O5" s="53" t="s">
        <v>359</v>
      </c>
      <c r="P5" s="54" t="s">
        <v>5</v>
      </c>
      <c r="Q5" s="55" t="s">
        <v>398</v>
      </c>
      <c r="R5" s="56" t="s">
        <v>5</v>
      </c>
      <c r="S5" s="55" t="s">
        <v>357</v>
      </c>
      <c r="T5" s="56" t="s">
        <v>5</v>
      </c>
      <c r="U5" s="55" t="s">
        <v>407</v>
      </c>
      <c r="V5" s="56"/>
      <c r="W5" s="55" t="s">
        <v>359</v>
      </c>
      <c r="X5" s="56" t="s">
        <v>5</v>
      </c>
      <c r="Y5" s="55" t="s">
        <v>399</v>
      </c>
      <c r="Z5" s="56" t="s">
        <v>5</v>
      </c>
      <c r="AA5" s="67" t="s">
        <v>398</v>
      </c>
      <c r="AB5" s="68" t="s">
        <v>5</v>
      </c>
      <c r="AC5" s="67" t="s">
        <v>357</v>
      </c>
      <c r="AD5" s="68" t="s">
        <v>5</v>
      </c>
      <c r="AE5" s="67" t="s">
        <v>358</v>
      </c>
      <c r="AF5" s="68" t="s">
        <v>5</v>
      </c>
      <c r="AG5" s="67" t="s">
        <v>359</v>
      </c>
      <c r="AH5" s="68" t="s">
        <v>5</v>
      </c>
      <c r="AI5" s="67" t="s">
        <v>399</v>
      </c>
      <c r="AJ5" s="68" t="s">
        <v>5</v>
      </c>
      <c r="AK5" s="72" t="s">
        <v>415</v>
      </c>
      <c r="AL5" s="73" t="s">
        <v>5</v>
      </c>
      <c r="AM5" s="72" t="s">
        <v>416</v>
      </c>
      <c r="AN5" s="73" t="s">
        <v>5</v>
      </c>
      <c r="AY5" s="1"/>
      <c r="AZ5" s="1"/>
      <c r="BA5" s="1"/>
    </row>
    <row r="6" spans="1:53" ht="13">
      <c r="A6" s="21">
        <v>1</v>
      </c>
      <c r="B6" s="8" t="s">
        <v>43</v>
      </c>
      <c r="C6" s="21" t="s">
        <v>12</v>
      </c>
      <c r="D6" s="19">
        <f t="shared" ref="D6:D12" si="0">SUM(E6+F6)</f>
        <v>118</v>
      </c>
      <c r="E6" s="20">
        <f>SUM(N6+R6+T6+AB6+AF6)</f>
        <v>93</v>
      </c>
      <c r="F6" s="35">
        <v>25</v>
      </c>
      <c r="G6" s="40">
        <v>1</v>
      </c>
      <c r="H6" s="130">
        <v>25</v>
      </c>
      <c r="I6" s="40">
        <v>1</v>
      </c>
      <c r="J6" s="40">
        <v>25</v>
      </c>
      <c r="K6" s="31">
        <v>4</v>
      </c>
      <c r="L6" s="32">
        <v>15</v>
      </c>
      <c r="M6" s="31">
        <v>2</v>
      </c>
      <c r="N6" s="99">
        <v>21</v>
      </c>
      <c r="O6" s="33">
        <v>1</v>
      </c>
      <c r="P6" s="33">
        <v>12</v>
      </c>
      <c r="Q6" s="47">
        <v>3</v>
      </c>
      <c r="R6" s="100">
        <v>16</v>
      </c>
      <c r="S6" s="47">
        <v>3</v>
      </c>
      <c r="T6" s="100">
        <v>17</v>
      </c>
      <c r="U6" s="47">
        <v>3</v>
      </c>
      <c r="V6" s="47">
        <v>14</v>
      </c>
      <c r="W6" s="47">
        <v>6</v>
      </c>
      <c r="X6" s="47">
        <v>4</v>
      </c>
      <c r="Y6" s="47">
        <v>3</v>
      </c>
      <c r="Z6" s="47">
        <v>6</v>
      </c>
      <c r="AA6" s="74">
        <v>3</v>
      </c>
      <c r="AB6" s="100">
        <v>16</v>
      </c>
      <c r="AC6" s="74">
        <v>4</v>
      </c>
      <c r="AD6" s="74">
        <v>13</v>
      </c>
      <c r="AE6" s="74">
        <v>1</v>
      </c>
      <c r="AF6" s="100">
        <v>23</v>
      </c>
      <c r="AG6" s="74">
        <v>4</v>
      </c>
      <c r="AH6" s="74">
        <v>5</v>
      </c>
      <c r="AI6" s="74"/>
      <c r="AJ6" s="74"/>
      <c r="AK6" s="75">
        <v>2</v>
      </c>
      <c r="AL6" s="75">
        <v>16</v>
      </c>
      <c r="AM6" s="75"/>
      <c r="AN6" s="75"/>
    </row>
    <row r="7" spans="1:53" ht="13">
      <c r="A7" s="21">
        <v>2</v>
      </c>
      <c r="B7" s="8" t="s">
        <v>52</v>
      </c>
      <c r="C7" s="21" t="s">
        <v>12</v>
      </c>
      <c r="D7" s="19">
        <f t="shared" si="0"/>
        <v>61</v>
      </c>
      <c r="E7" s="20">
        <f>SUM(L7+N7+T7+AD7+AF7)</f>
        <v>50</v>
      </c>
      <c r="F7" s="35">
        <v>11</v>
      </c>
      <c r="G7" s="40">
        <v>8</v>
      </c>
      <c r="H7" s="130">
        <v>11</v>
      </c>
      <c r="I7" s="40">
        <v>11</v>
      </c>
      <c r="J7" s="40">
        <v>8</v>
      </c>
      <c r="K7" s="31">
        <v>8</v>
      </c>
      <c r="L7" s="99">
        <v>11</v>
      </c>
      <c r="M7" s="31">
        <v>7</v>
      </c>
      <c r="N7" s="99">
        <v>12</v>
      </c>
      <c r="O7" s="33"/>
      <c r="P7" s="33"/>
      <c r="Q7" s="47">
        <v>10</v>
      </c>
      <c r="R7" s="47">
        <v>8</v>
      </c>
      <c r="S7" s="47">
        <v>11</v>
      </c>
      <c r="T7" s="100">
        <v>8</v>
      </c>
      <c r="U7" s="47">
        <v>8</v>
      </c>
      <c r="V7" s="47">
        <v>8</v>
      </c>
      <c r="W7" s="47">
        <v>4</v>
      </c>
      <c r="X7" s="47">
        <v>6</v>
      </c>
      <c r="Y7" s="47">
        <v>3</v>
      </c>
      <c r="Z7" s="47">
        <v>6</v>
      </c>
      <c r="AA7" s="74">
        <v>10</v>
      </c>
      <c r="AB7" s="74">
        <v>8</v>
      </c>
      <c r="AC7" s="74">
        <v>8</v>
      </c>
      <c r="AD7" s="100">
        <v>9</v>
      </c>
      <c r="AE7" s="74">
        <v>7</v>
      </c>
      <c r="AF7" s="100">
        <v>10</v>
      </c>
      <c r="AG7" s="74">
        <v>4</v>
      </c>
      <c r="AH7" s="74">
        <v>5</v>
      </c>
      <c r="AI7" s="74"/>
      <c r="AJ7" s="74"/>
      <c r="AK7" s="75">
        <v>8</v>
      </c>
      <c r="AL7" s="75">
        <v>6</v>
      </c>
      <c r="AM7" s="75"/>
      <c r="AN7" s="75"/>
    </row>
    <row r="8" spans="1:53" ht="13">
      <c r="A8" s="21">
        <v>3</v>
      </c>
      <c r="B8" s="8" t="s">
        <v>42</v>
      </c>
      <c r="C8" s="21" t="s">
        <v>12</v>
      </c>
      <c r="D8" s="19">
        <f t="shared" si="0"/>
        <v>58</v>
      </c>
      <c r="E8" s="20">
        <f>SUM(L8+N8+P8+R8+T8)</f>
        <v>58</v>
      </c>
      <c r="F8" s="35">
        <v>0</v>
      </c>
      <c r="G8" s="40"/>
      <c r="H8" s="40"/>
      <c r="I8" s="40"/>
      <c r="J8" s="40"/>
      <c r="K8" s="31">
        <v>6</v>
      </c>
      <c r="L8" s="99">
        <v>13</v>
      </c>
      <c r="M8" s="31">
        <v>6</v>
      </c>
      <c r="N8" s="99">
        <v>13</v>
      </c>
      <c r="O8" s="33">
        <v>1</v>
      </c>
      <c r="P8" s="101">
        <v>12</v>
      </c>
      <c r="Q8" s="47">
        <v>8</v>
      </c>
      <c r="R8" s="100">
        <v>10</v>
      </c>
      <c r="S8" s="47">
        <v>9</v>
      </c>
      <c r="T8" s="100">
        <v>10</v>
      </c>
      <c r="U8" s="47">
        <v>14</v>
      </c>
      <c r="V8" s="47">
        <v>2</v>
      </c>
      <c r="W8" s="47">
        <v>6</v>
      </c>
      <c r="X8" s="47">
        <v>4</v>
      </c>
      <c r="Y8" s="47">
        <v>7</v>
      </c>
      <c r="Z8" s="47">
        <v>1</v>
      </c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5"/>
      <c r="AL8" s="75"/>
      <c r="AM8" s="75"/>
      <c r="AN8" s="75"/>
    </row>
    <row r="9" spans="1:53" ht="13">
      <c r="A9" s="21">
        <v>4</v>
      </c>
      <c r="B9" s="8" t="s">
        <v>47</v>
      </c>
      <c r="C9" s="21" t="s">
        <v>56</v>
      </c>
      <c r="D9" s="19">
        <f t="shared" si="0"/>
        <v>56</v>
      </c>
      <c r="E9" s="20">
        <f>SUM(L9+N9+R9+T9+AB9)</f>
        <v>47</v>
      </c>
      <c r="F9" s="35">
        <v>9</v>
      </c>
      <c r="G9" s="40">
        <v>12</v>
      </c>
      <c r="H9" s="40">
        <v>7</v>
      </c>
      <c r="I9" s="40">
        <v>10</v>
      </c>
      <c r="J9" s="130">
        <v>9</v>
      </c>
      <c r="K9" s="31">
        <v>9</v>
      </c>
      <c r="L9" s="103">
        <v>10</v>
      </c>
      <c r="M9" s="31">
        <v>10</v>
      </c>
      <c r="N9" s="99">
        <v>9</v>
      </c>
      <c r="O9" s="33">
        <v>5</v>
      </c>
      <c r="P9" s="33">
        <v>3</v>
      </c>
      <c r="Q9" s="47">
        <v>6</v>
      </c>
      <c r="R9" s="100">
        <v>12</v>
      </c>
      <c r="S9" s="47">
        <v>14</v>
      </c>
      <c r="T9" s="100">
        <v>5</v>
      </c>
      <c r="U9" s="47"/>
      <c r="V9" s="47"/>
      <c r="W9" s="47">
        <v>7</v>
      </c>
      <c r="X9" s="47">
        <v>3</v>
      </c>
      <c r="Y9" s="47"/>
      <c r="Z9" s="47"/>
      <c r="AA9" s="74">
        <v>7</v>
      </c>
      <c r="AB9" s="100">
        <v>11</v>
      </c>
      <c r="AC9" s="74">
        <v>13</v>
      </c>
      <c r="AD9" s="74">
        <v>4</v>
      </c>
      <c r="AE9" s="74">
        <v>14</v>
      </c>
      <c r="AF9" s="74">
        <v>3</v>
      </c>
      <c r="AG9" s="74">
        <v>6</v>
      </c>
      <c r="AH9" s="74">
        <v>3</v>
      </c>
      <c r="AI9" s="74">
        <v>6</v>
      </c>
      <c r="AJ9" s="74">
        <v>2</v>
      </c>
      <c r="AK9" s="75"/>
      <c r="AL9" s="75"/>
      <c r="AM9" s="75">
        <v>6</v>
      </c>
      <c r="AN9" s="75">
        <v>1</v>
      </c>
    </row>
    <row r="10" spans="1:53" ht="13">
      <c r="A10" s="21">
        <v>5</v>
      </c>
      <c r="B10" s="8" t="s">
        <v>49</v>
      </c>
      <c r="C10" s="21" t="s">
        <v>56</v>
      </c>
      <c r="D10" s="19">
        <f t="shared" si="0"/>
        <v>29</v>
      </c>
      <c r="E10" s="20">
        <f>SUM(L10+N10+R10+T10+AB10)</f>
        <v>26</v>
      </c>
      <c r="F10" s="35">
        <v>3</v>
      </c>
      <c r="G10" s="40">
        <v>17</v>
      </c>
      <c r="H10" s="40">
        <v>2</v>
      </c>
      <c r="I10" s="40">
        <v>16</v>
      </c>
      <c r="J10" s="130">
        <v>3</v>
      </c>
      <c r="K10" s="31">
        <v>15</v>
      </c>
      <c r="L10" s="103">
        <v>4</v>
      </c>
      <c r="M10" s="31">
        <v>16</v>
      </c>
      <c r="N10" s="99">
        <v>3</v>
      </c>
      <c r="O10" s="33">
        <v>5</v>
      </c>
      <c r="P10" s="33">
        <v>3</v>
      </c>
      <c r="Q10" s="47">
        <v>9</v>
      </c>
      <c r="R10" s="100">
        <v>9</v>
      </c>
      <c r="S10" s="47">
        <v>15</v>
      </c>
      <c r="T10" s="100">
        <v>4</v>
      </c>
      <c r="U10" s="47"/>
      <c r="V10" s="47"/>
      <c r="W10" s="47">
        <v>7</v>
      </c>
      <c r="X10" s="47">
        <v>3</v>
      </c>
      <c r="Y10" s="47"/>
      <c r="Z10" s="47"/>
      <c r="AA10" s="74">
        <v>12</v>
      </c>
      <c r="AB10" s="100">
        <v>6</v>
      </c>
      <c r="AC10" s="74">
        <v>14</v>
      </c>
      <c r="AD10" s="74">
        <v>3</v>
      </c>
      <c r="AE10" s="74">
        <v>15</v>
      </c>
      <c r="AF10" s="74">
        <v>2</v>
      </c>
      <c r="AG10" s="74">
        <v>6</v>
      </c>
      <c r="AH10" s="74">
        <v>3</v>
      </c>
      <c r="AI10" s="74">
        <v>6</v>
      </c>
      <c r="AJ10" s="74">
        <v>2</v>
      </c>
      <c r="AK10" s="75">
        <v>13</v>
      </c>
      <c r="AL10" s="75">
        <v>1</v>
      </c>
      <c r="AM10" s="75">
        <v>6</v>
      </c>
      <c r="AN10" s="75">
        <v>1</v>
      </c>
    </row>
    <row r="11" spans="1:53" ht="13">
      <c r="A11" s="21">
        <v>6</v>
      </c>
      <c r="B11" s="8" t="s">
        <v>58</v>
      </c>
      <c r="C11" s="8" t="s">
        <v>24</v>
      </c>
      <c r="D11" s="19">
        <f t="shared" si="0"/>
        <v>12</v>
      </c>
      <c r="E11" s="20">
        <v>8</v>
      </c>
      <c r="F11" s="35">
        <v>4</v>
      </c>
      <c r="G11" s="40">
        <v>15</v>
      </c>
      <c r="H11" s="130">
        <v>4</v>
      </c>
      <c r="I11" s="40">
        <v>17</v>
      </c>
      <c r="J11" s="40">
        <v>2</v>
      </c>
      <c r="K11" s="31">
        <v>16</v>
      </c>
      <c r="L11" s="103">
        <v>3</v>
      </c>
      <c r="M11" s="31">
        <v>14</v>
      </c>
      <c r="N11" s="99">
        <v>5</v>
      </c>
      <c r="O11" s="33"/>
      <c r="P11" s="33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75"/>
      <c r="AM11" s="75"/>
      <c r="AN11" s="75"/>
    </row>
    <row r="12" spans="1:53" ht="13">
      <c r="A12" s="21">
        <v>7</v>
      </c>
      <c r="B12" s="8" t="s">
        <v>119</v>
      </c>
      <c r="C12" s="8" t="s">
        <v>54</v>
      </c>
      <c r="D12" s="19">
        <f t="shared" si="0"/>
        <v>10</v>
      </c>
      <c r="E12" s="20">
        <v>0</v>
      </c>
      <c r="F12" s="35">
        <v>10</v>
      </c>
      <c r="G12" s="40">
        <v>9</v>
      </c>
      <c r="H12" s="130">
        <v>10</v>
      </c>
      <c r="I12" s="40">
        <v>9</v>
      </c>
      <c r="J12" s="40">
        <v>10</v>
      </c>
      <c r="K12" s="31"/>
      <c r="L12" s="31"/>
      <c r="M12" s="31"/>
      <c r="N12" s="32"/>
      <c r="O12" s="33"/>
      <c r="P12" s="33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5"/>
      <c r="AL12" s="75"/>
      <c r="AM12" s="75"/>
      <c r="AN12" s="75"/>
    </row>
    <row r="14" spans="1:53" ht="13.75" customHeight="1"/>
  </sheetData>
  <sheetProtection selectLockedCells="1" selectUnlockedCells="1"/>
  <mergeCells count="5">
    <mergeCell ref="G3:I3"/>
    <mergeCell ref="K3:P3"/>
    <mergeCell ref="Q3:Z3"/>
    <mergeCell ref="AA3:AJ3"/>
    <mergeCell ref="AK3:AN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AJ30"/>
  <sheetViews>
    <sheetView workbookViewId="0">
      <pane xSplit="3" topLeftCell="D1" activePane="topRight" state="frozen"/>
      <selection pane="topRight" activeCell="B6" sqref="B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81640625" customWidth="1"/>
    <col min="20" max="20" width="3.6328125" customWidth="1"/>
    <col min="21" max="21" width="8.08984375" style="1" customWidth="1"/>
    <col min="22" max="22" width="3.6328125" style="2" customWidth="1"/>
    <col min="23" max="23" width="7" style="1" customWidth="1"/>
    <col min="24" max="24" width="3.6328125" style="2" customWidth="1"/>
    <col min="25" max="25" width="7.81640625" style="1" customWidth="1"/>
    <col min="26" max="26" width="3.6328125" style="2" customWidth="1"/>
    <col min="27" max="27" width="7.453125" style="2" customWidth="1"/>
    <col min="28" max="28" width="3.6328125" style="2" customWidth="1"/>
    <col min="29" max="29" width="7" style="1" customWidth="1"/>
    <col min="30" max="30" width="3.6328125" style="2" customWidth="1"/>
    <col min="31" max="31" width="8.08984375" style="1" customWidth="1"/>
    <col min="32" max="32" width="3.6328125" style="2" customWidth="1"/>
    <col min="33" max="33" width="8.1796875" style="1" customWidth="1"/>
    <col min="34" max="34" width="3.6328125" style="2" customWidth="1"/>
    <col min="35" max="35" width="7.08984375" style="1" customWidth="1"/>
    <col min="36" max="36" width="3.6328125" style="2" customWidth="1"/>
    <col min="37" max="16384" width="9.1796875" style="1"/>
  </cols>
  <sheetData>
    <row r="2" spans="1:36" ht="13" thickBot="1"/>
    <row r="3" spans="1:36" s="7" customFormat="1" ht="13.5" thickBot="1">
      <c r="A3" s="3"/>
      <c r="B3" s="26" t="s">
        <v>265</v>
      </c>
      <c r="C3" s="4"/>
      <c r="D3" s="5"/>
      <c r="E3" s="6"/>
      <c r="F3" s="6"/>
      <c r="G3" s="140" t="s">
        <v>270</v>
      </c>
      <c r="H3" s="141"/>
      <c r="I3" s="141"/>
      <c r="J3" s="57"/>
      <c r="K3" s="142" t="s">
        <v>272</v>
      </c>
      <c r="L3" s="142"/>
      <c r="M3" s="142"/>
      <c r="N3" s="142"/>
      <c r="O3" s="142"/>
      <c r="P3" s="142"/>
      <c r="Q3" s="143" t="s">
        <v>271</v>
      </c>
      <c r="R3" s="143"/>
      <c r="S3" s="143"/>
      <c r="T3" s="143"/>
      <c r="U3" s="143"/>
      <c r="V3" s="143"/>
      <c r="W3" s="143"/>
      <c r="X3" s="143"/>
      <c r="Y3" s="143" t="s">
        <v>129</v>
      </c>
      <c r="Z3" s="143"/>
      <c r="AA3" s="143"/>
      <c r="AB3" s="143"/>
      <c r="AC3" s="143"/>
      <c r="AD3" s="143"/>
      <c r="AE3" s="143"/>
      <c r="AF3" s="143"/>
      <c r="AG3" s="144" t="s">
        <v>191</v>
      </c>
      <c r="AH3" s="145"/>
      <c r="AI3" s="145"/>
      <c r="AJ3" s="146"/>
    </row>
    <row r="4" spans="1:36" ht="13">
      <c r="A4" s="8"/>
      <c r="B4" s="58" t="s">
        <v>199</v>
      </c>
      <c r="C4" s="10"/>
      <c r="D4" s="11" t="s">
        <v>0</v>
      </c>
      <c r="E4" s="12" t="s">
        <v>1</v>
      </c>
      <c r="F4" s="12" t="s">
        <v>2</v>
      </c>
      <c r="G4" s="37" t="s">
        <v>3</v>
      </c>
      <c r="H4" s="38"/>
      <c r="I4" s="39" t="s">
        <v>3</v>
      </c>
      <c r="J4" s="38"/>
      <c r="K4" s="41" t="s">
        <v>3</v>
      </c>
      <c r="L4" s="42"/>
      <c r="M4" s="42" t="s">
        <v>3</v>
      </c>
      <c r="N4" s="42"/>
      <c r="O4" s="43" t="s">
        <v>3</v>
      </c>
      <c r="P4" s="43"/>
      <c r="Q4" s="44" t="s">
        <v>3</v>
      </c>
      <c r="R4" s="45"/>
      <c r="S4" s="44" t="s">
        <v>3</v>
      </c>
      <c r="T4" s="45"/>
      <c r="U4" s="44" t="s">
        <v>3</v>
      </c>
      <c r="V4" s="44"/>
      <c r="W4" s="44" t="s">
        <v>3</v>
      </c>
      <c r="X4" s="46"/>
      <c r="Y4" s="64" t="s">
        <v>3</v>
      </c>
      <c r="Z4" s="65"/>
      <c r="AA4" s="64" t="s">
        <v>3</v>
      </c>
      <c r="AB4" s="65"/>
      <c r="AC4" s="64" t="s">
        <v>3</v>
      </c>
      <c r="AD4" s="64"/>
      <c r="AE4" s="64" t="s">
        <v>3</v>
      </c>
      <c r="AF4" s="66"/>
      <c r="AG4" s="69" t="s">
        <v>3</v>
      </c>
      <c r="AH4" s="70"/>
      <c r="AI4" s="70" t="s">
        <v>3</v>
      </c>
      <c r="AJ4" s="71"/>
    </row>
    <row r="5" spans="1:36" s="18" customFormat="1" ht="12" customHeight="1">
      <c r="A5" s="61"/>
      <c r="B5" s="16" t="s">
        <v>93</v>
      </c>
      <c r="C5" s="17" t="s">
        <v>4</v>
      </c>
      <c r="D5" s="16" t="s">
        <v>5</v>
      </c>
      <c r="E5" s="17" t="s">
        <v>5</v>
      </c>
      <c r="F5" s="17" t="s">
        <v>5</v>
      </c>
      <c r="G5" s="48" t="s">
        <v>355</v>
      </c>
      <c r="H5" s="49" t="s">
        <v>5</v>
      </c>
      <c r="I5" s="48" t="s">
        <v>356</v>
      </c>
      <c r="J5" s="49" t="s">
        <v>5</v>
      </c>
      <c r="K5" s="51" t="s">
        <v>357</v>
      </c>
      <c r="L5" s="50" t="s">
        <v>5</v>
      </c>
      <c r="M5" s="51" t="s">
        <v>358</v>
      </c>
      <c r="N5" s="52" t="s">
        <v>5</v>
      </c>
      <c r="O5" s="53" t="s">
        <v>359</v>
      </c>
      <c r="P5" s="54" t="s">
        <v>5</v>
      </c>
      <c r="Q5" s="55" t="s">
        <v>398</v>
      </c>
      <c r="R5" s="56" t="s">
        <v>5</v>
      </c>
      <c r="S5" s="55" t="s">
        <v>357</v>
      </c>
      <c r="T5" s="56" t="s">
        <v>5</v>
      </c>
      <c r="U5" s="55" t="s">
        <v>358</v>
      </c>
      <c r="V5" s="56" t="s">
        <v>5</v>
      </c>
      <c r="W5" s="55" t="s">
        <v>359</v>
      </c>
      <c r="X5" s="56" t="s">
        <v>5</v>
      </c>
      <c r="Y5" s="67" t="s">
        <v>398</v>
      </c>
      <c r="Z5" s="68" t="s">
        <v>5</v>
      </c>
      <c r="AA5" s="67" t="s">
        <v>357</v>
      </c>
      <c r="AB5" s="68" t="s">
        <v>5</v>
      </c>
      <c r="AC5" s="67" t="s">
        <v>358</v>
      </c>
      <c r="AD5" s="68" t="s">
        <v>5</v>
      </c>
      <c r="AE5" s="67" t="s">
        <v>359</v>
      </c>
      <c r="AF5" s="68" t="s">
        <v>5</v>
      </c>
      <c r="AG5" s="72" t="s">
        <v>415</v>
      </c>
      <c r="AH5" s="73" t="s">
        <v>5</v>
      </c>
      <c r="AI5" s="72" t="s">
        <v>416</v>
      </c>
      <c r="AJ5" s="73" t="s">
        <v>5</v>
      </c>
    </row>
    <row r="6" spans="1:36" s="18" customFormat="1" ht="12" customHeight="1">
      <c r="A6" s="113">
        <v>1</v>
      </c>
      <c r="B6" s="139" t="s">
        <v>88</v>
      </c>
      <c r="C6" s="113" t="s">
        <v>41</v>
      </c>
      <c r="D6" s="82">
        <f t="shared" ref="D6:D11" si="0">SUM(E6+F6)</f>
        <v>124</v>
      </c>
      <c r="E6" s="86">
        <v>100</v>
      </c>
      <c r="F6" s="35">
        <v>24</v>
      </c>
      <c r="G6" s="40">
        <v>3</v>
      </c>
      <c r="H6" s="40">
        <v>11</v>
      </c>
      <c r="I6" s="40">
        <v>3</v>
      </c>
      <c r="J6" s="40">
        <v>9</v>
      </c>
      <c r="K6" s="31">
        <v>1</v>
      </c>
      <c r="L6" s="32">
        <v>23</v>
      </c>
      <c r="M6" s="31">
        <v>1</v>
      </c>
      <c r="N6" s="32">
        <v>22</v>
      </c>
      <c r="O6" s="33">
        <v>1</v>
      </c>
      <c r="P6" s="33">
        <v>12</v>
      </c>
      <c r="Q6" s="47">
        <v>1</v>
      </c>
      <c r="R6" s="100">
        <v>25</v>
      </c>
      <c r="S6" s="47">
        <v>1</v>
      </c>
      <c r="T6" s="100">
        <v>25</v>
      </c>
      <c r="U6" s="47">
        <v>1</v>
      </c>
      <c r="V6" s="47">
        <v>23</v>
      </c>
      <c r="W6" s="47">
        <v>1</v>
      </c>
      <c r="X6" s="47">
        <v>13</v>
      </c>
      <c r="Y6" s="74">
        <v>1</v>
      </c>
      <c r="Z6" s="100">
        <v>25</v>
      </c>
      <c r="AA6" s="74">
        <v>1</v>
      </c>
      <c r="AB6" s="74">
        <v>22</v>
      </c>
      <c r="AC6" s="74">
        <v>1</v>
      </c>
      <c r="AD6" s="100">
        <v>25</v>
      </c>
      <c r="AE6" s="74"/>
      <c r="AF6" s="74"/>
      <c r="AG6" s="75">
        <v>1</v>
      </c>
      <c r="AH6" s="133">
        <v>24</v>
      </c>
      <c r="AI6" s="75">
        <v>1</v>
      </c>
      <c r="AJ6" s="75">
        <v>11</v>
      </c>
    </row>
    <row r="7" spans="1:36" ht="13">
      <c r="A7" s="110">
        <v>2</v>
      </c>
      <c r="B7" s="111" t="s">
        <v>249</v>
      </c>
      <c r="C7" s="112" t="s">
        <v>23</v>
      </c>
      <c r="D7" s="82">
        <f t="shared" si="0"/>
        <v>99</v>
      </c>
      <c r="E7" s="86">
        <f>SUM(L7+T7+V7+AD7)</f>
        <v>80</v>
      </c>
      <c r="F7" s="85">
        <v>19</v>
      </c>
      <c r="G7" s="40">
        <v>1</v>
      </c>
      <c r="H7" s="98">
        <v>19</v>
      </c>
      <c r="I7" s="40">
        <v>1</v>
      </c>
      <c r="J7" s="40">
        <v>17</v>
      </c>
      <c r="K7" s="31">
        <v>2</v>
      </c>
      <c r="L7" s="99">
        <v>19</v>
      </c>
      <c r="M7" s="31">
        <v>3</v>
      </c>
      <c r="N7" s="32">
        <v>14</v>
      </c>
      <c r="O7" s="33">
        <v>3</v>
      </c>
      <c r="P7" s="33">
        <v>6</v>
      </c>
      <c r="Q7" s="47">
        <v>3</v>
      </c>
      <c r="R7" s="47">
        <v>17</v>
      </c>
      <c r="S7" s="47">
        <v>2</v>
      </c>
      <c r="T7" s="100">
        <v>21</v>
      </c>
      <c r="U7" s="47">
        <v>2</v>
      </c>
      <c r="V7" s="100">
        <v>19</v>
      </c>
      <c r="W7" s="47">
        <v>3</v>
      </c>
      <c r="X7" s="47">
        <v>7</v>
      </c>
      <c r="Y7" s="74">
        <v>3</v>
      </c>
      <c r="Z7" s="74">
        <v>17</v>
      </c>
      <c r="AA7" s="74">
        <v>2</v>
      </c>
      <c r="AB7" s="74">
        <v>18</v>
      </c>
      <c r="AC7" s="74">
        <v>2</v>
      </c>
      <c r="AD7" s="100">
        <v>21</v>
      </c>
      <c r="AE7" s="74">
        <v>2</v>
      </c>
      <c r="AF7" s="74">
        <v>9</v>
      </c>
      <c r="AG7" s="75">
        <v>6</v>
      </c>
      <c r="AH7" s="75">
        <v>12</v>
      </c>
      <c r="AI7" s="75"/>
      <c r="AJ7" s="75"/>
    </row>
    <row r="8" spans="1:36" ht="13">
      <c r="A8" s="110">
        <v>3</v>
      </c>
      <c r="B8" s="111" t="s">
        <v>120</v>
      </c>
      <c r="C8" s="110" t="s">
        <v>56</v>
      </c>
      <c r="D8" s="82">
        <f t="shared" si="0"/>
        <v>73</v>
      </c>
      <c r="E8" s="86">
        <f>SUM(L8+R8+T8+Z8)</f>
        <v>58</v>
      </c>
      <c r="F8" s="35">
        <v>15</v>
      </c>
      <c r="G8" s="40">
        <v>2</v>
      </c>
      <c r="H8" s="98">
        <v>15</v>
      </c>
      <c r="I8" s="40">
        <v>2</v>
      </c>
      <c r="J8" s="40">
        <v>13</v>
      </c>
      <c r="K8" s="31">
        <v>4</v>
      </c>
      <c r="L8" s="99">
        <v>13</v>
      </c>
      <c r="M8" s="31">
        <v>4</v>
      </c>
      <c r="N8" s="32">
        <v>12</v>
      </c>
      <c r="O8" s="33">
        <v>4</v>
      </c>
      <c r="P8" s="33">
        <v>4</v>
      </c>
      <c r="Q8" s="47">
        <v>4</v>
      </c>
      <c r="R8" s="100">
        <v>15</v>
      </c>
      <c r="S8" s="47">
        <v>4</v>
      </c>
      <c r="T8" s="100">
        <v>15</v>
      </c>
      <c r="U8" s="47"/>
      <c r="V8" s="47"/>
      <c r="W8" s="47">
        <v>4</v>
      </c>
      <c r="X8" s="47">
        <v>5</v>
      </c>
      <c r="Y8" s="74">
        <v>4</v>
      </c>
      <c r="Z8" s="100">
        <v>15</v>
      </c>
      <c r="AA8" s="74">
        <v>5</v>
      </c>
      <c r="AB8" s="74">
        <v>11</v>
      </c>
      <c r="AC8" s="74">
        <v>6</v>
      </c>
      <c r="AD8" s="74">
        <v>13</v>
      </c>
      <c r="AE8" s="74">
        <v>3</v>
      </c>
      <c r="AF8" s="74">
        <v>6</v>
      </c>
      <c r="AG8" s="75">
        <v>4</v>
      </c>
      <c r="AH8" s="75">
        <v>14</v>
      </c>
      <c r="AI8" s="75">
        <v>3</v>
      </c>
      <c r="AJ8" s="75">
        <v>5</v>
      </c>
    </row>
    <row r="9" spans="1:36" ht="13">
      <c r="A9" s="28">
        <v>4</v>
      </c>
      <c r="B9" s="27" t="s">
        <v>89</v>
      </c>
      <c r="C9" s="28" t="s">
        <v>41</v>
      </c>
      <c r="D9" s="82">
        <f>SUM(E9+F9)</f>
        <v>61</v>
      </c>
      <c r="E9" s="86">
        <f>SUM(R9+T9+V9+Z9)</f>
        <v>50</v>
      </c>
      <c r="F9" s="35">
        <v>11</v>
      </c>
      <c r="G9" s="40"/>
      <c r="H9" s="40"/>
      <c r="I9" s="40"/>
      <c r="J9" s="40"/>
      <c r="K9" s="31"/>
      <c r="L9" s="31"/>
      <c r="M9" s="31">
        <v>7</v>
      </c>
      <c r="N9" s="32">
        <v>9</v>
      </c>
      <c r="O9" s="33">
        <v>3</v>
      </c>
      <c r="P9" s="33">
        <v>6</v>
      </c>
      <c r="Q9" s="47">
        <v>5</v>
      </c>
      <c r="R9" s="100">
        <v>14</v>
      </c>
      <c r="S9" s="47">
        <v>6</v>
      </c>
      <c r="T9" s="100">
        <v>13</v>
      </c>
      <c r="U9" s="47">
        <v>6</v>
      </c>
      <c r="V9" s="100">
        <v>11</v>
      </c>
      <c r="W9" s="47">
        <v>3</v>
      </c>
      <c r="X9" s="47">
        <v>7</v>
      </c>
      <c r="Y9" s="74">
        <v>7</v>
      </c>
      <c r="Z9" s="100">
        <v>12</v>
      </c>
      <c r="AA9" s="74">
        <v>7</v>
      </c>
      <c r="AB9" s="74">
        <v>9</v>
      </c>
      <c r="AC9" s="74"/>
      <c r="AD9" s="74"/>
      <c r="AE9" s="74">
        <v>2</v>
      </c>
      <c r="AF9" s="74">
        <v>9</v>
      </c>
      <c r="AG9" s="75">
        <v>7</v>
      </c>
      <c r="AH9" s="133">
        <v>11</v>
      </c>
      <c r="AI9" s="75"/>
      <c r="AJ9" s="75"/>
    </row>
    <row r="10" spans="1:36" ht="13">
      <c r="A10" s="28">
        <v>5</v>
      </c>
      <c r="B10" s="27" t="s">
        <v>305</v>
      </c>
      <c r="C10" s="28" t="s">
        <v>22</v>
      </c>
      <c r="D10" s="82">
        <f>SUM(E10+F10)</f>
        <v>47</v>
      </c>
      <c r="E10" s="86">
        <f>SUM(R10+T10+V10+Z10)</f>
        <v>39</v>
      </c>
      <c r="F10" s="35">
        <v>8</v>
      </c>
      <c r="G10" s="40">
        <v>9</v>
      </c>
      <c r="H10" s="40">
        <v>4</v>
      </c>
      <c r="I10" s="40">
        <v>9</v>
      </c>
      <c r="J10" s="40">
        <v>2</v>
      </c>
      <c r="K10" s="31">
        <v>10</v>
      </c>
      <c r="L10" s="31">
        <v>7</v>
      </c>
      <c r="M10" s="31">
        <v>11</v>
      </c>
      <c r="N10" s="32">
        <v>5</v>
      </c>
      <c r="O10" s="33"/>
      <c r="P10" s="33"/>
      <c r="Q10" s="47">
        <v>8</v>
      </c>
      <c r="R10" s="100">
        <v>11</v>
      </c>
      <c r="S10" s="47">
        <v>11</v>
      </c>
      <c r="T10" s="100">
        <v>8</v>
      </c>
      <c r="U10" s="47">
        <v>8</v>
      </c>
      <c r="V10" s="100">
        <v>9</v>
      </c>
      <c r="W10" s="47">
        <v>6</v>
      </c>
      <c r="X10" s="47">
        <v>3</v>
      </c>
      <c r="Y10" s="74">
        <v>8</v>
      </c>
      <c r="Z10" s="100">
        <v>11</v>
      </c>
      <c r="AA10" s="74">
        <v>10</v>
      </c>
      <c r="AB10" s="74">
        <v>6</v>
      </c>
      <c r="AC10" s="74">
        <v>13</v>
      </c>
      <c r="AD10" s="74">
        <v>6</v>
      </c>
      <c r="AE10" s="74">
        <v>4</v>
      </c>
      <c r="AF10" s="74">
        <v>4</v>
      </c>
      <c r="AG10" s="75">
        <v>10</v>
      </c>
      <c r="AH10" s="133">
        <v>8</v>
      </c>
      <c r="AI10" s="75">
        <v>4</v>
      </c>
      <c r="AJ10" s="75">
        <v>3</v>
      </c>
    </row>
    <row r="11" spans="1:36" ht="13">
      <c r="A11" s="28">
        <v>6</v>
      </c>
      <c r="B11" s="27" t="s">
        <v>267</v>
      </c>
      <c r="C11" s="28" t="s">
        <v>12</v>
      </c>
      <c r="D11" s="82">
        <f t="shared" si="0"/>
        <v>42</v>
      </c>
      <c r="E11" s="86">
        <f>SUM(L11+N11+R11+T11)</f>
        <v>37</v>
      </c>
      <c r="F11" s="35">
        <v>5</v>
      </c>
      <c r="G11" s="40">
        <v>8</v>
      </c>
      <c r="H11" s="98">
        <v>5</v>
      </c>
      <c r="I11" s="40">
        <v>7</v>
      </c>
      <c r="J11" s="40">
        <v>4</v>
      </c>
      <c r="K11" s="31">
        <v>8</v>
      </c>
      <c r="L11" s="103">
        <v>9</v>
      </c>
      <c r="M11" s="31">
        <v>9</v>
      </c>
      <c r="N11" s="99">
        <v>7</v>
      </c>
      <c r="O11" s="33">
        <v>5</v>
      </c>
      <c r="P11" s="33">
        <v>3</v>
      </c>
      <c r="Q11" s="47">
        <v>9</v>
      </c>
      <c r="R11" s="100">
        <v>10</v>
      </c>
      <c r="S11" s="47">
        <v>8</v>
      </c>
      <c r="T11" s="100">
        <v>11</v>
      </c>
      <c r="U11" s="47"/>
      <c r="V11" s="47"/>
      <c r="W11" s="47">
        <v>5</v>
      </c>
      <c r="X11" s="47">
        <v>4</v>
      </c>
      <c r="Y11" s="74"/>
      <c r="Z11" s="74"/>
      <c r="AA11" s="74"/>
      <c r="AB11" s="74"/>
      <c r="AC11" s="74"/>
      <c r="AD11" s="74"/>
      <c r="AE11" s="74"/>
      <c r="AF11" s="74"/>
      <c r="AG11" s="75"/>
      <c r="AH11" s="75"/>
      <c r="AI11" s="75">
        <v>5</v>
      </c>
      <c r="AJ11" s="75">
        <v>2</v>
      </c>
    </row>
    <row r="12" spans="1:36" ht="14">
      <c r="A12" s="87"/>
      <c r="B12" s="88"/>
      <c r="C12" s="88"/>
      <c r="D12" s="89"/>
      <c r="E12" s="90"/>
      <c r="F12" s="88"/>
      <c r="G12" s="62"/>
      <c r="H12" s="62"/>
      <c r="I12" s="62"/>
      <c r="J12" s="62"/>
      <c r="K12" s="21"/>
      <c r="L12" s="21"/>
      <c r="M12" s="21"/>
      <c r="N12" s="63"/>
      <c r="O12" s="28"/>
      <c r="P12" s="28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</row>
    <row r="13" spans="1:36" ht="13">
      <c r="A13" s="110">
        <v>1</v>
      </c>
      <c r="B13" s="111" t="s">
        <v>177</v>
      </c>
      <c r="C13" s="110" t="s">
        <v>38</v>
      </c>
      <c r="D13" s="82">
        <f>SUM(E13+F13)</f>
        <v>73</v>
      </c>
      <c r="E13" s="86">
        <f>SUM(T13+V13+Z13+AD13)</f>
        <v>57</v>
      </c>
      <c r="F13" s="84">
        <v>16</v>
      </c>
      <c r="G13" s="40">
        <v>5</v>
      </c>
      <c r="H13" s="40">
        <v>8</v>
      </c>
      <c r="I13" s="40">
        <v>4</v>
      </c>
      <c r="J13" s="40">
        <v>7</v>
      </c>
      <c r="K13" s="31">
        <v>6</v>
      </c>
      <c r="L13" s="31">
        <v>11</v>
      </c>
      <c r="M13" s="31">
        <v>5</v>
      </c>
      <c r="N13" s="32">
        <v>11</v>
      </c>
      <c r="O13" s="33">
        <v>2</v>
      </c>
      <c r="P13" s="33">
        <v>9</v>
      </c>
      <c r="Q13" s="47">
        <v>7</v>
      </c>
      <c r="R13" s="47">
        <v>12</v>
      </c>
      <c r="S13" s="47">
        <v>3</v>
      </c>
      <c r="T13" s="100">
        <v>17</v>
      </c>
      <c r="U13" s="47">
        <v>4</v>
      </c>
      <c r="V13" s="100">
        <v>13</v>
      </c>
      <c r="W13" s="47">
        <v>2</v>
      </c>
      <c r="X13" s="47">
        <v>10</v>
      </c>
      <c r="Y13" s="74">
        <v>6</v>
      </c>
      <c r="Z13" s="100">
        <v>13</v>
      </c>
      <c r="AA13" s="74">
        <v>6</v>
      </c>
      <c r="AB13" s="74">
        <v>10</v>
      </c>
      <c r="AC13" s="74">
        <v>5</v>
      </c>
      <c r="AD13" s="100">
        <v>14</v>
      </c>
      <c r="AE13" s="74">
        <v>1</v>
      </c>
      <c r="AF13" s="74">
        <v>12</v>
      </c>
      <c r="AG13" s="75">
        <v>3</v>
      </c>
      <c r="AH13" s="133">
        <v>16</v>
      </c>
      <c r="AI13" s="75">
        <v>2</v>
      </c>
      <c r="AJ13" s="75">
        <v>8</v>
      </c>
    </row>
    <row r="14" spans="1:36" ht="13">
      <c r="A14" s="110">
        <v>2</v>
      </c>
      <c r="B14" s="111" t="s">
        <v>257</v>
      </c>
      <c r="C14" s="110" t="s">
        <v>38</v>
      </c>
      <c r="D14" s="82">
        <f>SUM(E14+F14)</f>
        <v>67</v>
      </c>
      <c r="E14" s="86">
        <f>SUM(L14+R14+Z14+AD14)</f>
        <v>54</v>
      </c>
      <c r="F14" s="35">
        <v>13</v>
      </c>
      <c r="G14" s="40">
        <v>6</v>
      </c>
      <c r="H14" s="40">
        <v>7</v>
      </c>
      <c r="I14" s="40">
        <v>6</v>
      </c>
      <c r="J14" s="40">
        <v>5</v>
      </c>
      <c r="K14" s="31">
        <v>5</v>
      </c>
      <c r="L14" s="103">
        <v>12</v>
      </c>
      <c r="M14" s="31">
        <v>6</v>
      </c>
      <c r="N14" s="32">
        <v>10</v>
      </c>
      <c r="O14" s="33">
        <v>2</v>
      </c>
      <c r="P14" s="33">
        <v>9</v>
      </c>
      <c r="Q14" s="47">
        <v>6</v>
      </c>
      <c r="R14" s="100">
        <v>13</v>
      </c>
      <c r="S14" s="47">
        <v>7</v>
      </c>
      <c r="T14" s="47">
        <v>12</v>
      </c>
      <c r="U14" s="47">
        <v>5</v>
      </c>
      <c r="V14" s="47">
        <v>12</v>
      </c>
      <c r="W14" s="47">
        <v>2</v>
      </c>
      <c r="X14" s="47">
        <v>10</v>
      </c>
      <c r="Y14" s="74">
        <v>5</v>
      </c>
      <c r="Z14" s="100">
        <v>14</v>
      </c>
      <c r="AA14" s="74">
        <v>4</v>
      </c>
      <c r="AB14" s="74">
        <v>12</v>
      </c>
      <c r="AC14" s="74">
        <v>4</v>
      </c>
      <c r="AD14" s="100">
        <v>15</v>
      </c>
      <c r="AE14" s="74">
        <v>1</v>
      </c>
      <c r="AF14" s="74">
        <v>12</v>
      </c>
      <c r="AG14" s="75">
        <v>5</v>
      </c>
      <c r="AH14" s="133">
        <v>13</v>
      </c>
      <c r="AI14" s="75">
        <v>2</v>
      </c>
      <c r="AJ14" s="75">
        <v>8</v>
      </c>
    </row>
    <row r="15" spans="1:36" ht="13">
      <c r="A15" s="110">
        <v>3</v>
      </c>
      <c r="B15" s="111" t="s">
        <v>178</v>
      </c>
      <c r="C15" s="110" t="s">
        <v>60</v>
      </c>
      <c r="D15" s="82">
        <f>SUM(E15+F15)</f>
        <v>52</v>
      </c>
      <c r="E15" s="86">
        <f>SUM(T15+V15+Z15+AD15)</f>
        <v>42</v>
      </c>
      <c r="F15" s="35">
        <v>10</v>
      </c>
      <c r="G15" s="40">
        <v>7</v>
      </c>
      <c r="H15" s="40">
        <v>6</v>
      </c>
      <c r="I15" s="40">
        <v>8</v>
      </c>
      <c r="J15" s="40">
        <v>3</v>
      </c>
      <c r="K15" s="31">
        <v>7</v>
      </c>
      <c r="L15" s="31">
        <v>10</v>
      </c>
      <c r="M15" s="31">
        <v>8</v>
      </c>
      <c r="N15" s="32">
        <v>8</v>
      </c>
      <c r="O15" s="33"/>
      <c r="P15" s="33"/>
      <c r="Q15" s="47">
        <v>10</v>
      </c>
      <c r="R15" s="47">
        <v>9</v>
      </c>
      <c r="S15" s="47">
        <v>9</v>
      </c>
      <c r="T15" s="100">
        <v>10</v>
      </c>
      <c r="U15" s="47">
        <v>7</v>
      </c>
      <c r="V15" s="100">
        <v>10</v>
      </c>
      <c r="W15" s="47">
        <v>6</v>
      </c>
      <c r="X15" s="47">
        <v>3</v>
      </c>
      <c r="Y15" s="74">
        <v>9</v>
      </c>
      <c r="Z15" s="100">
        <v>10</v>
      </c>
      <c r="AA15" s="74">
        <v>8</v>
      </c>
      <c r="AB15" s="74">
        <v>8</v>
      </c>
      <c r="AC15" s="74">
        <v>7</v>
      </c>
      <c r="AD15" s="100">
        <v>12</v>
      </c>
      <c r="AE15" s="74">
        <v>4</v>
      </c>
      <c r="AF15" s="74">
        <v>4</v>
      </c>
      <c r="AG15" s="75">
        <v>8</v>
      </c>
      <c r="AH15" s="133">
        <v>10</v>
      </c>
      <c r="AI15" s="75">
        <v>4</v>
      </c>
      <c r="AJ15" s="75">
        <v>3</v>
      </c>
    </row>
    <row r="16" spans="1:36" ht="13">
      <c r="A16" s="28">
        <v>4</v>
      </c>
      <c r="B16" s="27" t="s">
        <v>145</v>
      </c>
      <c r="C16" s="28" t="s">
        <v>39</v>
      </c>
      <c r="D16" s="82">
        <f>SUM(E16+F16)</f>
        <v>27</v>
      </c>
      <c r="E16" s="86">
        <f>SUM(R16+V16+Z16+AD16)</f>
        <v>26</v>
      </c>
      <c r="F16" s="35">
        <v>1</v>
      </c>
      <c r="G16" s="40">
        <v>12</v>
      </c>
      <c r="H16" s="98">
        <v>1</v>
      </c>
      <c r="I16" s="40"/>
      <c r="J16" s="40"/>
      <c r="K16" s="31"/>
      <c r="L16" s="31"/>
      <c r="M16" s="31"/>
      <c r="N16" s="32"/>
      <c r="O16" s="33">
        <v>7</v>
      </c>
      <c r="P16" s="33">
        <v>1</v>
      </c>
      <c r="Q16" s="47">
        <v>12</v>
      </c>
      <c r="R16" s="100">
        <v>7</v>
      </c>
      <c r="S16" s="47">
        <v>14</v>
      </c>
      <c r="T16" s="47">
        <v>5</v>
      </c>
      <c r="U16" s="47">
        <v>11</v>
      </c>
      <c r="V16" s="100">
        <v>6</v>
      </c>
      <c r="W16" s="47">
        <v>8</v>
      </c>
      <c r="X16" s="47">
        <v>1</v>
      </c>
      <c r="Y16" s="74">
        <v>13</v>
      </c>
      <c r="Z16" s="100">
        <v>6</v>
      </c>
      <c r="AA16" s="74">
        <v>13</v>
      </c>
      <c r="AB16" s="74">
        <v>3</v>
      </c>
      <c r="AC16" s="74">
        <v>12</v>
      </c>
      <c r="AD16" s="100">
        <v>7</v>
      </c>
      <c r="AE16" s="74"/>
      <c r="AF16" s="74"/>
      <c r="AG16" s="75"/>
      <c r="AH16" s="75"/>
      <c r="AI16" s="75"/>
      <c r="AJ16" s="75"/>
    </row>
    <row r="17" spans="1:36" ht="13">
      <c r="A17" s="28"/>
      <c r="B17" s="27"/>
      <c r="C17" s="28"/>
      <c r="D17" s="22"/>
      <c r="E17" s="20"/>
      <c r="F17" s="35"/>
      <c r="G17" s="62"/>
      <c r="H17" s="62"/>
      <c r="I17" s="62"/>
      <c r="J17" s="62"/>
      <c r="K17" s="21"/>
      <c r="L17" s="21"/>
      <c r="M17" s="21"/>
      <c r="N17" s="63"/>
      <c r="O17" s="28"/>
      <c r="P17" s="28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3">
      <c r="A18" s="110">
        <v>1</v>
      </c>
      <c r="B18" s="114" t="s">
        <v>223</v>
      </c>
      <c r="C18" s="115" t="s">
        <v>12</v>
      </c>
      <c r="D18" s="82">
        <f>SUM(E18+F18)</f>
        <v>31</v>
      </c>
      <c r="E18" s="86">
        <f>SUM(L18+V18+Z18+AD18)</f>
        <v>29</v>
      </c>
      <c r="F18" s="35">
        <v>2</v>
      </c>
      <c r="G18" s="40"/>
      <c r="H18" s="40"/>
      <c r="I18" s="40"/>
      <c r="J18" s="40"/>
      <c r="K18" s="31">
        <v>12</v>
      </c>
      <c r="L18" s="103">
        <v>5</v>
      </c>
      <c r="M18" s="31"/>
      <c r="N18" s="32"/>
      <c r="O18" s="33">
        <v>6</v>
      </c>
      <c r="P18" s="33">
        <v>2</v>
      </c>
      <c r="Q18" s="47">
        <v>14</v>
      </c>
      <c r="R18" s="47">
        <v>5</v>
      </c>
      <c r="S18" s="47">
        <v>16</v>
      </c>
      <c r="T18" s="47">
        <v>3</v>
      </c>
      <c r="U18" s="47">
        <v>10</v>
      </c>
      <c r="V18" s="100">
        <v>7</v>
      </c>
      <c r="W18" s="47">
        <v>7</v>
      </c>
      <c r="X18" s="47">
        <v>2</v>
      </c>
      <c r="Y18" s="74">
        <v>12</v>
      </c>
      <c r="Z18" s="100">
        <v>7</v>
      </c>
      <c r="AA18" s="74">
        <v>12</v>
      </c>
      <c r="AB18" s="74">
        <v>4</v>
      </c>
      <c r="AC18" s="74">
        <v>9</v>
      </c>
      <c r="AD18" s="100">
        <v>10</v>
      </c>
      <c r="AE18" s="74">
        <v>5</v>
      </c>
      <c r="AF18" s="74">
        <v>3</v>
      </c>
      <c r="AG18" s="75">
        <v>16</v>
      </c>
      <c r="AH18" s="133">
        <v>2</v>
      </c>
      <c r="AI18" s="75"/>
      <c r="AJ18" s="75"/>
    </row>
    <row r="19" spans="1:36" ht="13">
      <c r="A19" s="28">
        <v>2</v>
      </c>
      <c r="B19" s="23" t="s">
        <v>362</v>
      </c>
      <c r="C19" s="77" t="s">
        <v>64</v>
      </c>
      <c r="D19" s="82">
        <f>SUM(E19+F19)</f>
        <v>19</v>
      </c>
      <c r="E19" s="86">
        <f>SUM(L19+T19+V19+AD19)</f>
        <v>13</v>
      </c>
      <c r="F19" s="35">
        <v>6</v>
      </c>
      <c r="G19" s="40"/>
      <c r="H19" s="40"/>
      <c r="I19" s="40"/>
      <c r="J19" s="40"/>
      <c r="K19" s="31">
        <v>15</v>
      </c>
      <c r="L19" s="103">
        <v>2</v>
      </c>
      <c r="M19" s="31">
        <v>14</v>
      </c>
      <c r="N19" s="32">
        <v>2</v>
      </c>
      <c r="O19" s="33"/>
      <c r="P19" s="33"/>
      <c r="Q19" s="47">
        <v>17</v>
      </c>
      <c r="R19" s="47">
        <v>2</v>
      </c>
      <c r="S19" s="47">
        <v>15</v>
      </c>
      <c r="T19" s="100">
        <v>4</v>
      </c>
      <c r="U19" s="47">
        <v>14</v>
      </c>
      <c r="V19" s="100">
        <v>3</v>
      </c>
      <c r="W19" s="47"/>
      <c r="X19" s="47"/>
      <c r="Y19" s="74">
        <v>17</v>
      </c>
      <c r="Z19" s="74">
        <v>2</v>
      </c>
      <c r="AA19" s="74">
        <v>15</v>
      </c>
      <c r="AB19" s="74">
        <v>1</v>
      </c>
      <c r="AC19" s="74">
        <v>15</v>
      </c>
      <c r="AD19" s="100">
        <v>4</v>
      </c>
      <c r="AE19" s="74"/>
      <c r="AF19" s="74"/>
      <c r="AG19" s="75">
        <v>12</v>
      </c>
      <c r="AH19" s="133">
        <v>6</v>
      </c>
      <c r="AI19" s="75"/>
      <c r="AJ19" s="75"/>
    </row>
    <row r="20" spans="1:36" ht="13">
      <c r="A20" s="28">
        <v>3</v>
      </c>
      <c r="B20" s="23" t="s">
        <v>361</v>
      </c>
      <c r="C20" s="77" t="s">
        <v>12</v>
      </c>
      <c r="D20" s="82">
        <f>SUM(E20+F20)</f>
        <v>16</v>
      </c>
      <c r="E20" s="86">
        <f>SUM(L20+N20+Z20+AD20)</f>
        <v>13</v>
      </c>
      <c r="F20" s="35">
        <v>3</v>
      </c>
      <c r="G20" s="40"/>
      <c r="H20" s="40"/>
      <c r="I20" s="40"/>
      <c r="J20" s="40"/>
      <c r="K20" s="31">
        <v>14</v>
      </c>
      <c r="L20" s="103">
        <v>3</v>
      </c>
      <c r="M20" s="31">
        <v>13</v>
      </c>
      <c r="N20" s="99">
        <v>3</v>
      </c>
      <c r="O20" s="33">
        <v>6</v>
      </c>
      <c r="P20" s="33">
        <v>2</v>
      </c>
      <c r="Q20" s="47">
        <v>18</v>
      </c>
      <c r="R20" s="47">
        <v>1</v>
      </c>
      <c r="S20" s="47"/>
      <c r="T20" s="47"/>
      <c r="U20" s="47">
        <v>15</v>
      </c>
      <c r="V20" s="47">
        <v>2</v>
      </c>
      <c r="W20" s="47">
        <v>7</v>
      </c>
      <c r="X20" s="47">
        <v>2</v>
      </c>
      <c r="Y20" s="74">
        <v>15</v>
      </c>
      <c r="Z20" s="100">
        <v>4</v>
      </c>
      <c r="AA20" s="74">
        <v>14</v>
      </c>
      <c r="AB20" s="74">
        <v>2</v>
      </c>
      <c r="AC20" s="74">
        <v>16</v>
      </c>
      <c r="AD20" s="100">
        <v>3</v>
      </c>
      <c r="AE20" s="74">
        <v>5</v>
      </c>
      <c r="AF20" s="74">
        <v>3</v>
      </c>
      <c r="AG20" s="75">
        <v>15</v>
      </c>
      <c r="AH20" s="133">
        <v>3</v>
      </c>
      <c r="AI20" s="75">
        <v>5</v>
      </c>
      <c r="AJ20" s="75">
        <v>2</v>
      </c>
    </row>
    <row r="21" spans="1:36" ht="13">
      <c r="A21" s="28">
        <v>4</v>
      </c>
      <c r="B21" s="23" t="s">
        <v>427</v>
      </c>
      <c r="C21" s="77" t="s">
        <v>54</v>
      </c>
      <c r="D21" s="82">
        <f>SUM(E21+F21)</f>
        <v>6</v>
      </c>
      <c r="E21" s="86">
        <v>2</v>
      </c>
      <c r="F21" s="35">
        <v>4</v>
      </c>
      <c r="G21" s="40"/>
      <c r="H21" s="40"/>
      <c r="I21" s="40"/>
      <c r="J21" s="40"/>
      <c r="K21" s="31"/>
      <c r="L21" s="31"/>
      <c r="M21" s="31"/>
      <c r="N21" s="32"/>
      <c r="O21" s="33"/>
      <c r="P21" s="33"/>
      <c r="Q21" s="47"/>
      <c r="R21" s="47"/>
      <c r="S21" s="47"/>
      <c r="T21" s="47"/>
      <c r="U21" s="47"/>
      <c r="V21" s="47"/>
      <c r="W21" s="47"/>
      <c r="X21" s="47"/>
      <c r="Y21" s="74">
        <v>18</v>
      </c>
      <c r="Z21" s="100">
        <v>1</v>
      </c>
      <c r="AA21" s="74"/>
      <c r="AB21" s="74"/>
      <c r="AC21" s="74">
        <v>18</v>
      </c>
      <c r="AD21" s="100">
        <v>1</v>
      </c>
      <c r="AE21" s="74">
        <v>7</v>
      </c>
      <c r="AF21" s="74">
        <v>1</v>
      </c>
      <c r="AG21" s="75">
        <v>14</v>
      </c>
      <c r="AH21" s="133">
        <v>4</v>
      </c>
      <c r="AI21" s="75">
        <v>6</v>
      </c>
      <c r="AJ21" s="75">
        <v>1</v>
      </c>
    </row>
    <row r="22" spans="1:36" ht="13">
      <c r="A22" s="28"/>
      <c r="B22" s="23"/>
      <c r="C22" s="77"/>
      <c r="D22" s="82"/>
      <c r="E22" s="86"/>
      <c r="F22" s="35"/>
      <c r="G22" s="62"/>
      <c r="H22" s="62"/>
      <c r="I22" s="62"/>
      <c r="J22" s="62"/>
      <c r="K22" s="21"/>
      <c r="L22" s="21"/>
      <c r="M22" s="21"/>
      <c r="N22" s="63"/>
      <c r="O22" s="28"/>
      <c r="P22" s="28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1:36" ht="13">
      <c r="A23" s="28">
        <v>1</v>
      </c>
      <c r="B23" s="23" t="s">
        <v>304</v>
      </c>
      <c r="C23" s="77" t="s">
        <v>56</v>
      </c>
      <c r="D23" s="82">
        <f>SUM(E23+F23)</f>
        <v>46</v>
      </c>
      <c r="E23" s="86">
        <f>SUM(R23+T23+Z23+AD23)</f>
        <v>37</v>
      </c>
      <c r="F23" s="35">
        <v>9</v>
      </c>
      <c r="G23" s="40">
        <v>10</v>
      </c>
      <c r="H23" s="40">
        <v>3</v>
      </c>
      <c r="I23" s="40">
        <v>10</v>
      </c>
      <c r="J23" s="40">
        <v>1</v>
      </c>
      <c r="K23" s="31">
        <v>9</v>
      </c>
      <c r="L23" s="31">
        <v>8</v>
      </c>
      <c r="M23" s="31">
        <v>10</v>
      </c>
      <c r="N23" s="32">
        <v>6</v>
      </c>
      <c r="O23" s="33">
        <v>4</v>
      </c>
      <c r="P23" s="33">
        <v>4</v>
      </c>
      <c r="Q23" s="47">
        <v>11</v>
      </c>
      <c r="R23" s="100">
        <v>8</v>
      </c>
      <c r="S23" s="47">
        <v>10</v>
      </c>
      <c r="T23" s="100">
        <v>9</v>
      </c>
      <c r="U23" s="47">
        <v>9</v>
      </c>
      <c r="V23" s="47">
        <v>8</v>
      </c>
      <c r="W23" s="47">
        <v>4</v>
      </c>
      <c r="X23" s="47">
        <v>5</v>
      </c>
      <c r="Y23" s="74">
        <v>10</v>
      </c>
      <c r="Z23" s="100">
        <v>9</v>
      </c>
      <c r="AA23" s="74">
        <v>9</v>
      </c>
      <c r="AB23" s="74">
        <v>7</v>
      </c>
      <c r="AC23" s="74">
        <v>8</v>
      </c>
      <c r="AD23" s="100">
        <v>11</v>
      </c>
      <c r="AE23" s="74">
        <v>3</v>
      </c>
      <c r="AF23" s="74">
        <v>6</v>
      </c>
      <c r="AG23" s="75">
        <v>9</v>
      </c>
      <c r="AH23" s="133">
        <v>9</v>
      </c>
      <c r="AI23" s="75">
        <v>3</v>
      </c>
      <c r="AJ23" s="75">
        <v>5</v>
      </c>
    </row>
    <row r="24" spans="1:36" ht="13">
      <c r="A24" s="28">
        <v>2</v>
      </c>
      <c r="B24" s="23" t="s">
        <v>390</v>
      </c>
      <c r="C24" s="77" t="s">
        <v>54</v>
      </c>
      <c r="D24" s="82">
        <f>SUM(E24+F24)</f>
        <v>33</v>
      </c>
      <c r="E24" s="86">
        <f>SUM(V24+Z24+AB24+AD24)</f>
        <v>26</v>
      </c>
      <c r="F24" s="35">
        <v>7</v>
      </c>
      <c r="G24" s="40"/>
      <c r="H24" s="40"/>
      <c r="I24" s="40"/>
      <c r="J24" s="40"/>
      <c r="K24" s="31"/>
      <c r="L24" s="31"/>
      <c r="M24" s="31"/>
      <c r="N24" s="32"/>
      <c r="O24" s="33"/>
      <c r="P24" s="33"/>
      <c r="Q24" s="47">
        <v>16</v>
      </c>
      <c r="R24" s="47">
        <v>3</v>
      </c>
      <c r="S24" s="47">
        <v>17</v>
      </c>
      <c r="T24" s="47">
        <v>2</v>
      </c>
      <c r="U24" s="47">
        <v>13</v>
      </c>
      <c r="V24" s="100">
        <v>4</v>
      </c>
      <c r="W24" s="47"/>
      <c r="X24" s="47"/>
      <c r="Y24" s="74">
        <v>11</v>
      </c>
      <c r="Z24" s="100">
        <v>8</v>
      </c>
      <c r="AA24" s="74">
        <v>11</v>
      </c>
      <c r="AB24" s="100">
        <v>5</v>
      </c>
      <c r="AC24" s="74">
        <v>10</v>
      </c>
      <c r="AD24" s="100">
        <v>9</v>
      </c>
      <c r="AE24" s="74">
        <v>7</v>
      </c>
      <c r="AF24" s="74">
        <v>1</v>
      </c>
      <c r="AG24" s="75">
        <v>11</v>
      </c>
      <c r="AH24" s="133">
        <v>7</v>
      </c>
      <c r="AI24" s="75">
        <v>6</v>
      </c>
      <c r="AJ24" s="75">
        <v>1</v>
      </c>
    </row>
    <row r="25" spans="1:36" ht="13">
      <c r="A25" s="28">
        <v>3</v>
      </c>
      <c r="B25" s="23" t="s">
        <v>360</v>
      </c>
      <c r="C25" s="77" t="s">
        <v>12</v>
      </c>
      <c r="D25" s="82">
        <f>SUM(E25+F25)</f>
        <v>28</v>
      </c>
      <c r="E25" s="86">
        <f>SUM(L25+T25+V25+AD25)</f>
        <v>23</v>
      </c>
      <c r="F25" s="35">
        <v>5</v>
      </c>
      <c r="G25" s="40"/>
      <c r="H25" s="40"/>
      <c r="I25" s="40"/>
      <c r="J25" s="40"/>
      <c r="K25" s="31">
        <v>11</v>
      </c>
      <c r="L25" s="103">
        <v>6</v>
      </c>
      <c r="M25" s="31">
        <v>12</v>
      </c>
      <c r="N25" s="32">
        <v>4</v>
      </c>
      <c r="O25" s="33">
        <v>5</v>
      </c>
      <c r="P25" s="33">
        <v>3</v>
      </c>
      <c r="Q25" s="47">
        <v>15</v>
      </c>
      <c r="R25" s="47">
        <v>4</v>
      </c>
      <c r="S25" s="47">
        <v>12</v>
      </c>
      <c r="T25" s="100">
        <v>7</v>
      </c>
      <c r="U25" s="47">
        <v>12</v>
      </c>
      <c r="V25" s="100">
        <v>5</v>
      </c>
      <c r="W25" s="47">
        <v>5</v>
      </c>
      <c r="X25" s="47">
        <v>4</v>
      </c>
      <c r="Y25" s="74">
        <v>16</v>
      </c>
      <c r="Z25" s="74">
        <v>3</v>
      </c>
      <c r="AA25" s="74"/>
      <c r="AB25" s="74"/>
      <c r="AC25" s="74">
        <v>14</v>
      </c>
      <c r="AD25" s="100">
        <v>5</v>
      </c>
      <c r="AE25" s="74">
        <v>6</v>
      </c>
      <c r="AF25" s="74">
        <v>2</v>
      </c>
      <c r="AG25" s="75">
        <v>13</v>
      </c>
      <c r="AH25" s="133">
        <v>5</v>
      </c>
      <c r="AI25" s="75"/>
      <c r="AJ25" s="75"/>
    </row>
    <row r="26" spans="1:36" ht="13">
      <c r="A26" s="28">
        <v>4</v>
      </c>
      <c r="B26" s="23" t="s">
        <v>363</v>
      </c>
      <c r="C26" s="77" t="s">
        <v>24</v>
      </c>
      <c r="D26" s="82">
        <f>SUM(E26+F26)</f>
        <v>9</v>
      </c>
      <c r="E26" s="86">
        <f>SUM(L26+N26+T26+AD26)</f>
        <v>8</v>
      </c>
      <c r="F26" s="35">
        <v>1</v>
      </c>
      <c r="G26" s="40"/>
      <c r="H26" s="40"/>
      <c r="I26" s="40"/>
      <c r="J26" s="40"/>
      <c r="K26" s="31">
        <v>13</v>
      </c>
      <c r="L26" s="103">
        <v>4</v>
      </c>
      <c r="M26" s="31">
        <v>15</v>
      </c>
      <c r="N26" s="99">
        <v>1</v>
      </c>
      <c r="O26" s="33">
        <v>7</v>
      </c>
      <c r="P26" s="33">
        <v>1</v>
      </c>
      <c r="Q26" s="47"/>
      <c r="R26" s="47"/>
      <c r="S26" s="47">
        <v>18</v>
      </c>
      <c r="T26" s="100">
        <v>1</v>
      </c>
      <c r="U26" s="47">
        <v>16</v>
      </c>
      <c r="V26" s="47">
        <v>1</v>
      </c>
      <c r="W26" s="47">
        <v>8</v>
      </c>
      <c r="X26" s="47">
        <v>1</v>
      </c>
      <c r="Y26" s="74"/>
      <c r="Z26" s="74"/>
      <c r="AA26" s="74"/>
      <c r="AB26" s="74"/>
      <c r="AC26" s="74">
        <v>17</v>
      </c>
      <c r="AD26" s="100">
        <v>2</v>
      </c>
      <c r="AE26" s="74"/>
      <c r="AF26" s="74"/>
      <c r="AG26" s="75">
        <v>17</v>
      </c>
      <c r="AH26" s="133">
        <v>1</v>
      </c>
      <c r="AI26" s="75"/>
      <c r="AJ26" s="75"/>
    </row>
    <row r="27" spans="1:36" ht="13">
      <c r="A27" s="28"/>
      <c r="B27" s="23"/>
      <c r="C27" s="77"/>
      <c r="D27" s="82"/>
      <c r="E27" s="86"/>
      <c r="F27" s="35"/>
      <c r="G27" s="62"/>
      <c r="H27" s="62"/>
      <c r="I27" s="62"/>
      <c r="J27" s="62"/>
      <c r="K27" s="21"/>
      <c r="L27" s="21"/>
      <c r="M27" s="21"/>
      <c r="N27" s="63"/>
      <c r="O27" s="28"/>
      <c r="P27" s="28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</row>
    <row r="28" spans="1:36" ht="13">
      <c r="A28" s="28">
        <v>1</v>
      </c>
      <c r="B28" s="27" t="s">
        <v>90</v>
      </c>
      <c r="C28" s="28" t="s">
        <v>60</v>
      </c>
      <c r="D28" s="81">
        <f>SUM(E28+F28)</f>
        <v>97</v>
      </c>
      <c r="E28" s="86">
        <f>SUM(N28+R28+Z28+AD28)</f>
        <v>77</v>
      </c>
      <c r="F28" s="35">
        <v>20</v>
      </c>
      <c r="G28" s="40">
        <v>4</v>
      </c>
      <c r="H28" s="40">
        <v>9</v>
      </c>
      <c r="I28" s="40">
        <v>5</v>
      </c>
      <c r="J28" s="40">
        <v>6</v>
      </c>
      <c r="K28" s="31">
        <v>3</v>
      </c>
      <c r="L28" s="31">
        <v>15</v>
      </c>
      <c r="M28" s="31">
        <v>2</v>
      </c>
      <c r="N28" s="99">
        <v>18</v>
      </c>
      <c r="O28" s="33">
        <v>1</v>
      </c>
      <c r="P28" s="33">
        <v>12</v>
      </c>
      <c r="Q28" s="47">
        <v>2</v>
      </c>
      <c r="R28" s="100">
        <v>21</v>
      </c>
      <c r="S28" s="47">
        <v>5</v>
      </c>
      <c r="T28" s="47">
        <v>14</v>
      </c>
      <c r="U28" s="47">
        <v>3</v>
      </c>
      <c r="V28" s="47">
        <v>15</v>
      </c>
      <c r="W28" s="47">
        <v>1</v>
      </c>
      <c r="X28" s="47">
        <v>13</v>
      </c>
      <c r="Y28" s="74">
        <v>2</v>
      </c>
      <c r="Z28" s="100">
        <v>21</v>
      </c>
      <c r="AA28" s="74">
        <v>3</v>
      </c>
      <c r="AB28" s="74">
        <v>14</v>
      </c>
      <c r="AC28" s="74">
        <v>3</v>
      </c>
      <c r="AD28" s="100">
        <v>17</v>
      </c>
      <c r="AE28" s="74"/>
      <c r="AF28" s="74"/>
      <c r="AG28" s="75">
        <v>2</v>
      </c>
      <c r="AH28" s="133">
        <v>20</v>
      </c>
      <c r="AI28" s="75">
        <v>1</v>
      </c>
      <c r="AJ28" s="75">
        <v>11</v>
      </c>
    </row>
    <row r="29" spans="1:36" ht="13">
      <c r="A29" s="28">
        <v>2</v>
      </c>
      <c r="B29" s="27" t="s">
        <v>268</v>
      </c>
      <c r="C29" s="28" t="s">
        <v>23</v>
      </c>
      <c r="D29" s="81">
        <f>SUM(E29+F29)</f>
        <v>27</v>
      </c>
      <c r="E29" s="86">
        <f>SUM(R29+T29+Z29+AD29)</f>
        <v>25</v>
      </c>
      <c r="F29" s="35">
        <v>2</v>
      </c>
      <c r="G29" s="40">
        <v>11</v>
      </c>
      <c r="H29" s="98">
        <v>2</v>
      </c>
      <c r="I29" s="40"/>
      <c r="J29" s="40"/>
      <c r="K29" s="31"/>
      <c r="L29" s="31"/>
      <c r="M29" s="31"/>
      <c r="N29" s="32"/>
      <c r="O29" s="33"/>
      <c r="P29" s="33"/>
      <c r="Q29" s="47">
        <v>13</v>
      </c>
      <c r="R29" s="100">
        <v>6</v>
      </c>
      <c r="S29" s="47">
        <v>13</v>
      </c>
      <c r="T29" s="100">
        <v>6</v>
      </c>
      <c r="U29" s="47"/>
      <c r="V29" s="47"/>
      <c r="W29" s="47"/>
      <c r="X29" s="47"/>
      <c r="Y29" s="74">
        <v>14</v>
      </c>
      <c r="Z29" s="100">
        <v>5</v>
      </c>
      <c r="AA29" s="74"/>
      <c r="AB29" s="74"/>
      <c r="AC29" s="74">
        <v>11</v>
      </c>
      <c r="AD29" s="100">
        <v>8</v>
      </c>
      <c r="AE29" s="74">
        <v>6</v>
      </c>
      <c r="AF29" s="74">
        <v>2</v>
      </c>
      <c r="AG29" s="75"/>
      <c r="AH29" s="75"/>
      <c r="AI29" s="75"/>
      <c r="AJ29" s="75"/>
    </row>
    <row r="30" spans="1:36" ht="13">
      <c r="A30" s="28"/>
      <c r="B30" s="27"/>
      <c r="C30" s="28"/>
      <c r="D30" s="22"/>
      <c r="E30" s="20"/>
      <c r="F30" s="35"/>
      <c r="G30" s="40"/>
      <c r="H30" s="40"/>
      <c r="I30" s="40"/>
      <c r="J30" s="40"/>
      <c r="K30" s="31"/>
      <c r="L30" s="31"/>
      <c r="M30" s="31"/>
      <c r="N30" s="32"/>
      <c r="O30" s="33"/>
      <c r="P30" s="33"/>
      <c r="Q30" s="47"/>
      <c r="R30" s="47"/>
      <c r="S30" s="47"/>
      <c r="T30" s="47"/>
      <c r="U30" s="47"/>
      <c r="V30" s="47"/>
      <c r="W30" s="47"/>
      <c r="X30" s="47"/>
      <c r="Y30" s="74"/>
      <c r="Z30" s="74"/>
      <c r="AA30" s="74"/>
      <c r="AB30" s="74"/>
      <c r="AC30" s="74"/>
      <c r="AD30" s="74"/>
      <c r="AE30" s="74"/>
      <c r="AF30" s="74"/>
      <c r="AG30" s="75"/>
      <c r="AH30" s="75"/>
      <c r="AI30" s="75"/>
      <c r="AJ30" s="75"/>
    </row>
  </sheetData>
  <sheetProtection selectLockedCells="1" selectUnlockedCells="1"/>
  <mergeCells count="5">
    <mergeCell ref="G3:I3"/>
    <mergeCell ref="K3:P3"/>
    <mergeCell ref="Q3:X3"/>
    <mergeCell ref="Y3:AF3"/>
    <mergeCell ref="AG3:AJ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0"/>
  <sheetViews>
    <sheetView workbookViewId="0">
      <pane xSplit="3" topLeftCell="D1" activePane="topRight" state="frozen"/>
      <selection pane="topRight" activeCell="X40" sqref="X40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453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2" ht="13" thickBot="1"/>
    <row r="2" spans="1:32" s="7" customFormat="1" ht="13.5" thickBot="1">
      <c r="A2" s="3"/>
      <c r="B2" s="26" t="s">
        <v>188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3" t="s">
        <v>271</v>
      </c>
      <c r="R2" s="143"/>
      <c r="S2" s="143"/>
      <c r="T2" s="143"/>
      <c r="U2" s="143"/>
      <c r="V2" s="143"/>
      <c r="W2" s="143" t="s">
        <v>129</v>
      </c>
      <c r="X2" s="143"/>
      <c r="Y2" s="143"/>
      <c r="Z2" s="143"/>
      <c r="AA2" s="143"/>
      <c r="AB2" s="143"/>
      <c r="AC2" s="144" t="s">
        <v>191</v>
      </c>
      <c r="AD2" s="145"/>
      <c r="AE2" s="145"/>
      <c r="AF2" s="146"/>
    </row>
    <row r="3" spans="1:32" ht="15" customHeight="1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4"/>
      <c r="U3" s="44" t="s">
        <v>3</v>
      </c>
      <c r="V3" s="46"/>
      <c r="W3" s="64" t="s">
        <v>3</v>
      </c>
      <c r="X3" s="65"/>
      <c r="Y3" s="64" t="s">
        <v>3</v>
      </c>
      <c r="Z3" s="64"/>
      <c r="AA3" s="64" t="s">
        <v>3</v>
      </c>
      <c r="AB3" s="66"/>
      <c r="AC3" s="69" t="s">
        <v>3</v>
      </c>
      <c r="AD3" s="70"/>
      <c r="AE3" s="70" t="s">
        <v>3</v>
      </c>
      <c r="AF3" s="71"/>
    </row>
    <row r="4" spans="1:32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9</v>
      </c>
      <c r="V4" s="56" t="s">
        <v>5</v>
      </c>
      <c r="W4" s="67" t="s">
        <v>379</v>
      </c>
      <c r="X4" s="68" t="s">
        <v>5</v>
      </c>
      <c r="Y4" s="67" t="s">
        <v>8</v>
      </c>
      <c r="Z4" s="68" t="s">
        <v>5</v>
      </c>
      <c r="AA4" s="67" t="s">
        <v>9</v>
      </c>
      <c r="AB4" s="68" t="s">
        <v>5</v>
      </c>
      <c r="AC4" s="72" t="s">
        <v>6</v>
      </c>
      <c r="AD4" s="73" t="s">
        <v>5</v>
      </c>
      <c r="AE4" s="72" t="s">
        <v>7</v>
      </c>
      <c r="AF4" s="73" t="s">
        <v>5</v>
      </c>
    </row>
    <row r="5" spans="1:32" ht="13">
      <c r="A5" s="109">
        <v>1</v>
      </c>
      <c r="B5" s="123" t="s">
        <v>225</v>
      </c>
      <c r="C5" s="109" t="s">
        <v>12</v>
      </c>
      <c r="D5" s="19">
        <f t="shared" ref="D5:D30" si="0">SUM(E5+F5)</f>
        <v>125</v>
      </c>
      <c r="E5" s="20">
        <f>SUM(L5+N5+R5+T5)</f>
        <v>100</v>
      </c>
      <c r="F5" s="35">
        <f>SUM(J5)</f>
        <v>25</v>
      </c>
      <c r="G5" s="40">
        <v>2</v>
      </c>
      <c r="H5" s="40">
        <v>21</v>
      </c>
      <c r="I5" s="40">
        <v>1</v>
      </c>
      <c r="J5" s="98">
        <v>25</v>
      </c>
      <c r="K5" s="31">
        <v>1</v>
      </c>
      <c r="L5" s="99">
        <v>25</v>
      </c>
      <c r="M5" s="31">
        <v>1</v>
      </c>
      <c r="N5" s="99">
        <v>25</v>
      </c>
      <c r="O5" s="33"/>
      <c r="P5" s="33"/>
      <c r="Q5" s="47">
        <v>1</v>
      </c>
      <c r="R5" s="100">
        <v>25</v>
      </c>
      <c r="S5" s="47">
        <v>1</v>
      </c>
      <c r="T5" s="100">
        <v>25</v>
      </c>
      <c r="U5" s="47"/>
      <c r="V5" s="47"/>
      <c r="W5" s="74">
        <v>1</v>
      </c>
      <c r="X5" s="74">
        <v>25</v>
      </c>
      <c r="Y5" s="74">
        <v>1</v>
      </c>
      <c r="Z5" s="74">
        <v>25</v>
      </c>
      <c r="AA5" s="74"/>
      <c r="AB5" s="74"/>
      <c r="AC5" s="75">
        <v>1</v>
      </c>
      <c r="AD5" s="75">
        <v>25</v>
      </c>
      <c r="AE5" s="75">
        <v>4</v>
      </c>
      <c r="AF5" s="75">
        <v>8</v>
      </c>
    </row>
    <row r="6" spans="1:32" ht="13">
      <c r="A6" s="109">
        <v>2</v>
      </c>
      <c r="B6" s="123" t="s">
        <v>219</v>
      </c>
      <c r="C6" s="109" t="s">
        <v>23</v>
      </c>
      <c r="D6" s="19">
        <f t="shared" si="0"/>
        <v>99</v>
      </c>
      <c r="E6" s="20">
        <f>SUM(L6+N6+R6+T6)</f>
        <v>84</v>
      </c>
      <c r="F6" s="35">
        <f>SUM(H6)</f>
        <v>15</v>
      </c>
      <c r="G6" s="40">
        <v>4</v>
      </c>
      <c r="H6" s="98">
        <v>15</v>
      </c>
      <c r="I6" s="40"/>
      <c r="J6" s="40"/>
      <c r="K6" s="31">
        <v>2</v>
      </c>
      <c r="L6" s="99">
        <v>21</v>
      </c>
      <c r="M6" s="31">
        <v>2</v>
      </c>
      <c r="N6" s="99">
        <v>21</v>
      </c>
      <c r="O6" s="33"/>
      <c r="P6" s="33"/>
      <c r="Q6" s="47">
        <v>2</v>
      </c>
      <c r="R6" s="100">
        <v>21</v>
      </c>
      <c r="S6" s="47">
        <v>2</v>
      </c>
      <c r="T6" s="100">
        <v>21</v>
      </c>
      <c r="U6" s="47">
        <v>2</v>
      </c>
      <c r="V6" s="47">
        <v>13</v>
      </c>
      <c r="W6" s="74">
        <v>5</v>
      </c>
      <c r="X6" s="74">
        <v>14</v>
      </c>
      <c r="Y6" s="74"/>
      <c r="Z6" s="74"/>
      <c r="AA6" s="74">
        <v>4</v>
      </c>
      <c r="AB6" s="74">
        <v>8</v>
      </c>
      <c r="AC6" s="75"/>
      <c r="AD6" s="75"/>
      <c r="AE6" s="75"/>
      <c r="AF6" s="75"/>
    </row>
    <row r="7" spans="1:32" ht="13">
      <c r="A7" s="109">
        <v>3</v>
      </c>
      <c r="B7" s="123" t="s">
        <v>220</v>
      </c>
      <c r="C7" s="109" t="s">
        <v>25</v>
      </c>
      <c r="D7" s="19">
        <f t="shared" si="0"/>
        <v>89</v>
      </c>
      <c r="E7" s="20">
        <f>SUM(L7+N7+R7+T7)</f>
        <v>64</v>
      </c>
      <c r="F7" s="35">
        <f>SUM(H7)</f>
        <v>25</v>
      </c>
      <c r="G7" s="40">
        <v>1</v>
      </c>
      <c r="H7" s="98">
        <v>25</v>
      </c>
      <c r="I7" s="40">
        <v>2</v>
      </c>
      <c r="J7" s="40">
        <v>21</v>
      </c>
      <c r="K7" s="31">
        <v>3</v>
      </c>
      <c r="L7" s="99">
        <v>17</v>
      </c>
      <c r="M7" s="31">
        <v>4</v>
      </c>
      <c r="N7" s="99">
        <v>15</v>
      </c>
      <c r="O7" s="33">
        <v>3</v>
      </c>
      <c r="P7" s="33">
        <v>10</v>
      </c>
      <c r="Q7" s="47">
        <v>3</v>
      </c>
      <c r="R7" s="100">
        <v>17</v>
      </c>
      <c r="S7" s="47">
        <v>4</v>
      </c>
      <c r="T7" s="100">
        <v>15</v>
      </c>
      <c r="U7" s="47">
        <v>5</v>
      </c>
      <c r="V7" s="47">
        <v>7</v>
      </c>
      <c r="W7" s="74">
        <v>4</v>
      </c>
      <c r="X7" s="74">
        <v>15</v>
      </c>
      <c r="Y7" s="74">
        <v>4</v>
      </c>
      <c r="Z7" s="74">
        <v>15</v>
      </c>
      <c r="AA7" s="74">
        <v>6</v>
      </c>
      <c r="AB7" s="74">
        <v>6</v>
      </c>
      <c r="AC7" s="75">
        <v>3</v>
      </c>
      <c r="AD7" s="75">
        <v>17</v>
      </c>
      <c r="AE7" s="75">
        <v>6</v>
      </c>
      <c r="AF7" s="75">
        <v>6</v>
      </c>
    </row>
    <row r="8" spans="1:32" ht="13">
      <c r="A8" s="109">
        <v>4</v>
      </c>
      <c r="B8" s="123" t="s">
        <v>253</v>
      </c>
      <c r="C8" s="118" t="s">
        <v>37</v>
      </c>
      <c r="D8" s="19">
        <f t="shared" si="0"/>
        <v>89</v>
      </c>
      <c r="E8" s="20">
        <f>SUM(N8+T8+X8+Z8)</f>
        <v>68</v>
      </c>
      <c r="F8" s="35">
        <v>21</v>
      </c>
      <c r="G8" s="40">
        <v>3</v>
      </c>
      <c r="H8" s="40">
        <v>17</v>
      </c>
      <c r="I8" s="40">
        <v>3</v>
      </c>
      <c r="J8" s="40">
        <v>17</v>
      </c>
      <c r="K8" s="31">
        <v>5</v>
      </c>
      <c r="L8" s="32">
        <v>14</v>
      </c>
      <c r="M8" s="31">
        <v>3</v>
      </c>
      <c r="N8" s="99">
        <v>17</v>
      </c>
      <c r="O8" s="33">
        <v>2</v>
      </c>
      <c r="P8" s="33">
        <v>13</v>
      </c>
      <c r="Q8" s="47">
        <v>4</v>
      </c>
      <c r="R8" s="47">
        <v>15</v>
      </c>
      <c r="S8" s="47">
        <v>3</v>
      </c>
      <c r="T8" s="100">
        <v>17</v>
      </c>
      <c r="U8" s="47">
        <v>1</v>
      </c>
      <c r="V8" s="47">
        <v>16</v>
      </c>
      <c r="W8" s="74">
        <v>3</v>
      </c>
      <c r="X8" s="100">
        <v>17</v>
      </c>
      <c r="Y8" s="74">
        <v>3</v>
      </c>
      <c r="Z8" s="100">
        <v>17</v>
      </c>
      <c r="AA8" s="74">
        <v>1</v>
      </c>
      <c r="AB8" s="74">
        <v>16</v>
      </c>
      <c r="AC8" s="75">
        <v>2</v>
      </c>
      <c r="AD8" s="133">
        <v>21</v>
      </c>
      <c r="AE8" s="75">
        <v>1</v>
      </c>
      <c r="AF8" s="75">
        <v>16</v>
      </c>
    </row>
    <row r="9" spans="1:32" ht="13">
      <c r="A9" s="109">
        <v>5</v>
      </c>
      <c r="B9" s="123" t="s">
        <v>226</v>
      </c>
      <c r="C9" s="109" t="s">
        <v>227</v>
      </c>
      <c r="D9" s="19">
        <f t="shared" si="0"/>
        <v>78</v>
      </c>
      <c r="E9" s="20">
        <f>SUM(L9+N9+T9+X9)</f>
        <v>64</v>
      </c>
      <c r="F9" s="35">
        <f>SUM(H9)</f>
        <v>14</v>
      </c>
      <c r="G9" s="40">
        <v>5</v>
      </c>
      <c r="H9" s="98">
        <v>14</v>
      </c>
      <c r="I9" s="40"/>
      <c r="J9" s="40"/>
      <c r="K9" s="31">
        <v>4</v>
      </c>
      <c r="L9" s="99">
        <v>15</v>
      </c>
      <c r="M9" s="31">
        <v>5</v>
      </c>
      <c r="N9" s="99">
        <v>14</v>
      </c>
      <c r="O9" s="33"/>
      <c r="P9" s="33"/>
      <c r="Q9" s="47">
        <v>6</v>
      </c>
      <c r="R9" s="47">
        <v>13</v>
      </c>
      <c r="S9" s="47">
        <v>5</v>
      </c>
      <c r="T9" s="100">
        <v>14</v>
      </c>
      <c r="U9" s="47">
        <v>4</v>
      </c>
      <c r="V9" s="47">
        <v>8</v>
      </c>
      <c r="W9" s="74">
        <v>2</v>
      </c>
      <c r="X9" s="100">
        <v>21</v>
      </c>
      <c r="Y9" s="74"/>
      <c r="Z9" s="74"/>
      <c r="AA9" s="74">
        <v>3</v>
      </c>
      <c r="AB9" s="74">
        <v>10</v>
      </c>
      <c r="AC9" s="75">
        <v>5</v>
      </c>
      <c r="AD9" s="75">
        <v>14</v>
      </c>
      <c r="AE9" s="75">
        <v>5</v>
      </c>
      <c r="AF9" s="75">
        <v>7</v>
      </c>
    </row>
    <row r="10" spans="1:32" ht="13">
      <c r="A10" s="109">
        <v>6</v>
      </c>
      <c r="B10" s="123" t="s">
        <v>230</v>
      </c>
      <c r="C10" s="109" t="s">
        <v>37</v>
      </c>
      <c r="D10" s="19">
        <f t="shared" si="0"/>
        <v>75</v>
      </c>
      <c r="E10" s="20">
        <f>SUM(R10+T10+V10+AB10)</f>
        <v>59</v>
      </c>
      <c r="F10" s="35">
        <v>16</v>
      </c>
      <c r="G10" s="40">
        <v>8</v>
      </c>
      <c r="H10" s="40">
        <v>11</v>
      </c>
      <c r="I10" s="40">
        <v>5</v>
      </c>
      <c r="J10" s="40">
        <v>14</v>
      </c>
      <c r="K10" s="31">
        <v>9</v>
      </c>
      <c r="L10" s="32">
        <v>10</v>
      </c>
      <c r="M10" s="31">
        <v>9</v>
      </c>
      <c r="N10" s="32">
        <v>10</v>
      </c>
      <c r="O10" s="33">
        <v>2</v>
      </c>
      <c r="P10" s="33">
        <v>13</v>
      </c>
      <c r="Q10" s="47">
        <v>5</v>
      </c>
      <c r="R10" s="100">
        <v>14</v>
      </c>
      <c r="S10" s="47">
        <v>6</v>
      </c>
      <c r="T10" s="100">
        <v>13</v>
      </c>
      <c r="U10" s="47">
        <v>1</v>
      </c>
      <c r="V10" s="100">
        <v>16</v>
      </c>
      <c r="W10" s="74">
        <v>6</v>
      </c>
      <c r="X10" s="74">
        <v>13</v>
      </c>
      <c r="Y10" s="74">
        <v>6</v>
      </c>
      <c r="Z10" s="74">
        <v>13</v>
      </c>
      <c r="AA10" s="74">
        <v>1</v>
      </c>
      <c r="AB10" s="100">
        <v>16</v>
      </c>
      <c r="AC10" s="75">
        <v>6</v>
      </c>
      <c r="AD10" s="75">
        <v>13</v>
      </c>
      <c r="AE10" s="75">
        <v>1</v>
      </c>
      <c r="AF10" s="133">
        <v>16</v>
      </c>
    </row>
    <row r="11" spans="1:32" ht="13">
      <c r="A11" s="109">
        <v>7</v>
      </c>
      <c r="B11" s="123" t="s">
        <v>365</v>
      </c>
      <c r="C11" s="109" t="s">
        <v>27</v>
      </c>
      <c r="D11" s="19">
        <f t="shared" si="0"/>
        <v>67</v>
      </c>
      <c r="E11" s="20">
        <f>SUM(L11+R11+X11+Z11)</f>
        <v>57</v>
      </c>
      <c r="F11" s="35">
        <v>10</v>
      </c>
      <c r="G11" s="40"/>
      <c r="H11" s="40"/>
      <c r="I11" s="40"/>
      <c r="J11" s="40"/>
      <c r="K11" s="31">
        <v>7</v>
      </c>
      <c r="L11" s="99">
        <v>12</v>
      </c>
      <c r="M11" s="31">
        <v>8</v>
      </c>
      <c r="N11" s="32">
        <v>11</v>
      </c>
      <c r="O11" s="33">
        <v>8</v>
      </c>
      <c r="P11" s="33">
        <v>4</v>
      </c>
      <c r="Q11" s="47">
        <v>7</v>
      </c>
      <c r="R11" s="100">
        <v>12</v>
      </c>
      <c r="S11" s="47">
        <v>8</v>
      </c>
      <c r="T11" s="47">
        <v>11</v>
      </c>
      <c r="U11" s="47">
        <v>10</v>
      </c>
      <c r="V11" s="47">
        <v>2</v>
      </c>
      <c r="W11" s="74">
        <v>7</v>
      </c>
      <c r="X11" s="100">
        <v>12</v>
      </c>
      <c r="Y11" s="74">
        <v>2</v>
      </c>
      <c r="Z11" s="100">
        <v>21</v>
      </c>
      <c r="AA11" s="74">
        <v>5</v>
      </c>
      <c r="AB11" s="74">
        <v>7</v>
      </c>
      <c r="AC11" s="75">
        <v>9</v>
      </c>
      <c r="AD11" s="133">
        <v>10</v>
      </c>
      <c r="AE11" s="75"/>
      <c r="AF11" s="75"/>
    </row>
    <row r="12" spans="1:32" ht="13">
      <c r="A12" s="109">
        <v>8</v>
      </c>
      <c r="B12" s="123" t="s">
        <v>256</v>
      </c>
      <c r="C12" s="109" t="s">
        <v>37</v>
      </c>
      <c r="D12" s="19">
        <f t="shared" si="0"/>
        <v>62</v>
      </c>
      <c r="E12" s="20">
        <f>SUM(N12+R12+T12+Z12)</f>
        <v>49</v>
      </c>
      <c r="F12" s="35">
        <v>13</v>
      </c>
      <c r="G12" s="40">
        <v>7</v>
      </c>
      <c r="H12" s="40">
        <v>12</v>
      </c>
      <c r="I12" s="40">
        <v>10</v>
      </c>
      <c r="J12" s="40">
        <v>9</v>
      </c>
      <c r="K12" s="31">
        <v>11</v>
      </c>
      <c r="L12" s="32">
        <v>8</v>
      </c>
      <c r="M12" s="31">
        <v>7</v>
      </c>
      <c r="N12" s="99">
        <v>12</v>
      </c>
      <c r="O12" s="33"/>
      <c r="P12" s="33"/>
      <c r="Q12" s="47">
        <v>8</v>
      </c>
      <c r="R12" s="100">
        <v>11</v>
      </c>
      <c r="S12" s="47">
        <v>7</v>
      </c>
      <c r="T12" s="100">
        <v>12</v>
      </c>
      <c r="U12" s="47">
        <v>7</v>
      </c>
      <c r="V12" s="47">
        <v>5</v>
      </c>
      <c r="W12" s="74">
        <v>12</v>
      </c>
      <c r="X12" s="74">
        <v>7</v>
      </c>
      <c r="Y12" s="74">
        <v>5</v>
      </c>
      <c r="Z12" s="100">
        <v>14</v>
      </c>
      <c r="AA12" s="74">
        <v>7</v>
      </c>
      <c r="AB12" s="74">
        <v>5</v>
      </c>
      <c r="AC12" s="75"/>
      <c r="AD12" s="75"/>
      <c r="AE12" s="75">
        <v>2</v>
      </c>
      <c r="AF12" s="133">
        <v>13</v>
      </c>
    </row>
    <row r="13" spans="1:32" ht="13">
      <c r="A13" s="109">
        <v>9</v>
      </c>
      <c r="B13" s="126" t="s">
        <v>222</v>
      </c>
      <c r="C13" s="127" t="s">
        <v>30</v>
      </c>
      <c r="D13" s="19">
        <f t="shared" si="0"/>
        <v>59</v>
      </c>
      <c r="E13" s="20">
        <f>SUM(N13+R13+T13+Z13)</f>
        <v>44</v>
      </c>
      <c r="F13" s="35">
        <v>15</v>
      </c>
      <c r="G13" s="40"/>
      <c r="H13" s="40"/>
      <c r="I13" s="40"/>
      <c r="J13" s="40"/>
      <c r="K13" s="31">
        <v>12</v>
      </c>
      <c r="L13" s="32">
        <v>7</v>
      </c>
      <c r="M13" s="31">
        <v>6</v>
      </c>
      <c r="N13" s="99">
        <v>13</v>
      </c>
      <c r="O13" s="33"/>
      <c r="P13" s="33"/>
      <c r="Q13" s="47">
        <v>9</v>
      </c>
      <c r="R13" s="100">
        <v>10</v>
      </c>
      <c r="S13" s="47">
        <v>9</v>
      </c>
      <c r="T13" s="100">
        <v>10</v>
      </c>
      <c r="U13" s="47"/>
      <c r="V13" s="47"/>
      <c r="W13" s="74">
        <v>15</v>
      </c>
      <c r="X13" s="74">
        <v>4</v>
      </c>
      <c r="Y13" s="74">
        <v>8</v>
      </c>
      <c r="Z13" s="100">
        <v>11</v>
      </c>
      <c r="AA13" s="74">
        <v>8</v>
      </c>
      <c r="AB13" s="74">
        <v>4</v>
      </c>
      <c r="AC13" s="75">
        <v>4</v>
      </c>
      <c r="AD13" s="133">
        <v>15</v>
      </c>
      <c r="AE13" s="75">
        <v>3</v>
      </c>
      <c r="AF13" s="75">
        <v>10</v>
      </c>
    </row>
    <row r="14" spans="1:32" ht="13">
      <c r="A14" s="109">
        <v>10</v>
      </c>
      <c r="B14" s="111" t="s">
        <v>229</v>
      </c>
      <c r="C14" s="110" t="s">
        <v>23</v>
      </c>
      <c r="D14" s="22">
        <f t="shared" si="0"/>
        <v>58</v>
      </c>
      <c r="E14" s="20">
        <f>SUM(L14+N14+V14+Z14)</f>
        <v>45</v>
      </c>
      <c r="F14" s="35">
        <f>SUM(J14)</f>
        <v>13</v>
      </c>
      <c r="G14" s="40">
        <v>11</v>
      </c>
      <c r="H14" s="40">
        <v>8</v>
      </c>
      <c r="I14" s="40">
        <v>6</v>
      </c>
      <c r="J14" s="98">
        <v>13</v>
      </c>
      <c r="K14" s="31">
        <v>8</v>
      </c>
      <c r="L14" s="99">
        <v>11</v>
      </c>
      <c r="M14" s="31">
        <v>10</v>
      </c>
      <c r="N14" s="99">
        <v>9</v>
      </c>
      <c r="O14" s="33"/>
      <c r="P14" s="33"/>
      <c r="Q14" s="47"/>
      <c r="R14" s="47"/>
      <c r="S14" s="47">
        <v>12</v>
      </c>
      <c r="T14" s="47">
        <v>7</v>
      </c>
      <c r="U14" s="47">
        <v>2</v>
      </c>
      <c r="V14" s="100">
        <v>13</v>
      </c>
      <c r="W14" s="74">
        <v>10</v>
      </c>
      <c r="X14" s="74">
        <v>9</v>
      </c>
      <c r="Y14" s="74">
        <v>7</v>
      </c>
      <c r="Z14" s="100">
        <v>12</v>
      </c>
      <c r="AA14" s="74">
        <v>4</v>
      </c>
      <c r="AB14" s="74">
        <v>8</v>
      </c>
      <c r="AC14" s="75">
        <v>12</v>
      </c>
      <c r="AD14" s="75">
        <v>7</v>
      </c>
      <c r="AE14" s="75">
        <v>4</v>
      </c>
      <c r="AF14" s="75">
        <v>8</v>
      </c>
    </row>
    <row r="15" spans="1:32" ht="13">
      <c r="A15" s="109">
        <v>11</v>
      </c>
      <c r="B15" s="111" t="s">
        <v>233</v>
      </c>
      <c r="C15" s="110" t="s">
        <v>146</v>
      </c>
      <c r="D15" s="22">
        <f t="shared" si="0"/>
        <v>54</v>
      </c>
      <c r="E15" s="20">
        <f>SUM(L15+P15+V15+AB15)</f>
        <v>43</v>
      </c>
      <c r="F15" s="35">
        <f>SUM(J15)</f>
        <v>11</v>
      </c>
      <c r="G15" s="40">
        <v>15</v>
      </c>
      <c r="H15" s="40">
        <v>4</v>
      </c>
      <c r="I15" s="40">
        <v>8</v>
      </c>
      <c r="J15" s="98">
        <v>11</v>
      </c>
      <c r="K15" s="31">
        <v>15</v>
      </c>
      <c r="L15" s="99">
        <v>4</v>
      </c>
      <c r="M15" s="31"/>
      <c r="N15" s="32"/>
      <c r="O15" s="33">
        <v>1</v>
      </c>
      <c r="P15" s="101">
        <v>16</v>
      </c>
      <c r="Q15" s="47"/>
      <c r="R15" s="47"/>
      <c r="S15" s="47">
        <v>15</v>
      </c>
      <c r="T15" s="47">
        <v>4</v>
      </c>
      <c r="U15" s="47">
        <v>3</v>
      </c>
      <c r="V15" s="100">
        <v>10</v>
      </c>
      <c r="W15" s="74"/>
      <c r="X15" s="74"/>
      <c r="Y15" s="74">
        <v>18</v>
      </c>
      <c r="Z15" s="74">
        <v>1</v>
      </c>
      <c r="AA15" s="74">
        <v>2</v>
      </c>
      <c r="AB15" s="100">
        <v>13</v>
      </c>
      <c r="AC15" s="75">
        <v>15</v>
      </c>
      <c r="AD15" s="75">
        <v>4</v>
      </c>
      <c r="AE15" s="75">
        <v>7</v>
      </c>
      <c r="AF15" s="75">
        <v>5</v>
      </c>
    </row>
    <row r="16" spans="1:32" ht="13">
      <c r="A16" s="109">
        <v>12</v>
      </c>
      <c r="B16" s="111" t="s">
        <v>228</v>
      </c>
      <c r="C16" s="110" t="s">
        <v>25</v>
      </c>
      <c r="D16" s="22">
        <f t="shared" si="0"/>
        <v>49</v>
      </c>
      <c r="E16" s="20">
        <f>SUM(L16+P16+X16+Z16)</f>
        <v>34</v>
      </c>
      <c r="F16" s="35">
        <f>SUM(J16)</f>
        <v>15</v>
      </c>
      <c r="G16" s="40">
        <v>6</v>
      </c>
      <c r="H16" s="40">
        <v>13</v>
      </c>
      <c r="I16" s="40">
        <v>4</v>
      </c>
      <c r="J16" s="98">
        <v>15</v>
      </c>
      <c r="K16" s="31">
        <v>10</v>
      </c>
      <c r="L16" s="99">
        <v>9</v>
      </c>
      <c r="M16" s="31">
        <v>15</v>
      </c>
      <c r="N16" s="32">
        <v>4</v>
      </c>
      <c r="O16" s="33">
        <v>5</v>
      </c>
      <c r="P16" s="101">
        <v>7</v>
      </c>
      <c r="Q16" s="47"/>
      <c r="R16" s="47"/>
      <c r="S16" s="47"/>
      <c r="T16" s="47"/>
      <c r="U16" s="47"/>
      <c r="V16" s="47"/>
      <c r="W16" s="74">
        <v>9</v>
      </c>
      <c r="X16" s="100">
        <v>10</v>
      </c>
      <c r="Y16" s="74">
        <v>11</v>
      </c>
      <c r="Z16" s="100">
        <v>8</v>
      </c>
      <c r="AA16" s="74"/>
      <c r="AB16" s="74"/>
      <c r="AC16" s="75">
        <v>7</v>
      </c>
      <c r="AD16" s="75">
        <v>12</v>
      </c>
      <c r="AE16" s="75"/>
      <c r="AF16" s="75"/>
    </row>
    <row r="17" spans="1:32" ht="13">
      <c r="A17" s="21">
        <v>13</v>
      </c>
      <c r="B17" s="92" t="s">
        <v>224</v>
      </c>
      <c r="C17" s="28" t="s">
        <v>37</v>
      </c>
      <c r="D17" s="22">
        <f t="shared" si="0"/>
        <v>44</v>
      </c>
      <c r="E17" s="20">
        <f>SUM(L17+P17+V17+Z17)</f>
        <v>32</v>
      </c>
      <c r="F17" s="35">
        <f>SUM(J17)</f>
        <v>12</v>
      </c>
      <c r="G17" s="40">
        <v>14</v>
      </c>
      <c r="H17" s="40">
        <v>5</v>
      </c>
      <c r="I17" s="40">
        <v>7</v>
      </c>
      <c r="J17" s="98">
        <v>12</v>
      </c>
      <c r="K17" s="31">
        <v>6</v>
      </c>
      <c r="L17" s="99">
        <v>13</v>
      </c>
      <c r="M17" s="31">
        <v>18</v>
      </c>
      <c r="N17" s="32">
        <v>1</v>
      </c>
      <c r="O17" s="33">
        <v>7</v>
      </c>
      <c r="P17" s="101">
        <v>5</v>
      </c>
      <c r="Q17" s="47">
        <v>16</v>
      </c>
      <c r="R17" s="47">
        <v>3</v>
      </c>
      <c r="S17" s="47">
        <v>16</v>
      </c>
      <c r="T17" s="47">
        <v>3</v>
      </c>
      <c r="U17" s="47">
        <v>8</v>
      </c>
      <c r="V17" s="100">
        <v>4</v>
      </c>
      <c r="W17" s="74">
        <v>18</v>
      </c>
      <c r="X17" s="74">
        <v>1</v>
      </c>
      <c r="Y17" s="74">
        <v>9</v>
      </c>
      <c r="Z17" s="100">
        <v>10</v>
      </c>
      <c r="AA17" s="74"/>
      <c r="AB17" s="74"/>
      <c r="AC17" s="75">
        <v>10</v>
      </c>
      <c r="AD17" s="75">
        <v>9</v>
      </c>
      <c r="AE17" s="75">
        <v>10</v>
      </c>
      <c r="AF17" s="75">
        <v>2</v>
      </c>
    </row>
    <row r="18" spans="1:32" ht="13">
      <c r="A18" s="21">
        <v>14</v>
      </c>
      <c r="B18" s="34" t="s">
        <v>255</v>
      </c>
      <c r="C18" s="28" t="s">
        <v>37</v>
      </c>
      <c r="D18" s="22">
        <f t="shared" si="0"/>
        <v>42</v>
      </c>
      <c r="E18" s="20">
        <f>SUM(L18+R18+T18+Z18)</f>
        <v>32</v>
      </c>
      <c r="F18" s="35">
        <f>SUM(H18)</f>
        <v>10</v>
      </c>
      <c r="G18" s="40">
        <v>9</v>
      </c>
      <c r="H18" s="98">
        <v>10</v>
      </c>
      <c r="I18" s="40">
        <v>9</v>
      </c>
      <c r="J18" s="40">
        <v>10</v>
      </c>
      <c r="K18" s="31">
        <v>13</v>
      </c>
      <c r="L18" s="99">
        <v>6</v>
      </c>
      <c r="M18" s="31">
        <v>14</v>
      </c>
      <c r="N18" s="32">
        <v>5</v>
      </c>
      <c r="O18" s="33"/>
      <c r="P18" s="33"/>
      <c r="Q18" s="47">
        <v>11</v>
      </c>
      <c r="R18" s="100">
        <v>8</v>
      </c>
      <c r="S18" s="47">
        <v>10</v>
      </c>
      <c r="T18" s="100">
        <v>9</v>
      </c>
      <c r="U18" s="47">
        <v>7</v>
      </c>
      <c r="V18" s="47">
        <v>5</v>
      </c>
      <c r="W18" s="74">
        <v>13</v>
      </c>
      <c r="X18" s="74">
        <v>6</v>
      </c>
      <c r="Y18" s="74">
        <v>10</v>
      </c>
      <c r="Z18" s="100">
        <v>9</v>
      </c>
      <c r="AA18" s="74">
        <v>7</v>
      </c>
      <c r="AB18" s="74">
        <v>5</v>
      </c>
      <c r="AC18" s="75"/>
      <c r="AD18" s="75"/>
      <c r="AE18" s="75"/>
      <c r="AF18" s="75"/>
    </row>
    <row r="19" spans="1:32" ht="13">
      <c r="A19" s="21">
        <v>15</v>
      </c>
      <c r="B19" s="27" t="s">
        <v>281</v>
      </c>
      <c r="C19" s="23" t="s">
        <v>227</v>
      </c>
      <c r="D19" s="22">
        <f t="shared" si="0"/>
        <v>43</v>
      </c>
      <c r="E19" s="20">
        <f>SUM(R19+V19+X19+AB19)</f>
        <v>35</v>
      </c>
      <c r="F19" s="35">
        <v>8</v>
      </c>
      <c r="G19" s="40">
        <v>13</v>
      </c>
      <c r="H19" s="40">
        <v>6</v>
      </c>
      <c r="I19" s="40">
        <v>13</v>
      </c>
      <c r="J19" s="40">
        <v>6</v>
      </c>
      <c r="K19" s="31">
        <v>14</v>
      </c>
      <c r="L19" s="32">
        <v>5</v>
      </c>
      <c r="M19" s="31">
        <v>13</v>
      </c>
      <c r="N19" s="32">
        <v>6</v>
      </c>
      <c r="O19" s="33"/>
      <c r="P19" s="33"/>
      <c r="Q19" s="47">
        <v>10</v>
      </c>
      <c r="R19" s="100">
        <v>9</v>
      </c>
      <c r="S19" s="47">
        <v>14</v>
      </c>
      <c r="T19" s="47">
        <v>5</v>
      </c>
      <c r="U19" s="47">
        <v>4</v>
      </c>
      <c r="V19" s="100">
        <v>8</v>
      </c>
      <c r="W19" s="74">
        <v>11</v>
      </c>
      <c r="X19" s="100">
        <v>8</v>
      </c>
      <c r="Y19" s="74">
        <v>12</v>
      </c>
      <c r="Z19" s="74">
        <v>7</v>
      </c>
      <c r="AA19" s="74">
        <v>3</v>
      </c>
      <c r="AB19" s="100">
        <v>10</v>
      </c>
      <c r="AC19" s="75">
        <v>11</v>
      </c>
      <c r="AD19" s="133">
        <v>8</v>
      </c>
      <c r="AE19" s="75">
        <v>5</v>
      </c>
      <c r="AF19" s="75">
        <v>7</v>
      </c>
    </row>
    <row r="20" spans="1:32" ht="13">
      <c r="A20" s="21">
        <v>16</v>
      </c>
      <c r="B20" s="27" t="s">
        <v>280</v>
      </c>
      <c r="C20" s="23" t="s">
        <v>27</v>
      </c>
      <c r="D20" s="22">
        <f t="shared" si="0"/>
        <v>37</v>
      </c>
      <c r="E20" s="20">
        <f>SUM(N20+R20+T20+AB20)</f>
        <v>30</v>
      </c>
      <c r="F20" s="35">
        <f>SUM(H20)</f>
        <v>7</v>
      </c>
      <c r="G20" s="40">
        <v>12</v>
      </c>
      <c r="H20" s="98">
        <v>7</v>
      </c>
      <c r="I20" s="40">
        <v>14</v>
      </c>
      <c r="J20" s="40">
        <v>5</v>
      </c>
      <c r="K20" s="31">
        <v>16</v>
      </c>
      <c r="L20" s="32">
        <v>3</v>
      </c>
      <c r="M20" s="31">
        <v>11</v>
      </c>
      <c r="N20" s="99">
        <v>8</v>
      </c>
      <c r="O20" s="33">
        <v>8</v>
      </c>
      <c r="P20" s="33">
        <v>4</v>
      </c>
      <c r="Q20" s="47">
        <v>12</v>
      </c>
      <c r="R20" s="100">
        <v>7</v>
      </c>
      <c r="S20" s="47">
        <v>11</v>
      </c>
      <c r="T20" s="100">
        <v>8</v>
      </c>
      <c r="U20" s="47">
        <v>10</v>
      </c>
      <c r="V20" s="47">
        <v>2</v>
      </c>
      <c r="W20" s="74"/>
      <c r="X20" s="74"/>
      <c r="Y20" s="74">
        <v>14</v>
      </c>
      <c r="Z20" s="74">
        <v>5</v>
      </c>
      <c r="AA20" s="74">
        <v>5</v>
      </c>
      <c r="AB20" s="100">
        <v>7</v>
      </c>
      <c r="AC20" s="75">
        <v>13</v>
      </c>
      <c r="AD20" s="75">
        <v>6</v>
      </c>
      <c r="AE20" s="75"/>
      <c r="AF20" s="75"/>
    </row>
    <row r="21" spans="1:32" ht="13">
      <c r="A21" s="21">
        <v>17</v>
      </c>
      <c r="B21" s="27" t="s">
        <v>232</v>
      </c>
      <c r="C21" s="28" t="s">
        <v>146</v>
      </c>
      <c r="D21" s="22">
        <f t="shared" si="0"/>
        <v>32</v>
      </c>
      <c r="E21" s="20">
        <f>SUM(P21+R21+T21+X21)</f>
        <v>24</v>
      </c>
      <c r="F21" s="35">
        <f>SUM(J21)</f>
        <v>8</v>
      </c>
      <c r="G21" s="40">
        <v>17</v>
      </c>
      <c r="H21" s="40">
        <v>2</v>
      </c>
      <c r="I21" s="40">
        <v>11</v>
      </c>
      <c r="J21" s="98">
        <v>8</v>
      </c>
      <c r="K21" s="31">
        <v>17</v>
      </c>
      <c r="L21" s="32">
        <v>2</v>
      </c>
      <c r="M21" s="31">
        <v>16</v>
      </c>
      <c r="N21" s="32">
        <v>3</v>
      </c>
      <c r="O21" s="33">
        <v>5</v>
      </c>
      <c r="P21" s="101">
        <v>7</v>
      </c>
      <c r="Q21" s="47">
        <v>13</v>
      </c>
      <c r="R21" s="100">
        <v>6</v>
      </c>
      <c r="S21" s="47">
        <v>13</v>
      </c>
      <c r="T21" s="100">
        <v>6</v>
      </c>
      <c r="U21" s="47"/>
      <c r="V21" s="47"/>
      <c r="W21" s="74">
        <v>14</v>
      </c>
      <c r="X21" s="100">
        <v>5</v>
      </c>
      <c r="Y21" s="74">
        <v>16</v>
      </c>
      <c r="Z21" s="74">
        <v>3</v>
      </c>
      <c r="AA21" s="74"/>
      <c r="AB21" s="74"/>
      <c r="AC21" s="75"/>
      <c r="AD21" s="75"/>
      <c r="AE21" s="75"/>
      <c r="AF21" s="75"/>
    </row>
    <row r="22" spans="1:32" ht="13">
      <c r="A22" s="21">
        <v>18</v>
      </c>
      <c r="B22" s="27" t="s">
        <v>279</v>
      </c>
      <c r="C22" s="23" t="s">
        <v>38</v>
      </c>
      <c r="D22" s="22">
        <f t="shared" si="0"/>
        <v>29</v>
      </c>
      <c r="E22" s="20">
        <f>SUM(N22+P22+T22+V22)</f>
        <v>20</v>
      </c>
      <c r="F22" s="35">
        <f>SUM(H22)</f>
        <v>9</v>
      </c>
      <c r="G22" s="40">
        <v>10</v>
      </c>
      <c r="H22" s="98">
        <v>9</v>
      </c>
      <c r="I22" s="40">
        <v>12</v>
      </c>
      <c r="J22" s="40">
        <v>7</v>
      </c>
      <c r="K22" s="31">
        <v>18</v>
      </c>
      <c r="L22" s="32">
        <v>1</v>
      </c>
      <c r="M22" s="31">
        <v>12</v>
      </c>
      <c r="N22" s="99">
        <v>7</v>
      </c>
      <c r="O22" s="33">
        <v>4</v>
      </c>
      <c r="P22" s="101">
        <v>8</v>
      </c>
      <c r="Q22" s="47"/>
      <c r="R22" s="47"/>
      <c r="S22" s="47">
        <v>17</v>
      </c>
      <c r="T22" s="100">
        <v>2</v>
      </c>
      <c r="U22" s="47">
        <v>9</v>
      </c>
      <c r="V22" s="100">
        <v>3</v>
      </c>
      <c r="W22" s="74"/>
      <c r="X22" s="74"/>
      <c r="Y22" s="74">
        <v>17</v>
      </c>
      <c r="Z22" s="74">
        <v>2</v>
      </c>
      <c r="AA22" s="74">
        <v>10</v>
      </c>
      <c r="AB22" s="74">
        <v>2</v>
      </c>
      <c r="AC22" s="75">
        <v>16</v>
      </c>
      <c r="AD22" s="75">
        <v>3</v>
      </c>
      <c r="AE22" s="75">
        <v>8</v>
      </c>
      <c r="AF22" s="75">
        <v>4</v>
      </c>
    </row>
    <row r="23" spans="1:32" ht="13">
      <c r="A23" s="21">
        <v>19</v>
      </c>
      <c r="B23" s="27" t="s">
        <v>231</v>
      </c>
      <c r="C23" s="28" t="s">
        <v>25</v>
      </c>
      <c r="D23" s="22">
        <f t="shared" si="0"/>
        <v>29</v>
      </c>
      <c r="E23" s="20">
        <f>SUM(P23+V23+AB23)</f>
        <v>23</v>
      </c>
      <c r="F23" s="35">
        <v>6</v>
      </c>
      <c r="G23" s="40"/>
      <c r="H23" s="40"/>
      <c r="I23" s="40"/>
      <c r="J23" s="40"/>
      <c r="K23" s="31"/>
      <c r="L23" s="32"/>
      <c r="M23" s="31"/>
      <c r="N23" s="32"/>
      <c r="O23" s="33">
        <v>3</v>
      </c>
      <c r="P23" s="101">
        <v>10</v>
      </c>
      <c r="Q23" s="47"/>
      <c r="R23" s="47"/>
      <c r="S23" s="47"/>
      <c r="T23" s="47"/>
      <c r="U23" s="47">
        <v>5</v>
      </c>
      <c r="V23" s="100">
        <v>7</v>
      </c>
      <c r="W23" s="74"/>
      <c r="X23" s="74"/>
      <c r="Y23" s="74"/>
      <c r="Z23" s="74"/>
      <c r="AA23" s="74">
        <v>6</v>
      </c>
      <c r="AB23" s="100">
        <v>6</v>
      </c>
      <c r="AC23" s="75">
        <v>18</v>
      </c>
      <c r="AD23" s="75">
        <v>1</v>
      </c>
      <c r="AE23" s="75">
        <v>6</v>
      </c>
      <c r="AF23" s="133">
        <v>6</v>
      </c>
    </row>
    <row r="24" spans="1:32" ht="13">
      <c r="A24" s="21">
        <v>20</v>
      </c>
      <c r="B24" s="27" t="s">
        <v>218</v>
      </c>
      <c r="C24" s="28" t="s">
        <v>60</v>
      </c>
      <c r="D24" s="22">
        <f t="shared" si="0"/>
        <v>35</v>
      </c>
      <c r="E24" s="20">
        <f>SUM(R24+X24+Z24)</f>
        <v>22</v>
      </c>
      <c r="F24" s="35">
        <v>13</v>
      </c>
      <c r="G24" s="40">
        <v>18</v>
      </c>
      <c r="H24" s="40">
        <v>1</v>
      </c>
      <c r="I24" s="40">
        <v>18</v>
      </c>
      <c r="J24" s="40">
        <v>1</v>
      </c>
      <c r="K24" s="31"/>
      <c r="L24" s="32"/>
      <c r="M24" s="31"/>
      <c r="N24" s="32"/>
      <c r="O24" s="33"/>
      <c r="P24" s="33"/>
      <c r="Q24" s="47">
        <v>14</v>
      </c>
      <c r="R24" s="100">
        <v>5</v>
      </c>
      <c r="S24" s="47"/>
      <c r="T24" s="47"/>
      <c r="U24" s="47"/>
      <c r="V24" s="47"/>
      <c r="W24" s="74">
        <v>8</v>
      </c>
      <c r="X24" s="100">
        <v>11</v>
      </c>
      <c r="Y24" s="74">
        <v>13</v>
      </c>
      <c r="Z24" s="100">
        <v>6</v>
      </c>
      <c r="AA24" s="74"/>
      <c r="AB24" s="74"/>
      <c r="AC24" s="75">
        <v>8</v>
      </c>
      <c r="AD24" s="75">
        <v>11</v>
      </c>
      <c r="AE24" s="75">
        <v>2</v>
      </c>
      <c r="AF24" s="133">
        <v>13</v>
      </c>
    </row>
    <row r="25" spans="1:32" ht="13">
      <c r="A25" s="21">
        <v>21</v>
      </c>
      <c r="B25" s="27" t="s">
        <v>221</v>
      </c>
      <c r="C25" s="28" t="s">
        <v>24</v>
      </c>
      <c r="D25" s="22">
        <f t="shared" si="0"/>
        <v>20</v>
      </c>
      <c r="E25" s="20">
        <f>SUM(N25+P25+V25+X25)</f>
        <v>17</v>
      </c>
      <c r="F25" s="35">
        <f>SUM(H25)</f>
        <v>3</v>
      </c>
      <c r="G25" s="40">
        <v>16</v>
      </c>
      <c r="H25" s="98">
        <v>3</v>
      </c>
      <c r="I25" s="40">
        <v>17</v>
      </c>
      <c r="J25" s="40">
        <v>2</v>
      </c>
      <c r="K25" s="31"/>
      <c r="L25" s="32"/>
      <c r="M25" s="31">
        <v>17</v>
      </c>
      <c r="N25" s="99">
        <v>2</v>
      </c>
      <c r="O25" s="33">
        <v>6</v>
      </c>
      <c r="P25" s="101">
        <v>6</v>
      </c>
      <c r="Q25" s="47">
        <v>18</v>
      </c>
      <c r="R25" s="47">
        <v>1</v>
      </c>
      <c r="S25" s="47"/>
      <c r="T25" s="47"/>
      <c r="U25" s="47">
        <v>6</v>
      </c>
      <c r="V25" s="100">
        <v>6</v>
      </c>
      <c r="W25" s="74">
        <v>16</v>
      </c>
      <c r="X25" s="100">
        <v>3</v>
      </c>
      <c r="Y25" s="74"/>
      <c r="Z25" s="74"/>
      <c r="AA25" s="74">
        <v>11</v>
      </c>
      <c r="AB25" s="74">
        <v>1</v>
      </c>
      <c r="AC25" s="75">
        <v>17</v>
      </c>
      <c r="AD25" s="75">
        <v>2</v>
      </c>
      <c r="AE25" s="75">
        <v>11</v>
      </c>
      <c r="AF25" s="75">
        <v>1</v>
      </c>
    </row>
    <row r="26" spans="1:32" ht="13">
      <c r="A26" s="21">
        <v>22</v>
      </c>
      <c r="B26" s="27" t="s">
        <v>234</v>
      </c>
      <c r="C26" s="23" t="s">
        <v>39</v>
      </c>
      <c r="D26" s="22">
        <f t="shared" si="0"/>
        <v>12</v>
      </c>
      <c r="E26" s="20">
        <f>SUM(P26+R26+X26)</f>
        <v>8</v>
      </c>
      <c r="F26" s="35">
        <f>SUM(J26)</f>
        <v>4</v>
      </c>
      <c r="G26" s="40"/>
      <c r="H26" s="40"/>
      <c r="I26" s="40">
        <v>15</v>
      </c>
      <c r="J26" s="98">
        <v>4</v>
      </c>
      <c r="K26" s="31"/>
      <c r="L26" s="32"/>
      <c r="M26" s="31"/>
      <c r="N26" s="32"/>
      <c r="O26" s="33">
        <v>10</v>
      </c>
      <c r="P26" s="101">
        <v>2</v>
      </c>
      <c r="Q26" s="47">
        <v>15</v>
      </c>
      <c r="R26" s="100">
        <v>4</v>
      </c>
      <c r="S26" s="47"/>
      <c r="T26" s="47"/>
      <c r="U26" s="47"/>
      <c r="V26" s="47"/>
      <c r="W26" s="74">
        <v>17</v>
      </c>
      <c r="X26" s="100">
        <v>2</v>
      </c>
      <c r="Y26" s="74"/>
      <c r="Z26" s="74"/>
      <c r="AA26" s="74"/>
      <c r="AB26" s="74"/>
      <c r="AC26" s="75"/>
      <c r="AD26" s="75"/>
      <c r="AE26" s="75"/>
      <c r="AF26" s="75"/>
    </row>
    <row r="27" spans="1:32" ht="13">
      <c r="A27" s="21">
        <v>23</v>
      </c>
      <c r="B27" s="27" t="s">
        <v>262</v>
      </c>
      <c r="C27" s="23" t="s">
        <v>17</v>
      </c>
      <c r="D27" s="22">
        <f t="shared" si="0"/>
        <v>16</v>
      </c>
      <c r="E27" s="20">
        <f>SUM(P27+V27+Z27+AB27)</f>
        <v>11</v>
      </c>
      <c r="F27" s="35">
        <v>5</v>
      </c>
      <c r="G27" s="40"/>
      <c r="H27" s="40"/>
      <c r="I27" s="40"/>
      <c r="J27" s="40"/>
      <c r="K27" s="31"/>
      <c r="L27" s="32"/>
      <c r="M27" s="31"/>
      <c r="N27" s="32"/>
      <c r="O27" s="33">
        <v>9</v>
      </c>
      <c r="P27" s="101">
        <v>3</v>
      </c>
      <c r="Q27" s="47"/>
      <c r="R27" s="47"/>
      <c r="S27" s="47"/>
      <c r="T27" s="47"/>
      <c r="U27" s="47">
        <v>11</v>
      </c>
      <c r="V27" s="100">
        <v>1</v>
      </c>
      <c r="W27" s="74"/>
      <c r="X27" s="74"/>
      <c r="Y27" s="74">
        <v>15</v>
      </c>
      <c r="Z27" s="100">
        <v>4</v>
      </c>
      <c r="AA27" s="74">
        <v>9</v>
      </c>
      <c r="AB27" s="100">
        <v>3</v>
      </c>
      <c r="AC27" s="75">
        <v>14</v>
      </c>
      <c r="AD27" s="133">
        <v>5</v>
      </c>
      <c r="AE27" s="75"/>
      <c r="AF27" s="75"/>
    </row>
    <row r="28" spans="1:32" ht="13">
      <c r="A28" s="21">
        <v>24</v>
      </c>
      <c r="B28" s="27" t="s">
        <v>254</v>
      </c>
      <c r="C28" s="28" t="s">
        <v>37</v>
      </c>
      <c r="D28" s="22">
        <f t="shared" si="0"/>
        <v>12</v>
      </c>
      <c r="E28" s="20">
        <f>SUM(P28+T28+V28)</f>
        <v>10</v>
      </c>
      <c r="F28" s="35">
        <v>2</v>
      </c>
      <c r="G28" s="40"/>
      <c r="H28" s="40"/>
      <c r="I28" s="40"/>
      <c r="J28" s="40"/>
      <c r="K28" s="31"/>
      <c r="L28" s="32"/>
      <c r="M28" s="31"/>
      <c r="N28" s="32"/>
      <c r="O28" s="33">
        <v>7</v>
      </c>
      <c r="P28" s="101">
        <v>5</v>
      </c>
      <c r="Q28" s="47"/>
      <c r="R28" s="47"/>
      <c r="S28" s="47">
        <v>18</v>
      </c>
      <c r="T28" s="100">
        <v>1</v>
      </c>
      <c r="U28" s="47">
        <v>8</v>
      </c>
      <c r="V28" s="100">
        <v>4</v>
      </c>
      <c r="W28" s="74"/>
      <c r="X28" s="74"/>
      <c r="Y28" s="74"/>
      <c r="Z28" s="74"/>
      <c r="AA28" s="74"/>
      <c r="AB28" s="74"/>
      <c r="AC28" s="75"/>
      <c r="AD28" s="75"/>
      <c r="AE28" s="75">
        <v>10</v>
      </c>
      <c r="AF28" s="133">
        <v>2</v>
      </c>
    </row>
    <row r="29" spans="1:32" ht="13">
      <c r="A29" s="21">
        <v>25</v>
      </c>
      <c r="B29" s="27" t="s">
        <v>282</v>
      </c>
      <c r="C29" s="28" t="s">
        <v>139</v>
      </c>
      <c r="D29" s="22">
        <f t="shared" si="0"/>
        <v>14</v>
      </c>
      <c r="E29" s="20">
        <v>4</v>
      </c>
      <c r="F29" s="35">
        <v>10</v>
      </c>
      <c r="G29" s="40"/>
      <c r="H29" s="40"/>
      <c r="I29" s="40">
        <v>16</v>
      </c>
      <c r="J29" s="40">
        <v>3</v>
      </c>
      <c r="K29" s="31"/>
      <c r="L29" s="32"/>
      <c r="M29" s="31"/>
      <c r="N29" s="32"/>
      <c r="O29" s="33"/>
      <c r="P29" s="33"/>
      <c r="Q29" s="47"/>
      <c r="R29" s="47"/>
      <c r="S29" s="47"/>
      <c r="T29" s="47"/>
      <c r="U29" s="47"/>
      <c r="V29" s="47"/>
      <c r="W29" s="74"/>
      <c r="X29" s="74"/>
      <c r="Y29" s="74"/>
      <c r="Z29" s="74"/>
      <c r="AA29" s="74">
        <v>8</v>
      </c>
      <c r="AB29" s="100">
        <v>4</v>
      </c>
      <c r="AC29" s="75"/>
      <c r="AD29" s="75"/>
      <c r="AE29" s="75">
        <v>3</v>
      </c>
      <c r="AF29" s="133">
        <v>10</v>
      </c>
    </row>
    <row r="30" spans="1:32" ht="13">
      <c r="A30" s="21">
        <v>26</v>
      </c>
      <c r="B30" s="27" t="s">
        <v>412</v>
      </c>
      <c r="C30" s="28" t="s">
        <v>39</v>
      </c>
      <c r="D30" s="22">
        <f t="shared" si="0"/>
        <v>2</v>
      </c>
      <c r="E30" s="20">
        <v>2</v>
      </c>
      <c r="F30" s="35">
        <v>0</v>
      </c>
      <c r="G30" s="40"/>
      <c r="H30" s="40"/>
      <c r="I30" s="40"/>
      <c r="J30" s="40"/>
      <c r="K30" s="31"/>
      <c r="L30" s="32"/>
      <c r="M30" s="31"/>
      <c r="N30" s="32"/>
      <c r="O30" s="33"/>
      <c r="P30" s="33"/>
      <c r="Q30" s="47">
        <v>17</v>
      </c>
      <c r="R30" s="100">
        <v>2</v>
      </c>
      <c r="S30" s="47"/>
      <c r="T30" s="47"/>
      <c r="U30" s="47"/>
      <c r="V30" s="47"/>
      <c r="W30" s="74"/>
      <c r="X30" s="74"/>
      <c r="Y30" s="74"/>
      <c r="Z30" s="74"/>
      <c r="AA30" s="74"/>
      <c r="AB30" s="74"/>
      <c r="AC30" s="75"/>
      <c r="AD30" s="75"/>
      <c r="AE30" s="75"/>
      <c r="AF30" s="75"/>
    </row>
  </sheetData>
  <sheetProtection selectLockedCells="1" selectUnlockedCells="1"/>
  <sortState ref="A5:AF17">
    <sortCondition descending="1" ref="D5:D17"/>
  </sortState>
  <mergeCells count="5">
    <mergeCell ref="G2:I2"/>
    <mergeCell ref="K2:P2"/>
    <mergeCell ref="Q2:V2"/>
    <mergeCell ref="W2:AB2"/>
    <mergeCell ref="AC2:AF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6"/>
  <sheetViews>
    <sheetView tabSelected="1" topLeftCell="A4" workbookViewId="0">
      <pane xSplit="3" topLeftCell="D1" activePane="topRight" state="frozen"/>
      <selection activeCell="A35" sqref="A35"/>
      <selection pane="topRight" activeCell="H30" sqref="H30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8.08984375" style="1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8.08984375" style="1" customWidth="1"/>
    <col min="26" max="26" width="3.6328125" style="2" customWidth="1"/>
    <col min="27" max="27" width="6.81640625" style="2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1" spans="1:40" ht="13" thickBot="1"/>
    <row r="2" spans="1:40" ht="13.5" thickBot="1">
      <c r="A2" s="3"/>
      <c r="B2" s="26" t="s">
        <v>278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3" t="s">
        <v>271</v>
      </c>
      <c r="R2" s="143"/>
      <c r="S2" s="143"/>
      <c r="T2" s="143"/>
      <c r="U2" s="143"/>
      <c r="V2" s="143"/>
      <c r="W2" s="143"/>
      <c r="X2" s="143"/>
      <c r="Y2" s="143" t="s">
        <v>129</v>
      </c>
      <c r="Z2" s="143"/>
      <c r="AA2" s="143"/>
      <c r="AB2" s="143"/>
      <c r="AC2" s="143"/>
      <c r="AD2" s="143"/>
      <c r="AE2" s="143"/>
      <c r="AF2" s="143"/>
      <c r="AG2" s="144" t="s">
        <v>191</v>
      </c>
      <c r="AH2" s="145"/>
      <c r="AI2" s="145"/>
      <c r="AJ2" s="146"/>
      <c r="AK2" s="7"/>
      <c r="AL2" s="7"/>
      <c r="AM2" s="7"/>
      <c r="AN2" s="7"/>
    </row>
    <row r="3" spans="1:40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4" t="s">
        <v>3</v>
      </c>
      <c r="Z3" s="65"/>
      <c r="AA3" s="64" t="s">
        <v>3</v>
      </c>
      <c r="AB3" s="65"/>
      <c r="AC3" s="64" t="s">
        <v>3</v>
      </c>
      <c r="AD3" s="64"/>
      <c r="AE3" s="64" t="s">
        <v>3</v>
      </c>
      <c r="AF3" s="66"/>
      <c r="AG3" s="69" t="s">
        <v>3</v>
      </c>
      <c r="AH3" s="70"/>
      <c r="AI3" s="70" t="s">
        <v>3</v>
      </c>
      <c r="AJ3" s="71"/>
    </row>
    <row r="4" spans="1:40" ht="14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313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10</v>
      </c>
      <c r="V4" s="56" t="s">
        <v>5</v>
      </c>
      <c r="W4" s="55" t="s">
        <v>9</v>
      </c>
      <c r="X4" s="56" t="s">
        <v>5</v>
      </c>
      <c r="Y4" s="67" t="s">
        <v>379</v>
      </c>
      <c r="Z4" s="68" t="s">
        <v>5</v>
      </c>
      <c r="AA4" s="67" t="s">
        <v>8</v>
      </c>
      <c r="AB4" s="68" t="s">
        <v>5</v>
      </c>
      <c r="AC4" s="67" t="s">
        <v>10</v>
      </c>
      <c r="AD4" s="68" t="s">
        <v>5</v>
      </c>
      <c r="AE4" s="67" t="s">
        <v>9</v>
      </c>
      <c r="AF4" s="68" t="s">
        <v>5</v>
      </c>
      <c r="AG4" s="72" t="s">
        <v>6</v>
      </c>
      <c r="AH4" s="73" t="s">
        <v>5</v>
      </c>
      <c r="AI4" s="72" t="s">
        <v>7</v>
      </c>
      <c r="AJ4" s="73" t="s">
        <v>5</v>
      </c>
      <c r="AK4" s="18"/>
      <c r="AL4" s="18"/>
      <c r="AM4" s="18"/>
      <c r="AN4" s="18"/>
    </row>
    <row r="5" spans="1:40" ht="13">
      <c r="A5" s="116">
        <v>1</v>
      </c>
      <c r="B5" s="128" t="s">
        <v>185</v>
      </c>
      <c r="C5" s="116" t="s">
        <v>40</v>
      </c>
      <c r="D5" s="22">
        <f t="shared" ref="D5:D26" si="0">SUM(E5+F5)</f>
        <v>125</v>
      </c>
      <c r="E5" s="93">
        <f>SUM(N5+R5+T5+V5)</f>
        <v>100</v>
      </c>
      <c r="F5" s="35">
        <v>25</v>
      </c>
      <c r="G5" s="40">
        <v>2</v>
      </c>
      <c r="H5" s="40">
        <v>21</v>
      </c>
      <c r="I5" s="40"/>
      <c r="J5" s="40"/>
      <c r="K5" s="31">
        <v>3</v>
      </c>
      <c r="L5" s="31">
        <v>17</v>
      </c>
      <c r="M5" s="31">
        <v>1</v>
      </c>
      <c r="N5" s="99">
        <v>25</v>
      </c>
      <c r="O5" s="33">
        <v>2</v>
      </c>
      <c r="P5" s="33">
        <v>13</v>
      </c>
      <c r="Q5" s="47">
        <v>1</v>
      </c>
      <c r="R5" s="100">
        <v>25</v>
      </c>
      <c r="S5" s="47">
        <v>1</v>
      </c>
      <c r="T5" s="100">
        <v>25</v>
      </c>
      <c r="U5" s="47">
        <v>1</v>
      </c>
      <c r="V5" s="100">
        <v>25</v>
      </c>
      <c r="W5" s="47">
        <v>5</v>
      </c>
      <c r="X5" s="47">
        <v>7</v>
      </c>
      <c r="Y5" s="74">
        <v>1</v>
      </c>
      <c r="Z5" s="74">
        <v>25</v>
      </c>
      <c r="AA5" s="74">
        <v>1</v>
      </c>
      <c r="AB5" s="74">
        <v>25</v>
      </c>
      <c r="AC5" s="74">
        <v>1</v>
      </c>
      <c r="AD5" s="74">
        <v>25</v>
      </c>
      <c r="AE5" s="74">
        <v>4</v>
      </c>
      <c r="AF5" s="74">
        <v>8</v>
      </c>
      <c r="AG5" s="75">
        <v>1</v>
      </c>
      <c r="AH5" s="133">
        <v>25</v>
      </c>
      <c r="AI5" s="75">
        <v>8</v>
      </c>
      <c r="AJ5" s="75">
        <v>4</v>
      </c>
    </row>
    <row r="6" spans="1:40" ht="13">
      <c r="A6" s="109">
        <v>2</v>
      </c>
      <c r="B6" s="123" t="s">
        <v>131</v>
      </c>
      <c r="C6" s="109" t="s">
        <v>38</v>
      </c>
      <c r="D6" s="22">
        <v>105</v>
      </c>
      <c r="E6" s="93">
        <v>84</v>
      </c>
      <c r="F6" s="35">
        <v>21</v>
      </c>
      <c r="G6" s="40"/>
      <c r="H6" s="40"/>
      <c r="I6" s="40"/>
      <c r="J6" s="40"/>
      <c r="K6" s="31">
        <v>5</v>
      </c>
      <c r="L6" s="31">
        <v>14</v>
      </c>
      <c r="M6" s="31">
        <v>2</v>
      </c>
      <c r="N6" s="99">
        <v>21</v>
      </c>
      <c r="O6" s="33">
        <v>8</v>
      </c>
      <c r="P6" s="33">
        <v>4</v>
      </c>
      <c r="Q6" s="47">
        <v>11</v>
      </c>
      <c r="R6" s="47">
        <v>8</v>
      </c>
      <c r="S6" s="47">
        <v>3</v>
      </c>
      <c r="T6" s="47">
        <v>17</v>
      </c>
      <c r="U6" s="47">
        <v>2</v>
      </c>
      <c r="V6" s="100">
        <v>21</v>
      </c>
      <c r="W6" s="47">
        <v>2</v>
      </c>
      <c r="X6" s="47">
        <v>13</v>
      </c>
      <c r="Y6" s="74">
        <v>8</v>
      </c>
      <c r="Z6" s="74">
        <v>11</v>
      </c>
      <c r="AA6" s="74">
        <v>2</v>
      </c>
      <c r="AB6" s="100">
        <v>21</v>
      </c>
      <c r="AC6" s="74">
        <v>2</v>
      </c>
      <c r="AD6" s="100">
        <v>21</v>
      </c>
      <c r="AE6" s="74">
        <v>2</v>
      </c>
      <c r="AF6" s="74">
        <v>13</v>
      </c>
      <c r="AG6" s="75">
        <v>2</v>
      </c>
      <c r="AH6" s="133">
        <v>21</v>
      </c>
      <c r="AI6" s="75"/>
      <c r="AJ6" s="75"/>
    </row>
    <row r="7" spans="1:40" ht="13">
      <c r="A7" s="109">
        <v>3</v>
      </c>
      <c r="B7" s="123" t="s">
        <v>130</v>
      </c>
      <c r="C7" s="109" t="s">
        <v>46</v>
      </c>
      <c r="D7" s="22">
        <v>93</v>
      </c>
      <c r="E7" s="93">
        <v>80</v>
      </c>
      <c r="F7" s="35">
        <v>13</v>
      </c>
      <c r="G7" s="40">
        <v>6</v>
      </c>
      <c r="H7" s="98">
        <v>13</v>
      </c>
      <c r="I7" s="40">
        <v>10</v>
      </c>
      <c r="J7" s="40">
        <v>9</v>
      </c>
      <c r="K7" s="31">
        <v>2</v>
      </c>
      <c r="L7" s="103">
        <v>21</v>
      </c>
      <c r="M7" s="31"/>
      <c r="N7" s="32"/>
      <c r="O7" s="33"/>
      <c r="P7" s="33"/>
      <c r="Q7" s="47">
        <v>2</v>
      </c>
      <c r="R7" s="100">
        <v>21</v>
      </c>
      <c r="S7" s="47">
        <v>5</v>
      </c>
      <c r="T7" s="47">
        <v>14</v>
      </c>
      <c r="U7" s="47">
        <v>10</v>
      </c>
      <c r="V7" s="47">
        <v>9</v>
      </c>
      <c r="W7" s="47">
        <v>9</v>
      </c>
      <c r="X7" s="47">
        <v>3</v>
      </c>
      <c r="Y7" s="74">
        <v>2</v>
      </c>
      <c r="Z7" s="100">
        <v>21</v>
      </c>
      <c r="AA7" s="74">
        <v>3</v>
      </c>
      <c r="AB7" s="100">
        <v>17</v>
      </c>
      <c r="AC7" s="74"/>
      <c r="AD7" s="74"/>
      <c r="AE7" s="74">
        <v>3</v>
      </c>
      <c r="AF7" s="74">
        <v>10</v>
      </c>
      <c r="AG7" s="75">
        <v>7</v>
      </c>
      <c r="AH7" s="75">
        <v>12</v>
      </c>
      <c r="AI7" s="75"/>
      <c r="AJ7" s="75"/>
    </row>
    <row r="8" spans="1:40" ht="13">
      <c r="A8" s="109">
        <v>4</v>
      </c>
      <c r="B8" s="123" t="s">
        <v>132</v>
      </c>
      <c r="C8" s="109" t="s">
        <v>27</v>
      </c>
      <c r="D8" s="22">
        <v>72</v>
      </c>
      <c r="E8" s="93">
        <v>57</v>
      </c>
      <c r="F8" s="35">
        <v>15</v>
      </c>
      <c r="G8" s="95">
        <v>4</v>
      </c>
      <c r="H8" s="102">
        <v>15</v>
      </c>
      <c r="I8" s="40">
        <v>7</v>
      </c>
      <c r="J8" s="40">
        <v>12</v>
      </c>
      <c r="K8" s="31">
        <v>10</v>
      </c>
      <c r="L8" s="31">
        <v>9</v>
      </c>
      <c r="M8" s="31">
        <v>7</v>
      </c>
      <c r="N8" s="32">
        <v>12</v>
      </c>
      <c r="O8" s="33">
        <v>4</v>
      </c>
      <c r="P8" s="33">
        <v>8</v>
      </c>
      <c r="Q8" s="47">
        <v>5</v>
      </c>
      <c r="R8" s="100">
        <v>14</v>
      </c>
      <c r="S8" s="47">
        <v>6</v>
      </c>
      <c r="T8" s="100">
        <v>13</v>
      </c>
      <c r="U8" s="47">
        <v>6</v>
      </c>
      <c r="V8" s="100">
        <v>13</v>
      </c>
      <c r="W8" s="47">
        <v>3</v>
      </c>
      <c r="X8" s="47">
        <v>10</v>
      </c>
      <c r="Y8" s="74">
        <v>3</v>
      </c>
      <c r="Z8" s="100">
        <v>17</v>
      </c>
      <c r="AA8" s="74">
        <v>9</v>
      </c>
      <c r="AB8" s="74">
        <v>10</v>
      </c>
      <c r="AC8" s="74">
        <v>10</v>
      </c>
      <c r="AD8" s="74">
        <v>9</v>
      </c>
      <c r="AE8" s="74">
        <v>5</v>
      </c>
      <c r="AF8" s="74">
        <v>7</v>
      </c>
      <c r="AG8" s="75">
        <v>8</v>
      </c>
      <c r="AH8" s="75">
        <v>11</v>
      </c>
      <c r="AI8" s="75">
        <v>3</v>
      </c>
      <c r="AJ8" s="75">
        <v>10</v>
      </c>
    </row>
    <row r="9" spans="1:40" ht="13">
      <c r="A9" s="109">
        <v>5</v>
      </c>
      <c r="B9" s="123" t="s">
        <v>133</v>
      </c>
      <c r="C9" s="109" t="s">
        <v>38</v>
      </c>
      <c r="D9" s="22">
        <v>68</v>
      </c>
      <c r="E9" s="93">
        <v>53</v>
      </c>
      <c r="F9" s="35">
        <v>15</v>
      </c>
      <c r="G9" s="40">
        <v>16</v>
      </c>
      <c r="H9" s="40">
        <v>3</v>
      </c>
      <c r="I9" s="40">
        <v>11</v>
      </c>
      <c r="J9" s="40">
        <v>8</v>
      </c>
      <c r="K9" s="31">
        <v>9</v>
      </c>
      <c r="L9" s="31">
        <v>10</v>
      </c>
      <c r="M9" s="31">
        <v>6</v>
      </c>
      <c r="N9" s="32">
        <v>13</v>
      </c>
      <c r="O9" s="33">
        <v>8</v>
      </c>
      <c r="P9" s="33">
        <v>4</v>
      </c>
      <c r="Q9" s="47">
        <v>13</v>
      </c>
      <c r="R9" s="47">
        <v>6</v>
      </c>
      <c r="S9" s="47">
        <v>9</v>
      </c>
      <c r="T9" s="47">
        <v>10</v>
      </c>
      <c r="U9" s="47">
        <v>9</v>
      </c>
      <c r="V9" s="47">
        <v>10</v>
      </c>
      <c r="W9" s="47">
        <v>2</v>
      </c>
      <c r="X9" s="100">
        <v>13</v>
      </c>
      <c r="Y9" s="74">
        <v>16</v>
      </c>
      <c r="Z9" s="74">
        <v>3</v>
      </c>
      <c r="AA9" s="74">
        <v>6</v>
      </c>
      <c r="AB9" s="100">
        <v>13</v>
      </c>
      <c r="AC9" s="74">
        <v>5</v>
      </c>
      <c r="AD9" s="100">
        <v>14</v>
      </c>
      <c r="AE9" s="74">
        <v>2</v>
      </c>
      <c r="AF9" s="100">
        <v>13</v>
      </c>
      <c r="AG9" s="75">
        <v>4</v>
      </c>
      <c r="AH9" s="133">
        <v>15</v>
      </c>
      <c r="AI9" s="75">
        <v>11</v>
      </c>
      <c r="AJ9" s="75">
        <v>1</v>
      </c>
    </row>
    <row r="10" spans="1:40" ht="13">
      <c r="A10" s="109">
        <v>6</v>
      </c>
      <c r="B10" s="123" t="s">
        <v>141</v>
      </c>
      <c r="C10" s="109" t="s">
        <v>27</v>
      </c>
      <c r="D10" s="22">
        <v>51</v>
      </c>
      <c r="E10" s="93">
        <v>36</v>
      </c>
      <c r="F10" s="35">
        <v>15</v>
      </c>
      <c r="G10" s="40">
        <v>11</v>
      </c>
      <c r="H10" s="40">
        <v>8</v>
      </c>
      <c r="I10" s="40">
        <v>4</v>
      </c>
      <c r="J10" s="98">
        <v>15</v>
      </c>
      <c r="K10" s="31"/>
      <c r="L10" s="31"/>
      <c r="M10" s="31">
        <v>15</v>
      </c>
      <c r="N10" s="32">
        <v>4</v>
      </c>
      <c r="O10" s="33">
        <v>4</v>
      </c>
      <c r="P10" s="101">
        <v>8</v>
      </c>
      <c r="Q10" s="47"/>
      <c r="R10" s="47"/>
      <c r="S10" s="47">
        <v>8</v>
      </c>
      <c r="T10" s="100">
        <v>11</v>
      </c>
      <c r="U10" s="47"/>
      <c r="V10" s="47"/>
      <c r="W10" s="47">
        <v>3</v>
      </c>
      <c r="X10" s="100">
        <v>10</v>
      </c>
      <c r="Y10" s="74"/>
      <c r="Z10" s="74"/>
      <c r="AA10" s="74"/>
      <c r="AB10" s="74"/>
      <c r="AC10" s="74">
        <v>16</v>
      </c>
      <c r="AD10" s="74">
        <v>3</v>
      </c>
      <c r="AE10" s="74">
        <v>5</v>
      </c>
      <c r="AF10" s="100">
        <v>7</v>
      </c>
      <c r="AG10" s="75">
        <v>9</v>
      </c>
      <c r="AH10" s="75">
        <v>10</v>
      </c>
      <c r="AI10" s="75">
        <v>3</v>
      </c>
      <c r="AJ10" s="75">
        <v>10</v>
      </c>
    </row>
    <row r="11" spans="1:40" ht="13">
      <c r="A11" s="109">
        <v>7</v>
      </c>
      <c r="B11" s="123" t="s">
        <v>137</v>
      </c>
      <c r="C11" s="109" t="s">
        <v>17</v>
      </c>
      <c r="D11" s="22">
        <v>51</v>
      </c>
      <c r="E11" s="93">
        <v>37</v>
      </c>
      <c r="F11" s="35">
        <v>14</v>
      </c>
      <c r="G11" s="40">
        <v>10</v>
      </c>
      <c r="H11" s="40">
        <v>9</v>
      </c>
      <c r="I11" s="40">
        <v>5</v>
      </c>
      <c r="J11" s="98">
        <v>14</v>
      </c>
      <c r="K11" s="31">
        <v>8</v>
      </c>
      <c r="L11" s="103">
        <v>11</v>
      </c>
      <c r="M11" s="31">
        <v>9</v>
      </c>
      <c r="N11" s="99">
        <v>10</v>
      </c>
      <c r="O11" s="33"/>
      <c r="P11" s="33"/>
      <c r="Q11" s="47">
        <v>16</v>
      </c>
      <c r="R11" s="47">
        <v>3</v>
      </c>
      <c r="S11" s="47">
        <v>15</v>
      </c>
      <c r="T11" s="47">
        <v>4</v>
      </c>
      <c r="U11" s="47">
        <v>15</v>
      </c>
      <c r="V11" s="47">
        <v>4</v>
      </c>
      <c r="W11" s="47">
        <v>9</v>
      </c>
      <c r="X11" s="47">
        <v>3</v>
      </c>
      <c r="Y11" s="74"/>
      <c r="Z11" s="74"/>
      <c r="AA11" s="74">
        <v>15</v>
      </c>
      <c r="AB11" s="74">
        <v>4</v>
      </c>
      <c r="AC11" s="74">
        <v>13</v>
      </c>
      <c r="AD11" s="100">
        <v>6</v>
      </c>
      <c r="AE11" s="74">
        <v>3</v>
      </c>
      <c r="AF11" s="100">
        <v>10</v>
      </c>
      <c r="AG11" s="75"/>
      <c r="AH11" s="75"/>
      <c r="AI11" s="75"/>
      <c r="AJ11" s="75"/>
    </row>
    <row r="12" spans="1:40" ht="13">
      <c r="A12" s="109">
        <v>8</v>
      </c>
      <c r="B12" s="123" t="s">
        <v>136</v>
      </c>
      <c r="C12" s="109" t="s">
        <v>27</v>
      </c>
      <c r="D12" s="22">
        <v>50</v>
      </c>
      <c r="E12" s="93">
        <v>37</v>
      </c>
      <c r="F12" s="35">
        <v>13</v>
      </c>
      <c r="G12" s="40">
        <v>13</v>
      </c>
      <c r="H12" s="40">
        <v>6</v>
      </c>
      <c r="I12" s="40">
        <v>6</v>
      </c>
      <c r="J12" s="98">
        <v>13</v>
      </c>
      <c r="K12" s="31">
        <v>14</v>
      </c>
      <c r="L12" s="31">
        <v>5</v>
      </c>
      <c r="M12" s="31">
        <v>8</v>
      </c>
      <c r="N12" s="99">
        <v>11</v>
      </c>
      <c r="O12" s="33"/>
      <c r="P12" s="33"/>
      <c r="Q12" s="47">
        <v>15</v>
      </c>
      <c r="R12" s="47">
        <v>4</v>
      </c>
      <c r="S12" s="47">
        <v>16</v>
      </c>
      <c r="T12" s="47">
        <v>3</v>
      </c>
      <c r="U12" s="47">
        <v>18</v>
      </c>
      <c r="V12" s="47">
        <v>1</v>
      </c>
      <c r="W12" s="47"/>
      <c r="X12" s="47"/>
      <c r="Y12" s="74">
        <v>11</v>
      </c>
      <c r="Z12" s="100">
        <v>8</v>
      </c>
      <c r="AA12" s="74">
        <v>13</v>
      </c>
      <c r="AB12" s="100">
        <v>6</v>
      </c>
      <c r="AC12" s="74">
        <v>7</v>
      </c>
      <c r="AD12" s="100">
        <v>12</v>
      </c>
      <c r="AE12" s="74"/>
      <c r="AF12" s="74"/>
      <c r="AG12" s="75">
        <v>15</v>
      </c>
      <c r="AH12" s="75">
        <v>4</v>
      </c>
      <c r="AI12" s="75">
        <v>5</v>
      </c>
      <c r="AJ12" s="75">
        <v>7</v>
      </c>
    </row>
    <row r="13" spans="1:40" ht="13">
      <c r="A13" s="109">
        <v>9</v>
      </c>
      <c r="B13" s="126" t="s">
        <v>135</v>
      </c>
      <c r="C13" s="127" t="s">
        <v>12</v>
      </c>
      <c r="D13" s="22">
        <v>42</v>
      </c>
      <c r="E13" s="93">
        <v>31</v>
      </c>
      <c r="F13" s="35">
        <v>11</v>
      </c>
      <c r="G13" s="40">
        <v>8</v>
      </c>
      <c r="H13" s="98">
        <v>11</v>
      </c>
      <c r="I13" s="40"/>
      <c r="J13" s="40"/>
      <c r="K13" s="31">
        <v>11</v>
      </c>
      <c r="L13" s="103">
        <v>8</v>
      </c>
      <c r="M13" s="31">
        <v>11</v>
      </c>
      <c r="N13" s="99">
        <v>8</v>
      </c>
      <c r="O13" s="33">
        <v>9</v>
      </c>
      <c r="P13" s="33">
        <v>3</v>
      </c>
      <c r="Q13" s="47"/>
      <c r="R13" s="47"/>
      <c r="S13" s="47">
        <v>14</v>
      </c>
      <c r="T13" s="47">
        <v>5</v>
      </c>
      <c r="U13" s="47">
        <v>11</v>
      </c>
      <c r="V13" s="100">
        <v>8</v>
      </c>
      <c r="W13" s="47">
        <v>7</v>
      </c>
      <c r="X13" s="47">
        <v>5</v>
      </c>
      <c r="Y13" s="74"/>
      <c r="Z13" s="74"/>
      <c r="AA13" s="74">
        <v>17</v>
      </c>
      <c r="AB13" s="74">
        <v>2</v>
      </c>
      <c r="AC13" s="74">
        <v>12</v>
      </c>
      <c r="AD13" s="100">
        <v>7</v>
      </c>
      <c r="AE13" s="74">
        <v>10</v>
      </c>
      <c r="AF13" s="74">
        <v>2</v>
      </c>
      <c r="AG13" s="75">
        <v>11</v>
      </c>
      <c r="AH13" s="75">
        <v>8</v>
      </c>
      <c r="AI13" s="75">
        <v>4</v>
      </c>
      <c r="AJ13" s="75">
        <v>8</v>
      </c>
    </row>
    <row r="14" spans="1:40" ht="13">
      <c r="A14" s="21">
        <v>10</v>
      </c>
      <c r="B14" s="27" t="s">
        <v>134</v>
      </c>
      <c r="C14" s="28" t="s">
        <v>30</v>
      </c>
      <c r="D14" s="22">
        <v>41</v>
      </c>
      <c r="E14" s="93">
        <v>37</v>
      </c>
      <c r="F14" s="35">
        <v>4</v>
      </c>
      <c r="G14" s="40"/>
      <c r="H14" s="40"/>
      <c r="I14" s="40">
        <v>15</v>
      </c>
      <c r="J14" s="98">
        <v>4</v>
      </c>
      <c r="K14" s="31">
        <v>15</v>
      </c>
      <c r="L14" s="103">
        <v>4</v>
      </c>
      <c r="M14" s="31"/>
      <c r="N14" s="32"/>
      <c r="O14" s="33"/>
      <c r="P14" s="33"/>
      <c r="Q14" s="47">
        <v>10</v>
      </c>
      <c r="R14" s="100">
        <v>9</v>
      </c>
      <c r="S14" s="47"/>
      <c r="T14" s="47"/>
      <c r="U14" s="47"/>
      <c r="V14" s="47"/>
      <c r="W14" s="47"/>
      <c r="X14" s="47"/>
      <c r="Y14" s="74">
        <v>6</v>
      </c>
      <c r="Z14" s="100">
        <v>13</v>
      </c>
      <c r="AA14" s="74">
        <v>8</v>
      </c>
      <c r="AB14" s="100">
        <v>11</v>
      </c>
      <c r="AC14" s="74"/>
      <c r="AD14" s="74"/>
      <c r="AE14" s="74"/>
      <c r="AF14" s="74"/>
      <c r="AG14" s="75"/>
      <c r="AH14" s="75"/>
      <c r="AI14" s="75"/>
      <c r="AJ14" s="75"/>
    </row>
    <row r="15" spans="1:40" ht="13">
      <c r="A15" s="21">
        <v>11</v>
      </c>
      <c r="B15" s="27" t="s">
        <v>378</v>
      </c>
      <c r="C15" s="28" t="s">
        <v>27</v>
      </c>
      <c r="D15" s="22">
        <v>32</v>
      </c>
      <c r="E15" s="93">
        <v>25</v>
      </c>
      <c r="F15" s="35">
        <v>7</v>
      </c>
      <c r="G15" s="40"/>
      <c r="H15" s="40"/>
      <c r="I15" s="40"/>
      <c r="J15" s="40"/>
      <c r="K15" s="31"/>
      <c r="L15" s="31"/>
      <c r="M15" s="31"/>
      <c r="N15" s="32"/>
      <c r="O15" s="33">
        <v>2</v>
      </c>
      <c r="P15" s="101">
        <v>13</v>
      </c>
      <c r="Q15" s="47"/>
      <c r="R15" s="47"/>
      <c r="S15" s="47"/>
      <c r="T15" s="47"/>
      <c r="U15" s="47"/>
      <c r="V15" s="47"/>
      <c r="W15" s="47">
        <v>5</v>
      </c>
      <c r="X15" s="100">
        <v>7</v>
      </c>
      <c r="Y15" s="74"/>
      <c r="Z15" s="74"/>
      <c r="AA15" s="74"/>
      <c r="AB15" s="74"/>
      <c r="AC15" s="74"/>
      <c r="AD15" s="74"/>
      <c r="AE15" s="74">
        <v>4</v>
      </c>
      <c r="AF15" s="100">
        <v>8</v>
      </c>
      <c r="AG15" s="75"/>
      <c r="AH15" s="75"/>
      <c r="AI15" s="75"/>
      <c r="AJ15" s="75"/>
    </row>
    <row r="16" spans="1:40" ht="13">
      <c r="A16" s="21">
        <v>12</v>
      </c>
      <c r="B16" s="27" t="s">
        <v>180</v>
      </c>
      <c r="C16" s="28" t="s">
        <v>40</v>
      </c>
      <c r="D16" s="22">
        <v>28</v>
      </c>
      <c r="E16" s="93">
        <v>28</v>
      </c>
      <c r="F16" s="35">
        <v>0</v>
      </c>
      <c r="G16" s="40">
        <v>15</v>
      </c>
      <c r="H16" s="40">
        <v>4</v>
      </c>
      <c r="I16" s="40">
        <v>13</v>
      </c>
      <c r="J16" s="98">
        <v>7</v>
      </c>
      <c r="K16" s="31">
        <v>12</v>
      </c>
      <c r="L16" s="103">
        <v>7</v>
      </c>
      <c r="M16" s="31">
        <v>12</v>
      </c>
      <c r="N16" s="99">
        <v>7</v>
      </c>
      <c r="O16" s="33">
        <v>10</v>
      </c>
      <c r="P16" s="101">
        <v>2</v>
      </c>
      <c r="Q16" s="47"/>
      <c r="R16" s="47"/>
      <c r="S16" s="47"/>
      <c r="T16" s="47"/>
      <c r="U16" s="47"/>
      <c r="V16" s="47"/>
      <c r="W16" s="47">
        <v>10</v>
      </c>
      <c r="X16" s="100">
        <v>2</v>
      </c>
      <c r="Y16" s="74">
        <v>18</v>
      </c>
      <c r="Z16" s="74">
        <v>1</v>
      </c>
      <c r="AA16" s="74"/>
      <c r="AB16" s="74"/>
      <c r="AC16" s="74"/>
      <c r="AD16" s="74"/>
      <c r="AE16" s="74">
        <v>11</v>
      </c>
      <c r="AF16" s="74">
        <v>1</v>
      </c>
      <c r="AG16" s="75">
        <v>12</v>
      </c>
      <c r="AH16" s="75">
        <v>7</v>
      </c>
      <c r="AI16" s="75">
        <v>7</v>
      </c>
      <c r="AJ16" s="75">
        <v>5</v>
      </c>
    </row>
    <row r="17" spans="1:36" ht="13">
      <c r="A17" s="21">
        <v>13</v>
      </c>
      <c r="B17" s="27" t="s">
        <v>138</v>
      </c>
      <c r="C17" s="28" t="s">
        <v>139</v>
      </c>
      <c r="D17" s="22">
        <v>25</v>
      </c>
      <c r="E17" s="93">
        <v>18</v>
      </c>
      <c r="F17" s="35">
        <v>7</v>
      </c>
      <c r="G17" s="40"/>
      <c r="H17" s="40"/>
      <c r="I17" s="40"/>
      <c r="J17" s="40"/>
      <c r="K17" s="31"/>
      <c r="L17" s="31"/>
      <c r="M17" s="31"/>
      <c r="N17" s="32"/>
      <c r="O17" s="33"/>
      <c r="P17" s="33"/>
      <c r="Q17" s="47"/>
      <c r="R17" s="47"/>
      <c r="S17" s="47">
        <v>10</v>
      </c>
      <c r="T17" s="100">
        <v>9</v>
      </c>
      <c r="U17" s="47"/>
      <c r="V17" s="47"/>
      <c r="W17" s="47"/>
      <c r="X17" s="47"/>
      <c r="Y17" s="74"/>
      <c r="Z17" s="74"/>
      <c r="AA17" s="74">
        <v>11</v>
      </c>
      <c r="AB17" s="100">
        <v>8</v>
      </c>
      <c r="AC17" s="74">
        <v>11</v>
      </c>
      <c r="AD17" s="100">
        <v>8</v>
      </c>
      <c r="AE17" s="74"/>
      <c r="AF17" s="74"/>
      <c r="AG17" s="75"/>
      <c r="AH17" s="75"/>
      <c r="AI17" s="75">
        <v>5</v>
      </c>
      <c r="AJ17" s="75">
        <v>7</v>
      </c>
    </row>
    <row r="18" spans="1:36" ht="13">
      <c r="A18" s="21">
        <v>14</v>
      </c>
      <c r="B18" s="131" t="s">
        <v>143</v>
      </c>
      <c r="C18" s="28" t="s">
        <v>144</v>
      </c>
      <c r="D18" s="22">
        <v>20</v>
      </c>
      <c r="E18" s="93">
        <v>18</v>
      </c>
      <c r="F18" s="35">
        <v>2</v>
      </c>
      <c r="G18" s="40">
        <v>17</v>
      </c>
      <c r="H18" s="98">
        <v>2</v>
      </c>
      <c r="I18" s="40"/>
      <c r="J18" s="40"/>
      <c r="K18" s="31">
        <v>16</v>
      </c>
      <c r="L18" s="103">
        <v>3</v>
      </c>
      <c r="M18" s="31">
        <v>17</v>
      </c>
      <c r="N18" s="32">
        <v>2</v>
      </c>
      <c r="O18" s="33">
        <v>11</v>
      </c>
      <c r="P18" s="33">
        <v>1</v>
      </c>
      <c r="Q18" s="47">
        <v>12</v>
      </c>
      <c r="R18" s="100">
        <v>7</v>
      </c>
      <c r="S18" s="47"/>
      <c r="T18" s="47"/>
      <c r="U18" s="47">
        <v>16</v>
      </c>
      <c r="V18" s="100">
        <v>3</v>
      </c>
      <c r="W18" s="47"/>
      <c r="X18" s="47"/>
      <c r="Y18" s="74">
        <v>17</v>
      </c>
      <c r="Z18" s="74">
        <v>2</v>
      </c>
      <c r="AA18" s="74"/>
      <c r="AB18" s="74"/>
      <c r="AC18" s="74">
        <v>14</v>
      </c>
      <c r="AD18" s="100">
        <v>5</v>
      </c>
      <c r="AE18" s="74"/>
      <c r="AF18" s="74"/>
      <c r="AG18" s="75"/>
      <c r="AH18" s="75"/>
      <c r="AI18" s="75"/>
      <c r="AJ18" s="75"/>
    </row>
    <row r="19" spans="1:36" ht="13">
      <c r="A19" s="21">
        <v>15</v>
      </c>
      <c r="B19" s="27" t="s">
        <v>147</v>
      </c>
      <c r="C19" s="28" t="s">
        <v>12</v>
      </c>
      <c r="D19" s="22">
        <v>17</v>
      </c>
      <c r="E19" s="93">
        <v>15</v>
      </c>
      <c r="F19" s="35">
        <v>2</v>
      </c>
      <c r="G19" s="40"/>
      <c r="H19" s="40"/>
      <c r="I19" s="40"/>
      <c r="J19" s="40"/>
      <c r="K19" s="31"/>
      <c r="L19" s="31"/>
      <c r="M19" s="31"/>
      <c r="N19" s="32"/>
      <c r="O19" s="33">
        <v>7</v>
      </c>
      <c r="P19" s="101">
        <v>5</v>
      </c>
      <c r="Q19" s="47"/>
      <c r="R19" s="47"/>
      <c r="S19" s="47"/>
      <c r="T19" s="47"/>
      <c r="U19" s="47">
        <v>17</v>
      </c>
      <c r="V19" s="100">
        <v>2</v>
      </c>
      <c r="W19" s="47">
        <v>11</v>
      </c>
      <c r="X19" s="47">
        <v>1</v>
      </c>
      <c r="Y19" s="74">
        <v>14</v>
      </c>
      <c r="Z19" s="100">
        <v>5</v>
      </c>
      <c r="AA19" s="74"/>
      <c r="AB19" s="74"/>
      <c r="AC19" s="74"/>
      <c r="AD19" s="74"/>
      <c r="AE19" s="74">
        <v>9</v>
      </c>
      <c r="AF19" s="100">
        <v>3</v>
      </c>
      <c r="AG19" s="75"/>
      <c r="AH19" s="75"/>
      <c r="AI19" s="75">
        <v>10</v>
      </c>
      <c r="AJ19" s="133">
        <v>2</v>
      </c>
    </row>
    <row r="20" spans="1:36" ht="13">
      <c r="A20" s="21">
        <v>16</v>
      </c>
      <c r="B20" s="27" t="s">
        <v>140</v>
      </c>
      <c r="C20" s="28" t="s">
        <v>12</v>
      </c>
      <c r="D20" s="22">
        <v>17</v>
      </c>
      <c r="E20" s="93">
        <v>11</v>
      </c>
      <c r="F20" s="35">
        <v>6</v>
      </c>
      <c r="G20" s="40"/>
      <c r="H20" s="40"/>
      <c r="I20" s="40"/>
      <c r="J20" s="40"/>
      <c r="K20" s="31"/>
      <c r="L20" s="31"/>
      <c r="M20" s="31">
        <v>18</v>
      </c>
      <c r="N20" s="32">
        <v>1</v>
      </c>
      <c r="O20" s="33">
        <v>9</v>
      </c>
      <c r="P20" s="101">
        <v>3</v>
      </c>
      <c r="Q20" s="47"/>
      <c r="R20" s="47"/>
      <c r="S20" s="47"/>
      <c r="T20" s="47"/>
      <c r="U20" s="47"/>
      <c r="V20" s="47"/>
      <c r="W20" s="47">
        <v>7</v>
      </c>
      <c r="X20" s="100">
        <v>5</v>
      </c>
      <c r="Y20" s="74"/>
      <c r="Z20" s="74"/>
      <c r="AA20" s="74"/>
      <c r="AB20" s="74"/>
      <c r="AC20" s="74">
        <v>18</v>
      </c>
      <c r="AD20" s="100">
        <v>1</v>
      </c>
      <c r="AE20" s="74">
        <v>10</v>
      </c>
      <c r="AF20" s="100">
        <v>2</v>
      </c>
      <c r="AG20" s="75">
        <v>13</v>
      </c>
      <c r="AH20" s="75">
        <v>6</v>
      </c>
      <c r="AI20" s="75">
        <v>6</v>
      </c>
      <c r="AJ20" s="75">
        <v>6</v>
      </c>
    </row>
    <row r="21" spans="1:36" ht="13">
      <c r="A21" s="21">
        <v>17</v>
      </c>
      <c r="B21" s="27" t="s">
        <v>179</v>
      </c>
      <c r="C21" s="28" t="s">
        <v>146</v>
      </c>
      <c r="D21" s="22">
        <v>14</v>
      </c>
      <c r="E21" s="93">
        <v>11</v>
      </c>
      <c r="F21" s="35">
        <v>3</v>
      </c>
      <c r="G21" s="40"/>
      <c r="H21" s="40"/>
      <c r="I21" s="40">
        <v>16</v>
      </c>
      <c r="J21" s="98">
        <v>3</v>
      </c>
      <c r="K21" s="31">
        <v>18</v>
      </c>
      <c r="L21" s="103">
        <v>1</v>
      </c>
      <c r="M21" s="31"/>
      <c r="N21" s="32"/>
      <c r="O21" s="33">
        <v>11</v>
      </c>
      <c r="P21" s="101">
        <v>1</v>
      </c>
      <c r="Q21" s="47">
        <v>14</v>
      </c>
      <c r="R21" s="100">
        <v>5</v>
      </c>
      <c r="S21" s="47"/>
      <c r="T21" s="47"/>
      <c r="U21" s="47"/>
      <c r="V21" s="47"/>
      <c r="W21" s="47"/>
      <c r="X21" s="47"/>
      <c r="Y21" s="74">
        <v>15</v>
      </c>
      <c r="Z21" s="100">
        <v>4</v>
      </c>
      <c r="AA21" s="74"/>
      <c r="AB21" s="74"/>
      <c r="AC21" s="74"/>
      <c r="AD21" s="74"/>
      <c r="AE21" s="74"/>
      <c r="AF21" s="74"/>
      <c r="AG21" s="75"/>
      <c r="AH21" s="75"/>
      <c r="AI21" s="75">
        <v>11</v>
      </c>
      <c r="AJ21" s="75">
        <v>1</v>
      </c>
    </row>
    <row r="22" spans="1:36" ht="13">
      <c r="A22" s="21">
        <v>18</v>
      </c>
      <c r="B22" s="27" t="s">
        <v>184</v>
      </c>
      <c r="C22" s="28" t="s">
        <v>23</v>
      </c>
      <c r="D22" s="22">
        <v>13</v>
      </c>
      <c r="E22" s="93">
        <v>3</v>
      </c>
      <c r="F22" s="35">
        <v>10</v>
      </c>
      <c r="G22" s="40">
        <v>12</v>
      </c>
      <c r="H22" s="40">
        <v>7</v>
      </c>
      <c r="I22" s="40">
        <v>9</v>
      </c>
      <c r="J22" s="98">
        <v>10</v>
      </c>
      <c r="K22" s="31"/>
      <c r="L22" s="31"/>
      <c r="M22" s="31">
        <v>16</v>
      </c>
      <c r="N22" s="99">
        <v>3</v>
      </c>
      <c r="O22" s="33"/>
      <c r="P22" s="33"/>
      <c r="Q22" s="47"/>
      <c r="R22" s="47"/>
      <c r="S22" s="47"/>
      <c r="T22" s="47"/>
      <c r="U22" s="47"/>
      <c r="V22" s="47"/>
      <c r="W22" s="47"/>
      <c r="X22" s="47"/>
      <c r="Y22" s="74"/>
      <c r="Z22" s="74"/>
      <c r="AA22" s="74"/>
      <c r="AB22" s="74"/>
      <c r="AC22" s="74"/>
      <c r="AD22" s="74"/>
      <c r="AE22" s="74"/>
      <c r="AF22" s="74"/>
      <c r="AG22" s="75">
        <v>18</v>
      </c>
      <c r="AH22" s="75">
        <v>1</v>
      </c>
      <c r="AI22" s="75"/>
      <c r="AJ22" s="75"/>
    </row>
    <row r="23" spans="1:36" ht="13">
      <c r="A23" s="21">
        <v>19</v>
      </c>
      <c r="B23" s="27" t="s">
        <v>142</v>
      </c>
      <c r="C23" s="28" t="s">
        <v>12</v>
      </c>
      <c r="D23" s="22">
        <v>11</v>
      </c>
      <c r="E23" s="93">
        <v>9</v>
      </c>
      <c r="F23" s="35">
        <v>2</v>
      </c>
      <c r="G23" s="40"/>
      <c r="H23" s="40"/>
      <c r="I23" s="40"/>
      <c r="J23" s="40"/>
      <c r="K23" s="31"/>
      <c r="L23" s="31"/>
      <c r="M23" s="31"/>
      <c r="N23" s="32"/>
      <c r="O23" s="33">
        <v>7</v>
      </c>
      <c r="P23" s="99">
        <v>5</v>
      </c>
      <c r="Q23" s="47"/>
      <c r="R23" s="47"/>
      <c r="S23" s="47"/>
      <c r="T23" s="47"/>
      <c r="U23" s="47"/>
      <c r="V23" s="47"/>
      <c r="W23" s="47">
        <v>11</v>
      </c>
      <c r="X23" s="100">
        <v>1</v>
      </c>
      <c r="Y23" s="74"/>
      <c r="Z23" s="74"/>
      <c r="AA23" s="74"/>
      <c r="AB23" s="74"/>
      <c r="AC23" s="74"/>
      <c r="AD23" s="74"/>
      <c r="AE23" s="74">
        <v>9</v>
      </c>
      <c r="AF23" s="100">
        <v>3</v>
      </c>
      <c r="AG23" s="75"/>
      <c r="AH23" s="75"/>
      <c r="AI23" s="75">
        <v>10</v>
      </c>
      <c r="AJ23" s="75">
        <v>2</v>
      </c>
    </row>
    <row r="24" spans="1:36" ht="13">
      <c r="A24" s="21">
        <v>20</v>
      </c>
      <c r="B24" s="27" t="s">
        <v>441</v>
      </c>
      <c r="C24" s="28" t="s">
        <v>40</v>
      </c>
      <c r="D24" s="22">
        <v>4</v>
      </c>
      <c r="E24" s="93">
        <v>0</v>
      </c>
      <c r="F24" s="35">
        <v>4</v>
      </c>
      <c r="G24" s="40"/>
      <c r="H24" s="40"/>
      <c r="I24" s="40"/>
      <c r="J24" s="40"/>
      <c r="K24" s="31"/>
      <c r="L24" s="31"/>
      <c r="M24" s="31"/>
      <c r="N24" s="32"/>
      <c r="O24" s="33"/>
      <c r="P24" s="32"/>
      <c r="Q24" s="47"/>
      <c r="R24" s="47"/>
      <c r="S24" s="47"/>
      <c r="T24" s="47"/>
      <c r="U24" s="47"/>
      <c r="V24" s="47"/>
      <c r="W24" s="47"/>
      <c r="X24" s="47"/>
      <c r="Y24" s="74"/>
      <c r="Z24" s="74"/>
      <c r="AA24" s="74"/>
      <c r="AB24" s="74"/>
      <c r="AC24" s="74"/>
      <c r="AD24" s="74"/>
      <c r="AE24" s="74"/>
      <c r="AF24" s="74"/>
      <c r="AG24" s="75"/>
      <c r="AH24" s="75"/>
      <c r="AI24" s="75">
        <v>8</v>
      </c>
      <c r="AJ24" s="75">
        <v>4</v>
      </c>
    </row>
    <row r="25" spans="1:36" ht="13">
      <c r="A25" s="21">
        <v>21</v>
      </c>
      <c r="B25" s="27" t="s">
        <v>442</v>
      </c>
      <c r="C25" s="28" t="s">
        <v>30</v>
      </c>
      <c r="D25" s="22">
        <v>3</v>
      </c>
      <c r="E25" s="93">
        <v>0</v>
      </c>
      <c r="F25" s="35">
        <v>3</v>
      </c>
      <c r="G25" s="40"/>
      <c r="H25" s="40"/>
      <c r="I25" s="40"/>
      <c r="J25" s="40"/>
      <c r="K25" s="31"/>
      <c r="L25" s="31"/>
      <c r="M25" s="31"/>
      <c r="N25" s="32"/>
      <c r="O25" s="33"/>
      <c r="P25" s="33"/>
      <c r="Q25" s="47"/>
      <c r="R25" s="47"/>
      <c r="S25" s="47"/>
      <c r="T25" s="47"/>
      <c r="U25" s="47"/>
      <c r="V25" s="47"/>
      <c r="W25" s="47"/>
      <c r="X25" s="47"/>
      <c r="Y25" s="74"/>
      <c r="Z25" s="74"/>
      <c r="AA25" s="74"/>
      <c r="AB25" s="74"/>
      <c r="AC25" s="74"/>
      <c r="AD25" s="74"/>
      <c r="AE25" s="74"/>
      <c r="AF25" s="74"/>
      <c r="AG25" s="75"/>
      <c r="AH25" s="75"/>
      <c r="AI25" s="75">
        <v>9</v>
      </c>
      <c r="AJ25" s="75">
        <v>3</v>
      </c>
    </row>
    <row r="26" spans="1:36" ht="13">
      <c r="A26" s="21">
        <v>22</v>
      </c>
      <c r="B26" s="27" t="s">
        <v>187</v>
      </c>
      <c r="C26" s="23" t="s">
        <v>20</v>
      </c>
      <c r="D26" s="22">
        <v>1</v>
      </c>
      <c r="E26" s="93">
        <v>0</v>
      </c>
      <c r="F26" s="35">
        <v>1</v>
      </c>
      <c r="G26" s="40"/>
      <c r="H26" s="40"/>
      <c r="I26" s="40">
        <v>18</v>
      </c>
      <c r="J26" s="98">
        <v>1</v>
      </c>
      <c r="K26" s="31"/>
      <c r="L26" s="31"/>
      <c r="M26" s="31"/>
      <c r="N26" s="32"/>
      <c r="O26" s="33"/>
      <c r="P26" s="33"/>
      <c r="Q26" s="47"/>
      <c r="R26" s="47"/>
      <c r="S26" s="47"/>
      <c r="T26" s="47"/>
      <c r="U26" s="47"/>
      <c r="V26" s="47"/>
      <c r="W26" s="47"/>
      <c r="X26" s="47"/>
      <c r="Y26" s="74"/>
      <c r="Z26" s="74"/>
      <c r="AA26" s="74"/>
      <c r="AB26" s="74"/>
      <c r="AC26" s="74"/>
      <c r="AD26" s="74"/>
      <c r="AE26" s="74"/>
      <c r="AF26" s="74"/>
      <c r="AG26" s="75">
        <v>17</v>
      </c>
      <c r="AH26" s="75">
        <v>2</v>
      </c>
      <c r="AI26" s="75" t="s">
        <v>437</v>
      </c>
      <c r="AJ26" s="75">
        <v>1</v>
      </c>
    </row>
  </sheetData>
  <sheetProtection selectLockedCells="1" selectUnlockedCells="1"/>
  <mergeCells count="5">
    <mergeCell ref="G2:I2"/>
    <mergeCell ref="K2:P2"/>
    <mergeCell ref="Q2:X2"/>
    <mergeCell ref="Y2:AF2"/>
    <mergeCell ref="AG2:AJ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8"/>
  <sheetViews>
    <sheetView workbookViewId="0">
      <pane xSplit="3" topLeftCell="D1" activePane="topRight" state="frozen"/>
      <selection activeCell="A35" sqref="A35"/>
      <selection pane="topRight" activeCell="J49" sqref="J49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8.08984375" style="1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8.08984375" style="1" customWidth="1"/>
    <col min="26" max="26" width="3.6328125" style="2" customWidth="1"/>
    <col min="27" max="27" width="6.81640625" style="2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1" spans="1:36" ht="13" thickBot="1"/>
    <row r="2" spans="1:36" s="7" customFormat="1" ht="13.5" thickBot="1">
      <c r="A2" s="3"/>
      <c r="B2" s="26" t="s">
        <v>192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3" t="s">
        <v>271</v>
      </c>
      <c r="R2" s="143"/>
      <c r="S2" s="143"/>
      <c r="T2" s="143"/>
      <c r="U2" s="143"/>
      <c r="V2" s="143"/>
      <c r="W2" s="143"/>
      <c r="X2" s="143"/>
      <c r="Y2" s="143" t="s">
        <v>129</v>
      </c>
      <c r="Z2" s="143"/>
      <c r="AA2" s="143"/>
      <c r="AB2" s="143"/>
      <c r="AC2" s="143"/>
      <c r="AD2" s="143"/>
      <c r="AE2" s="143"/>
      <c r="AF2" s="143"/>
      <c r="AG2" s="144" t="s">
        <v>191</v>
      </c>
      <c r="AH2" s="145"/>
      <c r="AI2" s="145"/>
      <c r="AJ2" s="146"/>
    </row>
    <row r="3" spans="1:36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4" t="s">
        <v>3</v>
      </c>
      <c r="Z3" s="65"/>
      <c r="AA3" s="64" t="s">
        <v>3</v>
      </c>
      <c r="AB3" s="65"/>
      <c r="AC3" s="64" t="s">
        <v>3</v>
      </c>
      <c r="AD3" s="64"/>
      <c r="AE3" s="64" t="s">
        <v>3</v>
      </c>
      <c r="AF3" s="66"/>
      <c r="AG3" s="69" t="s">
        <v>3</v>
      </c>
      <c r="AH3" s="70"/>
      <c r="AI3" s="70" t="s">
        <v>3</v>
      </c>
      <c r="AJ3" s="71"/>
    </row>
    <row r="4" spans="1:36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313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10</v>
      </c>
      <c r="V4" s="56" t="s">
        <v>5</v>
      </c>
      <c r="W4" s="55" t="s">
        <v>9</v>
      </c>
      <c r="X4" s="56" t="s">
        <v>5</v>
      </c>
      <c r="Y4" s="67" t="s">
        <v>379</v>
      </c>
      <c r="Z4" s="68" t="s">
        <v>5</v>
      </c>
      <c r="AA4" s="67" t="s">
        <v>8</v>
      </c>
      <c r="AB4" s="68" t="s">
        <v>5</v>
      </c>
      <c r="AC4" s="67" t="s">
        <v>10</v>
      </c>
      <c r="AD4" s="68" t="s">
        <v>5</v>
      </c>
      <c r="AE4" s="67" t="s">
        <v>9</v>
      </c>
      <c r="AF4" s="68" t="s">
        <v>5</v>
      </c>
      <c r="AG4" s="72" t="s">
        <v>6</v>
      </c>
      <c r="AH4" s="73" t="s">
        <v>5</v>
      </c>
      <c r="AI4" s="72" t="s">
        <v>7</v>
      </c>
      <c r="AJ4" s="73" t="s">
        <v>5</v>
      </c>
    </row>
    <row r="5" spans="1:36" ht="13">
      <c r="A5" s="116">
        <v>1</v>
      </c>
      <c r="B5" s="128" t="s">
        <v>100</v>
      </c>
      <c r="C5" s="116" t="s">
        <v>87</v>
      </c>
      <c r="D5" s="19">
        <f t="shared" ref="D5:D18" si="0">SUM(E5+F5)</f>
        <v>105</v>
      </c>
      <c r="E5" s="93">
        <f>SUM(L5+R5+T5+AD5)</f>
        <v>80</v>
      </c>
      <c r="F5" s="35">
        <f>SUM(H5)</f>
        <v>25</v>
      </c>
      <c r="G5" s="40">
        <v>1</v>
      </c>
      <c r="H5" s="98">
        <v>25</v>
      </c>
      <c r="I5" s="40">
        <v>1</v>
      </c>
      <c r="J5" s="40">
        <v>25</v>
      </c>
      <c r="K5" s="31">
        <v>1</v>
      </c>
      <c r="L5" s="99">
        <v>25</v>
      </c>
      <c r="M5" s="31"/>
      <c r="N5" s="32"/>
      <c r="O5" s="33">
        <v>1</v>
      </c>
      <c r="P5" s="33">
        <v>16</v>
      </c>
      <c r="Q5" s="47">
        <v>3</v>
      </c>
      <c r="R5" s="100">
        <v>17</v>
      </c>
      <c r="S5" s="47">
        <v>2</v>
      </c>
      <c r="T5" s="100">
        <v>21</v>
      </c>
      <c r="U5" s="47">
        <v>3</v>
      </c>
      <c r="V5" s="47">
        <v>17</v>
      </c>
      <c r="W5" s="47">
        <v>1</v>
      </c>
      <c r="X5" s="47">
        <v>16</v>
      </c>
      <c r="Y5" s="74"/>
      <c r="Z5" s="74"/>
      <c r="AA5" s="74">
        <v>4</v>
      </c>
      <c r="AB5" s="74">
        <v>15</v>
      </c>
      <c r="AC5" s="74">
        <v>3</v>
      </c>
      <c r="AD5" s="100">
        <v>17</v>
      </c>
      <c r="AE5" s="74">
        <v>1</v>
      </c>
      <c r="AF5" s="74">
        <v>16</v>
      </c>
      <c r="AG5" s="75"/>
      <c r="AH5" s="75"/>
      <c r="AI5" s="75"/>
      <c r="AJ5" s="75"/>
    </row>
    <row r="6" spans="1:36" ht="13">
      <c r="A6" s="109">
        <v>2</v>
      </c>
      <c r="B6" s="123" t="s">
        <v>97</v>
      </c>
      <c r="C6" s="109" t="s">
        <v>64</v>
      </c>
      <c r="D6" s="19">
        <f t="shared" si="0"/>
        <v>81</v>
      </c>
      <c r="E6" s="93">
        <f>SUM(L6+N6+V6+AD6)</f>
        <v>60</v>
      </c>
      <c r="F6" s="35">
        <f>SUM(J6)</f>
        <v>21</v>
      </c>
      <c r="G6" s="40">
        <v>5</v>
      </c>
      <c r="H6" s="40">
        <v>14</v>
      </c>
      <c r="I6" s="40">
        <v>2</v>
      </c>
      <c r="J6" s="98">
        <v>21</v>
      </c>
      <c r="K6" s="31">
        <v>6</v>
      </c>
      <c r="L6" s="99">
        <v>13</v>
      </c>
      <c r="M6" s="31">
        <v>3</v>
      </c>
      <c r="N6" s="99">
        <v>17</v>
      </c>
      <c r="O6" s="33">
        <v>5</v>
      </c>
      <c r="P6" s="33">
        <v>7</v>
      </c>
      <c r="Q6" s="47">
        <v>6</v>
      </c>
      <c r="R6" s="47">
        <v>13</v>
      </c>
      <c r="S6" s="47">
        <v>7</v>
      </c>
      <c r="T6" s="47">
        <v>12</v>
      </c>
      <c r="U6" s="47">
        <v>4</v>
      </c>
      <c r="V6" s="100">
        <v>15</v>
      </c>
      <c r="W6" s="47">
        <v>6</v>
      </c>
      <c r="X6" s="47">
        <v>6</v>
      </c>
      <c r="Y6" s="74">
        <v>7</v>
      </c>
      <c r="Z6" s="74">
        <v>12</v>
      </c>
      <c r="AA6" s="74">
        <v>7</v>
      </c>
      <c r="AB6" s="74">
        <v>12</v>
      </c>
      <c r="AC6" s="74">
        <v>4</v>
      </c>
      <c r="AD6" s="100">
        <v>15</v>
      </c>
      <c r="AE6" s="74">
        <v>7</v>
      </c>
      <c r="AF6" s="74">
        <v>5</v>
      </c>
      <c r="AG6" s="75">
        <v>3</v>
      </c>
      <c r="AH6" s="75">
        <v>17</v>
      </c>
      <c r="AI6" s="75">
        <v>1</v>
      </c>
      <c r="AJ6" s="75">
        <v>16</v>
      </c>
    </row>
    <row r="7" spans="1:36" ht="13">
      <c r="A7" s="109">
        <v>3</v>
      </c>
      <c r="B7" s="123" t="s">
        <v>103</v>
      </c>
      <c r="C7" s="109" t="s">
        <v>37</v>
      </c>
      <c r="D7" s="19">
        <f t="shared" si="0"/>
        <v>80</v>
      </c>
      <c r="E7" s="93">
        <f>SUM(L7+P7+X7+AF7)</f>
        <v>63</v>
      </c>
      <c r="F7" s="35">
        <f>SUM(H7)</f>
        <v>17</v>
      </c>
      <c r="G7" s="40">
        <v>3</v>
      </c>
      <c r="H7" s="98">
        <v>17</v>
      </c>
      <c r="I7" s="40">
        <v>3</v>
      </c>
      <c r="J7" s="40">
        <v>17</v>
      </c>
      <c r="K7" s="31">
        <v>4</v>
      </c>
      <c r="L7" s="99">
        <v>15</v>
      </c>
      <c r="M7" s="31">
        <v>4</v>
      </c>
      <c r="N7" s="32">
        <v>15</v>
      </c>
      <c r="O7" s="33">
        <v>1</v>
      </c>
      <c r="P7" s="101">
        <v>16</v>
      </c>
      <c r="Q7" s="47">
        <v>4</v>
      </c>
      <c r="R7" s="47">
        <v>15</v>
      </c>
      <c r="S7" s="47">
        <v>4</v>
      </c>
      <c r="T7" s="47">
        <v>15</v>
      </c>
      <c r="U7" s="47">
        <v>5</v>
      </c>
      <c r="V7" s="47">
        <v>14</v>
      </c>
      <c r="W7" s="47">
        <v>1</v>
      </c>
      <c r="X7" s="100">
        <v>16</v>
      </c>
      <c r="Y7" s="74">
        <v>4</v>
      </c>
      <c r="Z7" s="74">
        <v>15</v>
      </c>
      <c r="AA7" s="74">
        <v>5</v>
      </c>
      <c r="AB7" s="74">
        <v>14</v>
      </c>
      <c r="AC7" s="74">
        <v>6</v>
      </c>
      <c r="AD7" s="74">
        <v>13</v>
      </c>
      <c r="AE7" s="74">
        <v>1</v>
      </c>
      <c r="AF7" s="100">
        <v>16</v>
      </c>
      <c r="AG7" s="75">
        <v>5</v>
      </c>
      <c r="AH7" s="75">
        <v>14</v>
      </c>
      <c r="AI7" s="75">
        <v>1</v>
      </c>
      <c r="AJ7" s="75">
        <v>16</v>
      </c>
    </row>
    <row r="8" spans="1:36" ht="13">
      <c r="A8" s="109">
        <v>4</v>
      </c>
      <c r="B8" s="123" t="s">
        <v>148</v>
      </c>
      <c r="C8" s="109" t="s">
        <v>12</v>
      </c>
      <c r="D8" s="19">
        <f t="shared" si="0"/>
        <v>61</v>
      </c>
      <c r="E8" s="93">
        <f>SUM(L8+N8+V8+Z8)</f>
        <v>51</v>
      </c>
      <c r="F8" s="35">
        <f>SUM(H8)</f>
        <v>10</v>
      </c>
      <c r="G8" s="40">
        <v>9</v>
      </c>
      <c r="H8" s="98">
        <v>10</v>
      </c>
      <c r="I8" s="40">
        <v>14</v>
      </c>
      <c r="J8" s="40">
        <v>6</v>
      </c>
      <c r="K8" s="31">
        <v>7</v>
      </c>
      <c r="L8" s="103">
        <v>12</v>
      </c>
      <c r="M8" s="31">
        <v>5</v>
      </c>
      <c r="N8" s="99">
        <v>14</v>
      </c>
      <c r="O8" s="33">
        <v>6</v>
      </c>
      <c r="P8" s="33">
        <v>6</v>
      </c>
      <c r="Q8" s="47">
        <v>9</v>
      </c>
      <c r="R8" s="47">
        <v>10</v>
      </c>
      <c r="S8" s="47">
        <v>11</v>
      </c>
      <c r="T8" s="47">
        <v>8</v>
      </c>
      <c r="U8" s="47">
        <v>8</v>
      </c>
      <c r="V8" s="100">
        <v>11</v>
      </c>
      <c r="W8" s="47">
        <v>8</v>
      </c>
      <c r="X8" s="47">
        <v>4</v>
      </c>
      <c r="Y8" s="74">
        <v>5</v>
      </c>
      <c r="Z8" s="100">
        <v>14</v>
      </c>
      <c r="AA8" s="74">
        <v>10</v>
      </c>
      <c r="AB8" s="74">
        <v>9</v>
      </c>
      <c r="AC8" s="74">
        <v>8</v>
      </c>
      <c r="AD8" s="74">
        <v>11</v>
      </c>
      <c r="AE8" s="74">
        <v>6</v>
      </c>
      <c r="AF8" s="74">
        <v>6</v>
      </c>
      <c r="AG8" s="75"/>
      <c r="AH8" s="75"/>
      <c r="AI8" s="75">
        <v>4</v>
      </c>
      <c r="AJ8" s="75">
        <v>8</v>
      </c>
    </row>
    <row r="9" spans="1:36" ht="13">
      <c r="A9" s="21">
        <v>5</v>
      </c>
      <c r="B9" s="25" t="s">
        <v>150</v>
      </c>
      <c r="C9" s="21" t="s">
        <v>79</v>
      </c>
      <c r="D9" s="19">
        <f t="shared" si="0"/>
        <v>52</v>
      </c>
      <c r="E9" s="93">
        <f>SUM(N9+P9+V9+X9)</f>
        <v>39</v>
      </c>
      <c r="F9" s="35">
        <v>13</v>
      </c>
      <c r="G9" s="40"/>
      <c r="H9" s="40"/>
      <c r="I9" s="40">
        <v>12</v>
      </c>
      <c r="J9" s="40">
        <v>7</v>
      </c>
      <c r="K9" s="31">
        <v>17</v>
      </c>
      <c r="L9" s="31">
        <v>2</v>
      </c>
      <c r="M9" s="31">
        <v>10</v>
      </c>
      <c r="N9" s="99">
        <v>9</v>
      </c>
      <c r="O9" s="33">
        <v>3</v>
      </c>
      <c r="P9" s="101">
        <v>10</v>
      </c>
      <c r="Q9" s="47">
        <v>17</v>
      </c>
      <c r="R9" s="47">
        <v>2</v>
      </c>
      <c r="S9" s="47">
        <v>13</v>
      </c>
      <c r="T9" s="47">
        <v>6</v>
      </c>
      <c r="U9" s="47">
        <v>7</v>
      </c>
      <c r="V9" s="100">
        <v>12</v>
      </c>
      <c r="W9" s="47">
        <v>4</v>
      </c>
      <c r="X9" s="100">
        <v>8</v>
      </c>
      <c r="Y9" s="74"/>
      <c r="Z9" s="74"/>
      <c r="AA9" s="74">
        <v>14</v>
      </c>
      <c r="AB9" s="74">
        <v>5</v>
      </c>
      <c r="AC9" s="74">
        <v>15</v>
      </c>
      <c r="AD9" s="74">
        <v>4</v>
      </c>
      <c r="AE9" s="74">
        <v>8</v>
      </c>
      <c r="AF9" s="74">
        <v>4</v>
      </c>
      <c r="AG9" s="75">
        <v>6</v>
      </c>
      <c r="AH9" s="133">
        <v>13</v>
      </c>
      <c r="AI9" s="75">
        <v>2</v>
      </c>
      <c r="AJ9" s="75">
        <v>13</v>
      </c>
    </row>
    <row r="10" spans="1:36" ht="13">
      <c r="A10" s="21">
        <v>6</v>
      </c>
      <c r="B10" s="1" t="s">
        <v>149</v>
      </c>
      <c r="C10" s="132" t="s">
        <v>40</v>
      </c>
      <c r="D10" s="19">
        <f t="shared" si="0"/>
        <v>51</v>
      </c>
      <c r="E10" s="93">
        <f>SUM(P10+R10+X10+Z10)</f>
        <v>38</v>
      </c>
      <c r="F10" s="35">
        <v>13</v>
      </c>
      <c r="G10" s="40">
        <v>18</v>
      </c>
      <c r="H10" s="40">
        <v>1</v>
      </c>
      <c r="I10" s="40"/>
      <c r="J10" s="40"/>
      <c r="K10" s="31">
        <v>13</v>
      </c>
      <c r="L10" s="31">
        <v>6</v>
      </c>
      <c r="M10" s="31">
        <v>13</v>
      </c>
      <c r="N10" s="32">
        <v>6</v>
      </c>
      <c r="O10" s="33">
        <v>3</v>
      </c>
      <c r="P10" s="101">
        <v>10</v>
      </c>
      <c r="Q10" s="47">
        <v>8</v>
      </c>
      <c r="R10" s="100">
        <v>11</v>
      </c>
      <c r="S10" s="47">
        <v>17</v>
      </c>
      <c r="T10" s="47">
        <v>2</v>
      </c>
      <c r="U10" s="47">
        <v>14</v>
      </c>
      <c r="V10" s="47">
        <v>5</v>
      </c>
      <c r="W10" s="47">
        <v>4</v>
      </c>
      <c r="X10" s="100">
        <v>8</v>
      </c>
      <c r="Y10" s="74">
        <v>10</v>
      </c>
      <c r="Z10" s="100">
        <v>9</v>
      </c>
      <c r="AA10" s="74">
        <v>12</v>
      </c>
      <c r="AB10" s="74">
        <v>7</v>
      </c>
      <c r="AC10" s="74">
        <v>9</v>
      </c>
      <c r="AD10" s="74">
        <v>10</v>
      </c>
      <c r="AE10" s="74">
        <v>8</v>
      </c>
      <c r="AF10" s="74">
        <v>4</v>
      </c>
      <c r="AG10" s="75">
        <v>10</v>
      </c>
      <c r="AH10" s="75">
        <v>9</v>
      </c>
      <c r="AI10" s="75">
        <v>2</v>
      </c>
      <c r="AJ10" s="133">
        <v>13</v>
      </c>
    </row>
    <row r="11" spans="1:36" ht="13">
      <c r="A11" s="21">
        <v>7</v>
      </c>
      <c r="B11" s="25" t="s">
        <v>101</v>
      </c>
      <c r="C11" s="21" t="s">
        <v>12</v>
      </c>
      <c r="D11" s="19">
        <f t="shared" si="0"/>
        <v>37</v>
      </c>
      <c r="E11" s="93">
        <f>SUM(P11+T11+V11+AF11)</f>
        <v>25</v>
      </c>
      <c r="F11" s="35">
        <f>SUM(H11)</f>
        <v>12</v>
      </c>
      <c r="G11" s="40">
        <v>7</v>
      </c>
      <c r="H11" s="98">
        <v>12</v>
      </c>
      <c r="I11" s="40">
        <v>8</v>
      </c>
      <c r="J11" s="40">
        <v>11</v>
      </c>
      <c r="K11" s="31"/>
      <c r="L11" s="31"/>
      <c r="M11" s="31">
        <v>14</v>
      </c>
      <c r="N11" s="32">
        <v>5</v>
      </c>
      <c r="O11" s="33">
        <v>6</v>
      </c>
      <c r="P11" s="101">
        <v>6</v>
      </c>
      <c r="Q11" s="47">
        <v>18</v>
      </c>
      <c r="R11" s="47">
        <v>1</v>
      </c>
      <c r="S11" s="47">
        <v>12</v>
      </c>
      <c r="T11" s="100">
        <v>7</v>
      </c>
      <c r="U11" s="47">
        <v>13</v>
      </c>
      <c r="V11" s="100">
        <v>6</v>
      </c>
      <c r="W11" s="47">
        <v>8</v>
      </c>
      <c r="X11" s="47">
        <v>4</v>
      </c>
      <c r="Y11" s="74"/>
      <c r="Z11" s="74"/>
      <c r="AA11" s="74"/>
      <c r="AB11" s="74"/>
      <c r="AC11" s="74">
        <v>17</v>
      </c>
      <c r="AD11" s="74">
        <v>2</v>
      </c>
      <c r="AE11" s="74">
        <v>6</v>
      </c>
      <c r="AF11" s="100">
        <v>6</v>
      </c>
      <c r="AG11" s="75"/>
      <c r="AH11" s="75"/>
      <c r="AI11" s="75">
        <v>6</v>
      </c>
      <c r="AJ11" s="75">
        <v>6</v>
      </c>
    </row>
    <row r="12" spans="1:36" ht="13">
      <c r="A12" s="21">
        <v>8</v>
      </c>
      <c r="B12" s="25" t="s">
        <v>98</v>
      </c>
      <c r="C12" s="21" t="s">
        <v>25</v>
      </c>
      <c r="D12" s="19">
        <f t="shared" si="0"/>
        <v>35</v>
      </c>
      <c r="E12" s="93">
        <f>SUM(P12+R12+X12+Z12)</f>
        <v>35</v>
      </c>
      <c r="F12" s="35">
        <v>0</v>
      </c>
      <c r="G12" s="40"/>
      <c r="H12" s="40"/>
      <c r="I12" s="40"/>
      <c r="J12" s="40"/>
      <c r="K12" s="31"/>
      <c r="L12" s="31"/>
      <c r="M12" s="31"/>
      <c r="N12" s="32"/>
      <c r="O12" s="33">
        <v>5</v>
      </c>
      <c r="P12" s="101">
        <v>7</v>
      </c>
      <c r="Q12" s="47">
        <v>7</v>
      </c>
      <c r="R12" s="100">
        <v>12</v>
      </c>
      <c r="S12" s="47">
        <v>18</v>
      </c>
      <c r="T12" s="47">
        <v>1</v>
      </c>
      <c r="U12" s="47"/>
      <c r="V12" s="47"/>
      <c r="W12" s="47">
        <v>6</v>
      </c>
      <c r="X12" s="100">
        <v>6</v>
      </c>
      <c r="Y12" s="74">
        <v>9</v>
      </c>
      <c r="Z12" s="100">
        <v>10</v>
      </c>
      <c r="AA12" s="74"/>
      <c r="AB12" s="74"/>
      <c r="AC12" s="74"/>
      <c r="AD12" s="74"/>
      <c r="AE12" s="74">
        <v>7</v>
      </c>
      <c r="AF12" s="74">
        <v>5</v>
      </c>
      <c r="AG12" s="75"/>
      <c r="AH12" s="75"/>
      <c r="AI12" s="75"/>
      <c r="AJ12" s="75"/>
    </row>
    <row r="13" spans="1:36" ht="13">
      <c r="A13" s="21">
        <v>9</v>
      </c>
      <c r="B13" s="25" t="s">
        <v>380</v>
      </c>
      <c r="C13" s="21" t="s">
        <v>25</v>
      </c>
      <c r="D13" s="19">
        <f t="shared" si="0"/>
        <v>15</v>
      </c>
      <c r="E13" s="93">
        <v>15</v>
      </c>
      <c r="F13" s="35">
        <v>0</v>
      </c>
      <c r="G13" s="40"/>
      <c r="H13" s="40"/>
      <c r="I13" s="40"/>
      <c r="J13" s="40"/>
      <c r="K13" s="31"/>
      <c r="L13" s="31"/>
      <c r="M13" s="31"/>
      <c r="N13" s="32"/>
      <c r="O13" s="33"/>
      <c r="P13" s="33"/>
      <c r="Q13" s="47"/>
      <c r="R13" s="47"/>
      <c r="S13" s="47"/>
      <c r="T13" s="47"/>
      <c r="U13" s="47">
        <v>12</v>
      </c>
      <c r="V13" s="100">
        <v>7</v>
      </c>
      <c r="W13" s="47"/>
      <c r="X13" s="47"/>
      <c r="Y13" s="74">
        <v>12</v>
      </c>
      <c r="Z13" s="100">
        <v>7</v>
      </c>
      <c r="AA13" s="74">
        <v>18</v>
      </c>
      <c r="AB13" s="100">
        <v>1</v>
      </c>
      <c r="AC13" s="74"/>
      <c r="AD13" s="74"/>
      <c r="AE13" s="74"/>
      <c r="AF13" s="74"/>
      <c r="AG13" s="75"/>
      <c r="AH13" s="75"/>
      <c r="AI13" s="75"/>
      <c r="AJ13" s="75"/>
    </row>
    <row r="14" spans="1:36" ht="13">
      <c r="A14" s="21">
        <v>10</v>
      </c>
      <c r="B14" s="25" t="s">
        <v>127</v>
      </c>
      <c r="C14" s="21" t="s">
        <v>37</v>
      </c>
      <c r="D14" s="19">
        <f t="shared" si="0"/>
        <v>13</v>
      </c>
      <c r="E14" s="93">
        <f>SUM(P14+X14+AB14+AF14)</f>
        <v>8</v>
      </c>
      <c r="F14" s="35">
        <f>SUM(H14)</f>
        <v>5</v>
      </c>
      <c r="G14" s="40">
        <v>14</v>
      </c>
      <c r="H14" s="98">
        <v>5</v>
      </c>
      <c r="I14" s="40">
        <v>17</v>
      </c>
      <c r="J14" s="40">
        <v>2</v>
      </c>
      <c r="K14" s="31"/>
      <c r="L14" s="31"/>
      <c r="M14" s="31"/>
      <c r="N14" s="32"/>
      <c r="O14" s="33">
        <v>10</v>
      </c>
      <c r="P14" s="101">
        <v>2</v>
      </c>
      <c r="Q14" s="47"/>
      <c r="R14" s="47"/>
      <c r="S14" s="47"/>
      <c r="T14" s="47"/>
      <c r="U14" s="47"/>
      <c r="V14" s="47"/>
      <c r="W14" s="47">
        <v>10</v>
      </c>
      <c r="X14" s="100">
        <v>2</v>
      </c>
      <c r="Y14" s="74"/>
      <c r="Z14" s="74"/>
      <c r="AA14" s="74">
        <v>16</v>
      </c>
      <c r="AB14" s="100">
        <v>3</v>
      </c>
      <c r="AC14" s="74"/>
      <c r="AD14" s="74"/>
      <c r="AE14" s="74">
        <v>11</v>
      </c>
      <c r="AF14" s="100">
        <v>1</v>
      </c>
      <c r="AG14" s="75">
        <v>16</v>
      </c>
      <c r="AH14" s="75">
        <v>3</v>
      </c>
      <c r="AI14" s="75">
        <v>7</v>
      </c>
      <c r="AJ14" s="75">
        <v>5</v>
      </c>
    </row>
    <row r="15" spans="1:36" ht="13">
      <c r="A15" s="21">
        <v>11</v>
      </c>
      <c r="B15" s="25" t="s">
        <v>426</v>
      </c>
      <c r="C15" s="21" t="s">
        <v>18</v>
      </c>
      <c r="D15" s="19">
        <f t="shared" si="0"/>
        <v>6</v>
      </c>
      <c r="E15" s="93">
        <v>6</v>
      </c>
      <c r="F15" s="35">
        <v>0</v>
      </c>
      <c r="G15" s="40"/>
      <c r="H15" s="40"/>
      <c r="I15" s="40"/>
      <c r="J15" s="40"/>
      <c r="K15" s="31"/>
      <c r="L15" s="31"/>
      <c r="M15" s="31"/>
      <c r="N15" s="32"/>
      <c r="O15" s="33"/>
      <c r="P15" s="33"/>
      <c r="Q15" s="47"/>
      <c r="R15" s="47"/>
      <c r="S15" s="47"/>
      <c r="T15" s="47"/>
      <c r="U15" s="47"/>
      <c r="V15" s="47"/>
      <c r="W15" s="47"/>
      <c r="X15" s="47"/>
      <c r="Y15" s="74">
        <v>13</v>
      </c>
      <c r="Z15" s="100">
        <v>6</v>
      </c>
      <c r="AA15" s="74"/>
      <c r="AB15" s="74"/>
      <c r="AC15" s="74"/>
      <c r="AD15" s="74"/>
      <c r="AE15" s="74"/>
      <c r="AF15" s="74"/>
      <c r="AG15" s="75"/>
      <c r="AH15" s="75"/>
      <c r="AI15" s="75"/>
      <c r="AJ15" s="75"/>
    </row>
    <row r="16" spans="1:36" ht="13">
      <c r="A16" s="21">
        <v>12</v>
      </c>
      <c r="B16" s="25" t="s">
        <v>440</v>
      </c>
      <c r="C16" s="21" t="s">
        <v>30</v>
      </c>
      <c r="D16" s="19">
        <f t="shared" si="0"/>
        <v>5</v>
      </c>
      <c r="E16" s="93">
        <v>0</v>
      </c>
      <c r="F16" s="35">
        <v>5</v>
      </c>
      <c r="G16" s="40"/>
      <c r="H16" s="40"/>
      <c r="I16" s="40"/>
      <c r="J16" s="40"/>
      <c r="K16" s="31"/>
      <c r="L16" s="31"/>
      <c r="M16" s="31"/>
      <c r="N16" s="32"/>
      <c r="O16" s="33"/>
      <c r="P16" s="33"/>
      <c r="Q16" s="47"/>
      <c r="R16" s="47"/>
      <c r="S16" s="47"/>
      <c r="T16" s="47"/>
      <c r="U16" s="47"/>
      <c r="V16" s="47"/>
      <c r="W16" s="47"/>
      <c r="X16" s="47"/>
      <c r="Y16" s="74"/>
      <c r="Z16" s="74"/>
      <c r="AA16" s="74"/>
      <c r="AB16" s="74"/>
      <c r="AC16" s="74"/>
      <c r="AD16" s="74"/>
      <c r="AE16" s="74"/>
      <c r="AF16" s="74"/>
      <c r="AG16" s="75">
        <v>14</v>
      </c>
      <c r="AH16" s="133">
        <v>5</v>
      </c>
      <c r="AI16" s="75">
        <v>9</v>
      </c>
      <c r="AJ16" s="75">
        <v>3</v>
      </c>
    </row>
    <row r="17" spans="1:36" ht="13">
      <c r="A17" s="21">
        <v>13</v>
      </c>
      <c r="B17" s="25" t="s">
        <v>421</v>
      </c>
      <c r="C17" s="21" t="s">
        <v>50</v>
      </c>
      <c r="D17" s="19">
        <f t="shared" si="0"/>
        <v>2</v>
      </c>
      <c r="E17" s="93">
        <v>2</v>
      </c>
      <c r="F17" s="35">
        <v>0</v>
      </c>
      <c r="G17" s="40"/>
      <c r="H17" s="40"/>
      <c r="I17" s="40"/>
      <c r="J17" s="40"/>
      <c r="K17" s="31"/>
      <c r="L17" s="31"/>
      <c r="M17" s="31"/>
      <c r="N17" s="32"/>
      <c r="O17" s="33"/>
      <c r="P17" s="33"/>
      <c r="Q17" s="47"/>
      <c r="R17" s="47"/>
      <c r="S17" s="47"/>
      <c r="T17" s="47"/>
      <c r="U17" s="47"/>
      <c r="V17" s="47"/>
      <c r="W17" s="47"/>
      <c r="X17" s="47"/>
      <c r="Y17" s="74"/>
      <c r="Z17" s="74"/>
      <c r="AA17" s="74"/>
      <c r="AB17" s="74"/>
      <c r="AC17" s="74"/>
      <c r="AD17" s="74"/>
      <c r="AE17" s="74" t="s">
        <v>422</v>
      </c>
      <c r="AF17" s="100">
        <v>2</v>
      </c>
      <c r="AG17" s="75"/>
      <c r="AH17" s="75"/>
      <c r="AI17" s="75"/>
      <c r="AJ17" s="75"/>
    </row>
    <row r="18" spans="1:36" ht="13">
      <c r="A18" s="21">
        <v>14</v>
      </c>
      <c r="B18" s="25" t="s">
        <v>438</v>
      </c>
      <c r="C18" s="21" t="s">
        <v>60</v>
      </c>
      <c r="D18" s="19">
        <f t="shared" si="0"/>
        <v>1</v>
      </c>
      <c r="E18" s="93">
        <v>0</v>
      </c>
      <c r="F18" s="35">
        <v>1</v>
      </c>
      <c r="G18" s="40"/>
      <c r="H18" s="40"/>
      <c r="I18" s="40"/>
      <c r="J18" s="40"/>
      <c r="K18" s="31"/>
      <c r="L18" s="31"/>
      <c r="M18" s="31"/>
      <c r="N18" s="32"/>
      <c r="O18" s="33"/>
      <c r="P18" s="33"/>
      <c r="Q18" s="47"/>
      <c r="R18" s="47"/>
      <c r="S18" s="47"/>
      <c r="T18" s="47"/>
      <c r="U18" s="47"/>
      <c r="V18" s="47"/>
      <c r="W18" s="47"/>
      <c r="X18" s="47"/>
      <c r="Y18" s="74"/>
      <c r="Z18" s="74"/>
      <c r="AA18" s="74"/>
      <c r="AB18" s="74"/>
      <c r="AC18" s="74"/>
      <c r="AD18" s="74"/>
      <c r="AE18" s="74"/>
      <c r="AF18" s="74"/>
      <c r="AG18" s="75"/>
      <c r="AH18" s="75"/>
      <c r="AI18" s="75" t="s">
        <v>437</v>
      </c>
      <c r="AJ18" s="75">
        <v>1</v>
      </c>
    </row>
  </sheetData>
  <sheetProtection selectLockedCells="1" selectUnlockedCells="1"/>
  <sortState ref="A34:AN46">
    <sortCondition descending="1" ref="D34:D46"/>
  </sortState>
  <mergeCells count="5">
    <mergeCell ref="G2:I2"/>
    <mergeCell ref="K2:P2"/>
    <mergeCell ref="Q2:X2"/>
    <mergeCell ref="Y2:AF2"/>
    <mergeCell ref="AG2:AJ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8"/>
  <sheetViews>
    <sheetView zoomScaleNormal="100" workbookViewId="0">
      <pane xSplit="3" topLeftCell="D1" activePane="topRight" state="frozen"/>
      <selection activeCell="A20" sqref="A20"/>
      <selection pane="topRight" activeCell="E22" sqref="E22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style="1" customWidth="1"/>
    <col min="8" max="8" width="3.6328125" style="1" customWidth="1"/>
    <col min="9" max="9" width="8.1796875" style="1" customWidth="1"/>
    <col min="10" max="10" width="3.6328125" style="1" customWidth="1"/>
    <col min="11" max="11" width="7.6328125" style="1" customWidth="1"/>
    <col min="12" max="12" width="3.6328125" style="1" customWidth="1"/>
    <col min="13" max="13" width="7.6328125" style="1" customWidth="1"/>
    <col min="14" max="14" width="3.6328125" style="1" customWidth="1"/>
    <col min="15" max="15" width="7.6328125" style="1" customWidth="1"/>
    <col min="16" max="16" width="3.6328125" style="1" customWidth="1"/>
    <col min="17" max="17" width="7.6328125" style="1" customWidth="1"/>
    <col min="18" max="18" width="3.6328125" style="1" customWidth="1"/>
    <col min="19" max="19" width="8" style="1" customWidth="1"/>
    <col min="20" max="20" width="4.0898437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1" customWidth="1"/>
    <col min="25" max="25" width="7.1796875" style="1" customWidth="1"/>
    <col min="26" max="26" width="3.6328125" style="1" customWidth="1"/>
    <col min="27" max="27" width="7.0898437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8.08984375" style="1" customWidth="1"/>
    <col min="36" max="36" width="3.6328125" style="1" customWidth="1"/>
    <col min="37" max="16384" width="9.1796875" style="1"/>
  </cols>
  <sheetData>
    <row r="1" spans="1:36" ht="13" thickBot="1"/>
    <row r="2" spans="1:36" s="7" customFormat="1" ht="13.5" thickBot="1">
      <c r="A2" s="3"/>
      <c r="B2" s="26" t="s">
        <v>277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3" t="s">
        <v>271</v>
      </c>
      <c r="R2" s="143"/>
      <c r="S2" s="143"/>
      <c r="T2" s="143"/>
      <c r="U2" s="143"/>
      <c r="V2" s="143"/>
      <c r="W2" s="143"/>
      <c r="X2" s="143"/>
      <c r="Y2" s="143" t="s">
        <v>129</v>
      </c>
      <c r="Z2" s="143"/>
      <c r="AA2" s="143"/>
      <c r="AB2" s="143"/>
      <c r="AC2" s="143"/>
      <c r="AD2" s="143"/>
      <c r="AE2" s="143"/>
      <c r="AF2" s="143"/>
      <c r="AG2" s="144" t="s">
        <v>191</v>
      </c>
      <c r="AH2" s="145"/>
      <c r="AI2" s="145"/>
      <c r="AJ2" s="146"/>
    </row>
    <row r="3" spans="1:36" ht="13">
      <c r="A3" s="8"/>
      <c r="B3" s="9" t="s">
        <v>414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4" t="s">
        <v>3</v>
      </c>
      <c r="Z3" s="65"/>
      <c r="AA3" s="64" t="s">
        <v>3</v>
      </c>
      <c r="AB3" s="65"/>
      <c r="AC3" s="64" t="s">
        <v>3</v>
      </c>
      <c r="AD3" s="64"/>
      <c r="AE3" s="64" t="s">
        <v>3</v>
      </c>
      <c r="AF3" s="66"/>
      <c r="AG3" s="69" t="s">
        <v>3</v>
      </c>
      <c r="AH3" s="70"/>
      <c r="AI3" s="70" t="s">
        <v>3</v>
      </c>
      <c r="AJ3" s="71"/>
    </row>
    <row r="4" spans="1:36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10</v>
      </c>
      <c r="V4" s="56" t="s">
        <v>5</v>
      </c>
      <c r="W4" s="55" t="s">
        <v>9</v>
      </c>
      <c r="X4" s="56" t="s">
        <v>5</v>
      </c>
      <c r="Y4" s="67" t="s">
        <v>379</v>
      </c>
      <c r="Z4" s="68" t="s">
        <v>5</v>
      </c>
      <c r="AA4" s="67" t="s">
        <v>8</v>
      </c>
      <c r="AB4" s="68" t="s">
        <v>5</v>
      </c>
      <c r="AC4" s="67" t="s">
        <v>10</v>
      </c>
      <c r="AD4" s="68" t="s">
        <v>5</v>
      </c>
      <c r="AE4" s="67" t="s">
        <v>9</v>
      </c>
      <c r="AF4" s="68" t="s">
        <v>5</v>
      </c>
      <c r="AG4" s="72" t="s">
        <v>6</v>
      </c>
      <c r="AH4" s="73" t="s">
        <v>5</v>
      </c>
      <c r="AI4" s="72" t="s">
        <v>7</v>
      </c>
      <c r="AJ4" s="73" t="s">
        <v>5</v>
      </c>
    </row>
    <row r="5" spans="1:36" ht="13">
      <c r="A5" s="116">
        <v>1</v>
      </c>
      <c r="B5" s="136" t="s">
        <v>33</v>
      </c>
      <c r="C5" s="116" t="s">
        <v>21</v>
      </c>
      <c r="D5" s="19">
        <f t="shared" ref="D5:D18" si="0">SUM(E5+F5)</f>
        <v>128</v>
      </c>
      <c r="E5" s="20">
        <f>SUM(L5+T5+Z5+AB5+AD5)</f>
        <v>109</v>
      </c>
      <c r="F5" s="35">
        <v>19</v>
      </c>
      <c r="G5" s="40"/>
      <c r="H5" s="40"/>
      <c r="I5" s="40">
        <v>3</v>
      </c>
      <c r="J5" s="40">
        <v>17</v>
      </c>
      <c r="K5" s="31">
        <v>2</v>
      </c>
      <c r="L5" s="99">
        <v>21</v>
      </c>
      <c r="M5" s="31">
        <v>3</v>
      </c>
      <c r="N5" s="32">
        <v>17</v>
      </c>
      <c r="O5" s="33">
        <v>2</v>
      </c>
      <c r="P5" s="33">
        <v>11</v>
      </c>
      <c r="Q5" s="47">
        <v>3</v>
      </c>
      <c r="R5" s="47">
        <v>17</v>
      </c>
      <c r="S5" s="47">
        <v>2</v>
      </c>
      <c r="T5" s="100">
        <v>21</v>
      </c>
      <c r="U5" s="47">
        <v>3</v>
      </c>
      <c r="V5" s="47">
        <v>17</v>
      </c>
      <c r="W5" s="47"/>
      <c r="X5" s="47"/>
      <c r="Y5" s="74">
        <v>1</v>
      </c>
      <c r="Z5" s="100">
        <v>21</v>
      </c>
      <c r="AA5" s="74">
        <v>2</v>
      </c>
      <c r="AB5" s="100">
        <v>21</v>
      </c>
      <c r="AC5" s="74">
        <v>1</v>
      </c>
      <c r="AD5" s="100">
        <v>25</v>
      </c>
      <c r="AE5" s="74">
        <v>1</v>
      </c>
      <c r="AF5" s="74">
        <v>15</v>
      </c>
      <c r="AG5" s="75">
        <v>2</v>
      </c>
      <c r="AH5" s="133">
        <v>19</v>
      </c>
      <c r="AI5" s="75">
        <v>5</v>
      </c>
      <c r="AJ5" s="75">
        <v>3</v>
      </c>
    </row>
    <row r="6" spans="1:36" ht="13">
      <c r="A6" s="116">
        <v>2</v>
      </c>
      <c r="B6" s="137" t="s">
        <v>102</v>
      </c>
      <c r="C6" s="117" t="s">
        <v>37</v>
      </c>
      <c r="D6" s="19">
        <f t="shared" si="0"/>
        <v>118</v>
      </c>
      <c r="E6" s="20">
        <f>SUM(N6+T6+Z6+AB6+AD6)</f>
        <v>93</v>
      </c>
      <c r="F6" s="35">
        <f>SUM(H6)</f>
        <v>25</v>
      </c>
      <c r="G6" s="40">
        <v>1</v>
      </c>
      <c r="H6" s="98">
        <v>25</v>
      </c>
      <c r="I6" s="40">
        <v>2</v>
      </c>
      <c r="J6" s="40">
        <v>21</v>
      </c>
      <c r="K6" s="31">
        <v>6</v>
      </c>
      <c r="L6" s="32">
        <v>13</v>
      </c>
      <c r="M6" s="31">
        <v>4</v>
      </c>
      <c r="N6" s="99">
        <v>15</v>
      </c>
      <c r="O6" s="33">
        <v>3</v>
      </c>
      <c r="P6" s="33">
        <v>8</v>
      </c>
      <c r="Q6" s="47">
        <v>8</v>
      </c>
      <c r="R6" s="47">
        <v>11</v>
      </c>
      <c r="S6" s="47">
        <v>3</v>
      </c>
      <c r="T6" s="100">
        <v>17</v>
      </c>
      <c r="U6" s="47">
        <v>4</v>
      </c>
      <c r="V6" s="47">
        <v>15</v>
      </c>
      <c r="W6" s="47">
        <v>4</v>
      </c>
      <c r="X6" s="47">
        <v>4</v>
      </c>
      <c r="Y6" s="74">
        <v>4</v>
      </c>
      <c r="Z6" s="100">
        <v>15</v>
      </c>
      <c r="AA6" s="74">
        <v>1</v>
      </c>
      <c r="AB6" s="100">
        <v>25</v>
      </c>
      <c r="AC6" s="74">
        <v>2</v>
      </c>
      <c r="AD6" s="100">
        <v>21</v>
      </c>
      <c r="AE6" s="74">
        <v>4</v>
      </c>
      <c r="AF6" s="74">
        <v>7</v>
      </c>
      <c r="AG6" s="75">
        <v>3</v>
      </c>
      <c r="AH6" s="75">
        <v>15</v>
      </c>
      <c r="AI6" s="75">
        <v>2</v>
      </c>
      <c r="AJ6" s="75">
        <v>9</v>
      </c>
    </row>
    <row r="7" spans="1:36" ht="13">
      <c r="A7" s="109">
        <v>3</v>
      </c>
      <c r="B7" s="138" t="s">
        <v>36</v>
      </c>
      <c r="C7" s="118" t="s">
        <v>95</v>
      </c>
      <c r="D7" s="19">
        <f t="shared" si="0"/>
        <v>104</v>
      </c>
      <c r="E7" s="20">
        <f>SUM(L7+N7+R7+T7+Z7)</f>
        <v>91</v>
      </c>
      <c r="F7" s="35">
        <f>SUM(H7)</f>
        <v>13</v>
      </c>
      <c r="G7" s="40">
        <v>6</v>
      </c>
      <c r="H7" s="98">
        <v>13</v>
      </c>
      <c r="I7" s="40">
        <v>8</v>
      </c>
      <c r="J7" s="40">
        <v>11</v>
      </c>
      <c r="K7" s="31">
        <v>4</v>
      </c>
      <c r="L7" s="99">
        <v>15</v>
      </c>
      <c r="M7" s="31">
        <v>7</v>
      </c>
      <c r="N7" s="99">
        <v>12</v>
      </c>
      <c r="O7" s="33"/>
      <c r="P7" s="33"/>
      <c r="Q7" s="47">
        <v>1</v>
      </c>
      <c r="R7" s="100">
        <v>25</v>
      </c>
      <c r="S7" s="47">
        <v>5</v>
      </c>
      <c r="T7" s="100">
        <v>14</v>
      </c>
      <c r="U7" s="47">
        <v>8</v>
      </c>
      <c r="V7" s="47">
        <v>11</v>
      </c>
      <c r="W7" s="47"/>
      <c r="X7" s="47"/>
      <c r="Y7" s="74">
        <v>1</v>
      </c>
      <c r="Z7" s="100">
        <v>25</v>
      </c>
      <c r="AA7" s="74">
        <v>8</v>
      </c>
      <c r="AB7" s="74">
        <v>11</v>
      </c>
      <c r="AC7" s="74">
        <v>7</v>
      </c>
      <c r="AD7" s="74">
        <v>12</v>
      </c>
      <c r="AE7" s="74"/>
      <c r="AF7" s="74"/>
      <c r="AG7" s="75"/>
      <c r="AH7" s="75"/>
      <c r="AI7" s="75"/>
      <c r="AJ7" s="75"/>
    </row>
    <row r="8" spans="1:36" ht="13">
      <c r="A8" s="109">
        <v>4</v>
      </c>
      <c r="B8" s="123" t="s">
        <v>94</v>
      </c>
      <c r="C8" s="109" t="s">
        <v>27</v>
      </c>
      <c r="D8" s="19">
        <f t="shared" si="0"/>
        <v>89</v>
      </c>
      <c r="E8" s="20">
        <f>SUM(L8+R8+Z8+AB8+AD8)</f>
        <v>74</v>
      </c>
      <c r="F8" s="35">
        <f>SUM(H8)</f>
        <v>15</v>
      </c>
      <c r="G8" s="40">
        <v>4</v>
      </c>
      <c r="H8" s="98">
        <v>15</v>
      </c>
      <c r="I8" s="40">
        <v>4</v>
      </c>
      <c r="J8" s="40">
        <v>15</v>
      </c>
      <c r="K8" s="31">
        <v>5</v>
      </c>
      <c r="L8" s="103">
        <v>14</v>
      </c>
      <c r="M8" s="31">
        <v>6</v>
      </c>
      <c r="N8" s="32">
        <v>13</v>
      </c>
      <c r="O8" s="33">
        <v>4</v>
      </c>
      <c r="P8" s="33">
        <v>6</v>
      </c>
      <c r="Q8" s="47">
        <v>5</v>
      </c>
      <c r="R8" s="100">
        <v>14</v>
      </c>
      <c r="S8" s="47">
        <v>6</v>
      </c>
      <c r="T8" s="47">
        <v>13</v>
      </c>
      <c r="U8" s="47">
        <v>6</v>
      </c>
      <c r="V8" s="47">
        <v>13</v>
      </c>
      <c r="W8" s="47">
        <v>2</v>
      </c>
      <c r="X8" s="47">
        <v>9</v>
      </c>
      <c r="Y8" s="74">
        <v>5</v>
      </c>
      <c r="Z8" s="100">
        <v>14</v>
      </c>
      <c r="AA8" s="74">
        <v>3</v>
      </c>
      <c r="AB8" s="100">
        <v>17</v>
      </c>
      <c r="AC8" s="74">
        <v>4</v>
      </c>
      <c r="AD8" s="100">
        <v>15</v>
      </c>
      <c r="AE8" s="74">
        <v>2</v>
      </c>
      <c r="AF8" s="74">
        <v>12</v>
      </c>
      <c r="AG8" s="75">
        <v>5</v>
      </c>
      <c r="AH8" s="75">
        <v>12</v>
      </c>
      <c r="AI8" s="75">
        <v>3</v>
      </c>
      <c r="AJ8" s="75">
        <v>6</v>
      </c>
    </row>
    <row r="9" spans="1:36" ht="13">
      <c r="A9" s="109">
        <v>5</v>
      </c>
      <c r="B9" s="123" t="s">
        <v>29</v>
      </c>
      <c r="C9" s="109" t="s">
        <v>27</v>
      </c>
      <c r="D9" s="19">
        <f t="shared" si="0"/>
        <v>79</v>
      </c>
      <c r="E9" s="20">
        <f>SUM(T9+V9+Z9+AB9+AD9)</f>
        <v>65</v>
      </c>
      <c r="F9" s="35">
        <f>SUM(H9)</f>
        <v>14</v>
      </c>
      <c r="G9" s="40">
        <v>5</v>
      </c>
      <c r="H9" s="98">
        <v>14</v>
      </c>
      <c r="I9" s="40">
        <v>7</v>
      </c>
      <c r="J9" s="40">
        <v>12</v>
      </c>
      <c r="K9" s="31">
        <v>10</v>
      </c>
      <c r="L9" s="31">
        <v>9</v>
      </c>
      <c r="M9" s="31">
        <v>8</v>
      </c>
      <c r="N9" s="32">
        <v>11</v>
      </c>
      <c r="O9" s="33">
        <v>5</v>
      </c>
      <c r="P9" s="33">
        <v>5</v>
      </c>
      <c r="Q9" s="47">
        <v>9</v>
      </c>
      <c r="R9" s="47">
        <v>10</v>
      </c>
      <c r="S9" s="47">
        <v>7</v>
      </c>
      <c r="T9" s="100">
        <v>12</v>
      </c>
      <c r="U9" s="47">
        <v>5</v>
      </c>
      <c r="V9" s="100">
        <v>14</v>
      </c>
      <c r="W9" s="47">
        <v>3</v>
      </c>
      <c r="X9" s="47">
        <v>6</v>
      </c>
      <c r="Y9" s="74">
        <v>7</v>
      </c>
      <c r="Z9" s="100">
        <v>12</v>
      </c>
      <c r="AA9" s="74">
        <v>6</v>
      </c>
      <c r="AB9" s="100">
        <v>13</v>
      </c>
      <c r="AC9" s="74">
        <v>5</v>
      </c>
      <c r="AD9" s="100">
        <v>14</v>
      </c>
      <c r="AE9" s="74">
        <v>5</v>
      </c>
      <c r="AF9" s="74">
        <v>6</v>
      </c>
      <c r="AG9" s="75">
        <v>7</v>
      </c>
      <c r="AH9" s="75">
        <v>10</v>
      </c>
      <c r="AI9" s="75">
        <v>6</v>
      </c>
      <c r="AJ9" s="75">
        <v>2</v>
      </c>
    </row>
    <row r="10" spans="1:36" ht="13">
      <c r="A10" s="109">
        <v>6</v>
      </c>
      <c r="B10" s="123" t="s">
        <v>92</v>
      </c>
      <c r="C10" s="118" t="s">
        <v>37</v>
      </c>
      <c r="D10" s="19">
        <f t="shared" si="0"/>
        <v>78</v>
      </c>
      <c r="E10" s="20">
        <f>SUM(L10+N10+T10+AB10+AD10)</f>
        <v>61</v>
      </c>
      <c r="F10" s="35">
        <f>SUM(H10)</f>
        <v>17</v>
      </c>
      <c r="G10" s="40">
        <v>3</v>
      </c>
      <c r="H10" s="98">
        <v>17</v>
      </c>
      <c r="I10" s="40">
        <v>6</v>
      </c>
      <c r="J10" s="40">
        <v>13</v>
      </c>
      <c r="K10" s="31">
        <v>8</v>
      </c>
      <c r="L10" s="103">
        <v>11</v>
      </c>
      <c r="M10" s="31">
        <v>5</v>
      </c>
      <c r="N10" s="99">
        <v>14</v>
      </c>
      <c r="O10" s="33">
        <v>3</v>
      </c>
      <c r="P10" s="33">
        <v>8</v>
      </c>
      <c r="Q10" s="47">
        <v>11</v>
      </c>
      <c r="R10" s="47">
        <v>8</v>
      </c>
      <c r="S10" s="47">
        <v>8</v>
      </c>
      <c r="T10" s="100">
        <v>11</v>
      </c>
      <c r="U10" s="47"/>
      <c r="V10" s="47"/>
      <c r="W10" s="47">
        <v>4</v>
      </c>
      <c r="X10" s="47">
        <v>4</v>
      </c>
      <c r="Y10" s="74">
        <v>9</v>
      </c>
      <c r="Z10" s="74">
        <v>10</v>
      </c>
      <c r="AA10" s="74">
        <v>7</v>
      </c>
      <c r="AB10" s="100">
        <v>12</v>
      </c>
      <c r="AC10" s="74">
        <v>6</v>
      </c>
      <c r="AD10" s="100">
        <v>13</v>
      </c>
      <c r="AE10" s="74">
        <v>4</v>
      </c>
      <c r="AF10" s="74">
        <v>7</v>
      </c>
      <c r="AG10" s="75">
        <v>4</v>
      </c>
      <c r="AH10" s="75">
        <v>13</v>
      </c>
      <c r="AI10" s="75">
        <v>2</v>
      </c>
      <c r="AJ10" s="75">
        <v>9</v>
      </c>
    </row>
    <row r="11" spans="1:36" ht="13">
      <c r="A11" s="109">
        <v>7</v>
      </c>
      <c r="B11" s="123" t="s">
        <v>31</v>
      </c>
      <c r="C11" s="109" t="s">
        <v>27</v>
      </c>
      <c r="D11" s="19">
        <f t="shared" si="0"/>
        <v>72</v>
      </c>
      <c r="E11" s="20">
        <f>SUM(L11+R11+V11+Z11+AB11)</f>
        <v>62</v>
      </c>
      <c r="F11" s="35">
        <f>SUM(J11)</f>
        <v>10</v>
      </c>
      <c r="G11" s="40">
        <v>11</v>
      </c>
      <c r="H11" s="40">
        <v>8</v>
      </c>
      <c r="I11" s="40">
        <v>9</v>
      </c>
      <c r="J11" s="98">
        <v>10</v>
      </c>
      <c r="K11" s="31">
        <v>9</v>
      </c>
      <c r="L11" s="103">
        <v>10</v>
      </c>
      <c r="M11" s="31">
        <v>10</v>
      </c>
      <c r="N11" s="32">
        <v>9</v>
      </c>
      <c r="O11" s="33">
        <v>5</v>
      </c>
      <c r="P11" s="33">
        <v>5</v>
      </c>
      <c r="Q11" s="47">
        <v>6</v>
      </c>
      <c r="R11" s="100">
        <v>13</v>
      </c>
      <c r="S11" s="47">
        <v>9</v>
      </c>
      <c r="T11" s="47">
        <v>10</v>
      </c>
      <c r="U11" s="47">
        <v>7</v>
      </c>
      <c r="V11" s="100">
        <v>12</v>
      </c>
      <c r="W11" s="47">
        <v>3</v>
      </c>
      <c r="X11" s="47">
        <v>6</v>
      </c>
      <c r="Y11" s="74">
        <v>6</v>
      </c>
      <c r="Z11" s="100">
        <v>13</v>
      </c>
      <c r="AA11" s="74">
        <v>5</v>
      </c>
      <c r="AB11" s="100">
        <v>14</v>
      </c>
      <c r="AC11" s="74">
        <v>11</v>
      </c>
      <c r="AD11" s="74">
        <v>8</v>
      </c>
      <c r="AE11" s="74">
        <v>5</v>
      </c>
      <c r="AF11" s="74">
        <v>6</v>
      </c>
      <c r="AG11" s="75">
        <v>13</v>
      </c>
      <c r="AH11" s="75">
        <v>4</v>
      </c>
      <c r="AI11" s="75">
        <v>6</v>
      </c>
      <c r="AJ11" s="75">
        <v>2</v>
      </c>
    </row>
    <row r="12" spans="1:36" ht="13">
      <c r="A12" s="21">
        <v>8</v>
      </c>
      <c r="B12" s="25" t="s">
        <v>26</v>
      </c>
      <c r="C12" s="21" t="s">
        <v>27</v>
      </c>
      <c r="D12" s="19">
        <f t="shared" si="0"/>
        <v>66</v>
      </c>
      <c r="E12" s="20">
        <f>SUM(P12+R12+V12+Z12+AF12)</f>
        <v>52</v>
      </c>
      <c r="F12" s="35">
        <f>SUM(J12)</f>
        <v>14</v>
      </c>
      <c r="G12" s="40">
        <v>8</v>
      </c>
      <c r="H12" s="40">
        <v>11</v>
      </c>
      <c r="I12" s="40">
        <v>5</v>
      </c>
      <c r="J12" s="98">
        <v>14</v>
      </c>
      <c r="K12" s="31">
        <v>13</v>
      </c>
      <c r="L12" s="31">
        <v>6</v>
      </c>
      <c r="M12" s="31">
        <v>11</v>
      </c>
      <c r="N12" s="32">
        <v>8</v>
      </c>
      <c r="O12" s="33">
        <v>2</v>
      </c>
      <c r="P12" s="101">
        <v>11</v>
      </c>
      <c r="Q12" s="47">
        <v>10</v>
      </c>
      <c r="R12" s="100">
        <v>9</v>
      </c>
      <c r="S12" s="47">
        <v>14</v>
      </c>
      <c r="T12" s="47">
        <v>5</v>
      </c>
      <c r="U12" s="47">
        <v>11</v>
      </c>
      <c r="V12" s="100">
        <v>8</v>
      </c>
      <c r="W12" s="47"/>
      <c r="X12" s="47"/>
      <c r="Y12" s="74">
        <v>10</v>
      </c>
      <c r="Z12" s="100">
        <v>9</v>
      </c>
      <c r="AA12" s="74">
        <v>11</v>
      </c>
      <c r="AB12" s="74">
        <v>8</v>
      </c>
      <c r="AC12" s="74">
        <v>13</v>
      </c>
      <c r="AD12" s="74">
        <v>6</v>
      </c>
      <c r="AE12" s="74">
        <v>1</v>
      </c>
      <c r="AF12" s="100">
        <v>15</v>
      </c>
      <c r="AG12" s="75">
        <v>8</v>
      </c>
      <c r="AH12" s="75">
        <v>9</v>
      </c>
      <c r="AI12" s="75">
        <v>5</v>
      </c>
      <c r="AJ12" s="75">
        <v>3</v>
      </c>
    </row>
    <row r="13" spans="1:36" ht="13">
      <c r="A13" s="21">
        <v>9</v>
      </c>
      <c r="B13" s="25" t="s">
        <v>99</v>
      </c>
      <c r="C13" s="21" t="s">
        <v>37</v>
      </c>
      <c r="D13" s="19">
        <f t="shared" si="0"/>
        <v>56</v>
      </c>
      <c r="E13" s="20">
        <f>SUM(X13+Z13+AB13+AD13+AF13)</f>
        <v>46</v>
      </c>
      <c r="F13" s="35">
        <f>SUM(H13)</f>
        <v>10</v>
      </c>
      <c r="G13" s="40">
        <v>9</v>
      </c>
      <c r="H13" s="98">
        <v>10</v>
      </c>
      <c r="I13" s="40">
        <v>17</v>
      </c>
      <c r="J13" s="40">
        <v>2</v>
      </c>
      <c r="K13" s="31">
        <v>14</v>
      </c>
      <c r="L13" s="31">
        <v>5</v>
      </c>
      <c r="M13" s="31">
        <v>13</v>
      </c>
      <c r="N13" s="32">
        <v>6</v>
      </c>
      <c r="O13" s="33">
        <v>4</v>
      </c>
      <c r="P13" s="33">
        <v>6</v>
      </c>
      <c r="Q13" s="47">
        <v>16</v>
      </c>
      <c r="R13" s="47">
        <v>3</v>
      </c>
      <c r="S13" s="47">
        <v>16</v>
      </c>
      <c r="T13" s="47">
        <v>3</v>
      </c>
      <c r="U13" s="47">
        <v>14</v>
      </c>
      <c r="V13" s="47">
        <v>5</v>
      </c>
      <c r="W13" s="47">
        <v>2</v>
      </c>
      <c r="X13" s="100">
        <v>9</v>
      </c>
      <c r="Y13" s="74">
        <v>12</v>
      </c>
      <c r="Z13" s="100">
        <v>7</v>
      </c>
      <c r="AA13" s="74">
        <v>10</v>
      </c>
      <c r="AB13" s="100">
        <v>9</v>
      </c>
      <c r="AC13" s="74">
        <v>10</v>
      </c>
      <c r="AD13" s="100">
        <v>9</v>
      </c>
      <c r="AE13" s="74">
        <v>2</v>
      </c>
      <c r="AF13" s="100">
        <v>12</v>
      </c>
      <c r="AG13" s="75">
        <v>15</v>
      </c>
      <c r="AH13" s="75">
        <v>2</v>
      </c>
      <c r="AI13" s="75">
        <v>3</v>
      </c>
      <c r="AJ13" s="75">
        <v>6</v>
      </c>
    </row>
    <row r="14" spans="1:36" ht="13">
      <c r="A14" s="21">
        <v>10</v>
      </c>
      <c r="B14" s="25" t="s">
        <v>96</v>
      </c>
      <c r="C14" s="21" t="s">
        <v>12</v>
      </c>
      <c r="D14" s="22">
        <f t="shared" si="0"/>
        <v>46</v>
      </c>
      <c r="E14" s="20">
        <f>SUM(T14+V14+AB14+AD14+AF14)</f>
        <v>34</v>
      </c>
      <c r="F14" s="35">
        <f>SUM(H14)</f>
        <v>12</v>
      </c>
      <c r="G14" s="40">
        <v>7</v>
      </c>
      <c r="H14" s="98">
        <v>12</v>
      </c>
      <c r="I14" s="40">
        <v>13</v>
      </c>
      <c r="J14" s="40">
        <v>6</v>
      </c>
      <c r="K14" s="31"/>
      <c r="L14" s="31"/>
      <c r="M14" s="31"/>
      <c r="N14" s="32"/>
      <c r="O14" s="33"/>
      <c r="P14" s="33"/>
      <c r="Q14" s="47">
        <v>17</v>
      </c>
      <c r="R14" s="47">
        <v>2</v>
      </c>
      <c r="S14" s="47">
        <v>12</v>
      </c>
      <c r="T14" s="100">
        <v>7</v>
      </c>
      <c r="U14" s="47">
        <v>13</v>
      </c>
      <c r="V14" s="100">
        <v>6</v>
      </c>
      <c r="W14" s="47"/>
      <c r="X14" s="47"/>
      <c r="Y14" s="74">
        <v>17</v>
      </c>
      <c r="Z14" s="74">
        <v>2</v>
      </c>
      <c r="AA14" s="74">
        <v>12</v>
      </c>
      <c r="AB14" s="100">
        <v>7</v>
      </c>
      <c r="AC14" s="74">
        <v>14</v>
      </c>
      <c r="AD14" s="100">
        <v>5</v>
      </c>
      <c r="AE14" s="74">
        <v>3</v>
      </c>
      <c r="AF14" s="100">
        <v>9</v>
      </c>
      <c r="AG14" s="75"/>
      <c r="AH14" s="75"/>
      <c r="AI14" s="75"/>
      <c r="AJ14" s="75"/>
    </row>
    <row r="15" spans="1:36" ht="13">
      <c r="A15" s="21">
        <v>11</v>
      </c>
      <c r="B15" s="25" t="s">
        <v>104</v>
      </c>
      <c r="C15" s="21" t="s">
        <v>60</v>
      </c>
      <c r="D15" s="22">
        <f t="shared" si="0"/>
        <v>43</v>
      </c>
      <c r="E15" s="20">
        <f>SUM(L15+N15+R15+V15+AD15)</f>
        <v>34</v>
      </c>
      <c r="F15" s="35">
        <f>SUM(H15)</f>
        <v>9</v>
      </c>
      <c r="G15" s="40">
        <v>10</v>
      </c>
      <c r="H15" s="98">
        <v>9</v>
      </c>
      <c r="I15" s="40">
        <v>11</v>
      </c>
      <c r="J15" s="40">
        <v>8</v>
      </c>
      <c r="K15" s="31">
        <v>12</v>
      </c>
      <c r="L15" s="103">
        <v>7</v>
      </c>
      <c r="M15" s="31">
        <v>12</v>
      </c>
      <c r="N15" s="99">
        <v>7</v>
      </c>
      <c r="O15" s="33">
        <v>7</v>
      </c>
      <c r="P15" s="33">
        <v>3</v>
      </c>
      <c r="Q15" s="47">
        <v>13</v>
      </c>
      <c r="R15" s="100">
        <v>6</v>
      </c>
      <c r="S15" s="47">
        <v>15</v>
      </c>
      <c r="T15" s="47">
        <v>4</v>
      </c>
      <c r="U15" s="47">
        <v>12</v>
      </c>
      <c r="V15" s="100">
        <v>7</v>
      </c>
      <c r="W15" s="47">
        <v>6</v>
      </c>
      <c r="X15" s="47">
        <v>2</v>
      </c>
      <c r="Y15" s="74">
        <v>13</v>
      </c>
      <c r="Z15" s="74">
        <v>6</v>
      </c>
      <c r="AA15" s="74">
        <v>13</v>
      </c>
      <c r="AB15" s="74">
        <v>6</v>
      </c>
      <c r="AC15" s="74">
        <v>12</v>
      </c>
      <c r="AD15" s="100">
        <v>7</v>
      </c>
      <c r="AE15" s="74">
        <v>7</v>
      </c>
      <c r="AF15" s="74">
        <v>4</v>
      </c>
      <c r="AG15" s="75">
        <v>9</v>
      </c>
      <c r="AH15" s="75">
        <v>8</v>
      </c>
      <c r="AI15" s="75"/>
      <c r="AJ15" s="75"/>
    </row>
    <row r="16" spans="1:36" ht="13">
      <c r="A16" s="21">
        <v>12</v>
      </c>
      <c r="B16" s="25" t="s">
        <v>105</v>
      </c>
      <c r="C16" s="21" t="s">
        <v>41</v>
      </c>
      <c r="D16" s="22">
        <f t="shared" si="0"/>
        <v>25</v>
      </c>
      <c r="E16" s="20">
        <f>SUM(P16+R16+X16+Z16+AF16)</f>
        <v>21</v>
      </c>
      <c r="F16" s="35">
        <f>SUM(H16)</f>
        <v>4</v>
      </c>
      <c r="G16" s="40">
        <v>15</v>
      </c>
      <c r="H16" s="98">
        <v>4</v>
      </c>
      <c r="I16" s="40">
        <v>15</v>
      </c>
      <c r="J16" s="40">
        <v>4</v>
      </c>
      <c r="K16" s="31"/>
      <c r="L16" s="31"/>
      <c r="M16" s="31">
        <v>18</v>
      </c>
      <c r="N16" s="32">
        <v>1</v>
      </c>
      <c r="O16" s="33">
        <v>7</v>
      </c>
      <c r="P16" s="101">
        <v>3</v>
      </c>
      <c r="Q16" s="47">
        <v>12</v>
      </c>
      <c r="R16" s="100">
        <v>7</v>
      </c>
      <c r="S16" s="47"/>
      <c r="T16" s="47"/>
      <c r="U16" s="47"/>
      <c r="V16" s="47"/>
      <c r="W16" s="47">
        <v>6</v>
      </c>
      <c r="X16" s="100">
        <v>2</v>
      </c>
      <c r="Y16" s="74">
        <v>14</v>
      </c>
      <c r="Z16" s="100">
        <v>5</v>
      </c>
      <c r="AA16" s="74">
        <v>17</v>
      </c>
      <c r="AB16" s="74">
        <v>2</v>
      </c>
      <c r="AC16" s="74"/>
      <c r="AD16" s="74"/>
      <c r="AE16" s="74">
        <v>7</v>
      </c>
      <c r="AF16" s="100">
        <v>4</v>
      </c>
      <c r="AG16" s="75"/>
      <c r="AH16" s="75"/>
      <c r="AI16" s="75"/>
      <c r="AJ16" s="75"/>
    </row>
    <row r="17" spans="1:36" ht="13">
      <c r="A17" s="21">
        <v>13</v>
      </c>
      <c r="B17" s="25" t="s">
        <v>364</v>
      </c>
      <c r="C17" s="21" t="s">
        <v>59</v>
      </c>
      <c r="D17" s="22">
        <f t="shared" si="0"/>
        <v>14</v>
      </c>
      <c r="E17" s="20">
        <f>SUM(N17+T17+Z17+AB17+AD17)</f>
        <v>14</v>
      </c>
      <c r="F17" s="35">
        <v>0</v>
      </c>
      <c r="G17" s="40"/>
      <c r="H17" s="40"/>
      <c r="I17" s="40"/>
      <c r="J17" s="40"/>
      <c r="K17" s="31">
        <v>18</v>
      </c>
      <c r="L17" s="31">
        <v>1</v>
      </c>
      <c r="M17" s="31">
        <v>16</v>
      </c>
      <c r="N17" s="99">
        <v>3</v>
      </c>
      <c r="O17" s="33"/>
      <c r="P17" s="33"/>
      <c r="Q17" s="47"/>
      <c r="R17" s="47"/>
      <c r="S17" s="47">
        <v>17</v>
      </c>
      <c r="T17" s="100">
        <v>2</v>
      </c>
      <c r="U17" s="47">
        <v>17</v>
      </c>
      <c r="V17" s="47">
        <v>2</v>
      </c>
      <c r="W17" s="47"/>
      <c r="X17" s="47"/>
      <c r="Y17" s="74">
        <v>16</v>
      </c>
      <c r="Z17" s="100">
        <v>3</v>
      </c>
      <c r="AA17" s="74">
        <v>16</v>
      </c>
      <c r="AB17" s="100">
        <v>3</v>
      </c>
      <c r="AC17" s="74">
        <v>16</v>
      </c>
      <c r="AD17" s="100">
        <v>3</v>
      </c>
      <c r="AE17" s="74"/>
      <c r="AF17" s="74"/>
      <c r="AG17" s="75"/>
      <c r="AH17" s="75"/>
      <c r="AI17" s="75"/>
      <c r="AJ17" s="75"/>
    </row>
    <row r="18" spans="1:36" ht="13">
      <c r="A18" s="21">
        <v>14</v>
      </c>
      <c r="B18" s="25" t="s">
        <v>420</v>
      </c>
      <c r="C18" s="21" t="s">
        <v>50</v>
      </c>
      <c r="D18" s="22">
        <f t="shared" si="0"/>
        <v>2</v>
      </c>
      <c r="E18" s="20">
        <v>2</v>
      </c>
      <c r="F18" s="35">
        <v>0</v>
      </c>
      <c r="G18" s="40"/>
      <c r="H18" s="40"/>
      <c r="I18" s="40"/>
      <c r="J18" s="40"/>
      <c r="K18" s="31"/>
      <c r="L18" s="31"/>
      <c r="M18" s="31"/>
      <c r="N18" s="32"/>
      <c r="O18" s="33"/>
      <c r="P18" s="33"/>
      <c r="Q18" s="47"/>
      <c r="R18" s="47"/>
      <c r="S18" s="47"/>
      <c r="T18" s="47"/>
      <c r="U18" s="47"/>
      <c r="V18" s="47"/>
      <c r="W18" s="47"/>
      <c r="X18" s="47"/>
      <c r="Y18" s="74"/>
      <c r="Z18" s="74"/>
      <c r="AA18" s="74"/>
      <c r="AB18" s="74"/>
      <c r="AC18" s="74"/>
      <c r="AD18" s="74"/>
      <c r="AE18" s="74">
        <v>9</v>
      </c>
      <c r="AF18" s="100">
        <v>2</v>
      </c>
      <c r="AG18" s="75"/>
      <c r="AH18" s="75"/>
      <c r="AI18" s="75"/>
      <c r="AJ18" s="75"/>
    </row>
  </sheetData>
  <sheetProtection selectLockedCells="1" selectUnlockedCells="1"/>
  <mergeCells count="5">
    <mergeCell ref="G2:I2"/>
    <mergeCell ref="K2:P2"/>
    <mergeCell ref="Q2:X2"/>
    <mergeCell ref="Y2:AF2"/>
    <mergeCell ref="AG2:AJ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J15"/>
  <sheetViews>
    <sheetView zoomScaleNormal="100" workbookViewId="0">
      <pane xSplit="3" topLeftCell="D1" activePane="topRight" state="frozen"/>
      <selection activeCell="A20" sqref="A20"/>
      <selection pane="topRight" activeCell="U25" sqref="U25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style="1" customWidth="1"/>
    <col min="8" max="8" width="3.6328125" style="1" customWidth="1"/>
    <col min="9" max="9" width="8.1796875" style="1" customWidth="1"/>
    <col min="10" max="10" width="3.6328125" style="1" customWidth="1"/>
    <col min="11" max="11" width="7.6328125" style="1" customWidth="1"/>
    <col min="12" max="12" width="3.6328125" style="1" customWidth="1"/>
    <col min="13" max="13" width="7.6328125" style="1" customWidth="1"/>
    <col min="14" max="14" width="3.6328125" style="1" customWidth="1"/>
    <col min="15" max="15" width="7.6328125" style="1" customWidth="1"/>
    <col min="16" max="16" width="3.6328125" style="1" customWidth="1"/>
    <col min="17" max="17" width="7.6328125" style="1" customWidth="1"/>
    <col min="18" max="18" width="3.6328125" style="1" customWidth="1"/>
    <col min="19" max="19" width="8" style="1" customWidth="1"/>
    <col min="20" max="20" width="4.0898437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1" customWidth="1"/>
    <col min="25" max="25" width="7.1796875" style="1" customWidth="1"/>
    <col min="26" max="26" width="3.6328125" style="1" customWidth="1"/>
    <col min="27" max="27" width="7.0898437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8.08984375" style="1" customWidth="1"/>
    <col min="36" max="36" width="3.6328125" style="1" customWidth="1"/>
    <col min="37" max="16384" width="9.1796875" style="1"/>
  </cols>
  <sheetData>
    <row r="1" spans="1:36" ht="13" thickBot="1"/>
    <row r="2" spans="1:36" s="7" customFormat="1" ht="13.5" thickBot="1">
      <c r="A2" s="3"/>
      <c r="B2" s="26" t="s">
        <v>193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3" t="s">
        <v>271</v>
      </c>
      <c r="R2" s="143"/>
      <c r="S2" s="143"/>
      <c r="T2" s="143"/>
      <c r="U2" s="143"/>
      <c r="V2" s="143"/>
      <c r="W2" s="143"/>
      <c r="X2" s="143"/>
      <c r="Y2" s="143" t="s">
        <v>129</v>
      </c>
      <c r="Z2" s="143"/>
      <c r="AA2" s="143"/>
      <c r="AB2" s="143"/>
      <c r="AC2" s="143"/>
      <c r="AD2" s="143"/>
      <c r="AE2" s="143"/>
      <c r="AF2" s="143"/>
      <c r="AG2" s="144" t="s">
        <v>191</v>
      </c>
      <c r="AH2" s="145"/>
      <c r="AI2" s="145"/>
      <c r="AJ2" s="146"/>
    </row>
    <row r="3" spans="1:36" ht="13">
      <c r="A3" s="8"/>
      <c r="B3" s="9"/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4" t="s">
        <v>3</v>
      </c>
      <c r="Z3" s="65"/>
      <c r="AA3" s="64" t="s">
        <v>3</v>
      </c>
      <c r="AB3" s="65"/>
      <c r="AC3" s="64" t="s">
        <v>3</v>
      </c>
      <c r="AD3" s="64"/>
      <c r="AE3" s="64" t="s">
        <v>3</v>
      </c>
      <c r="AF3" s="66"/>
      <c r="AG3" s="69" t="s">
        <v>3</v>
      </c>
      <c r="AH3" s="70"/>
      <c r="AI3" s="70" t="s">
        <v>3</v>
      </c>
      <c r="AJ3" s="71"/>
    </row>
    <row r="4" spans="1:36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10</v>
      </c>
      <c r="V4" s="56" t="s">
        <v>5</v>
      </c>
      <c r="W4" s="55" t="s">
        <v>9</v>
      </c>
      <c r="X4" s="56" t="s">
        <v>5</v>
      </c>
      <c r="Y4" s="67" t="s">
        <v>379</v>
      </c>
      <c r="Z4" s="68" t="s">
        <v>5</v>
      </c>
      <c r="AA4" s="67" t="s">
        <v>8</v>
      </c>
      <c r="AB4" s="68" t="s">
        <v>5</v>
      </c>
      <c r="AC4" s="67" t="s">
        <v>10</v>
      </c>
      <c r="AD4" s="68" t="s">
        <v>5</v>
      </c>
      <c r="AE4" s="67" t="s">
        <v>9</v>
      </c>
      <c r="AF4" s="68" t="s">
        <v>5</v>
      </c>
      <c r="AG4" s="72" t="s">
        <v>6</v>
      </c>
      <c r="AH4" s="73" t="s">
        <v>5</v>
      </c>
      <c r="AI4" s="72" t="s">
        <v>7</v>
      </c>
      <c r="AJ4" s="73" t="s">
        <v>5</v>
      </c>
    </row>
    <row r="5" spans="1:36" ht="13">
      <c r="A5" s="21">
        <v>1</v>
      </c>
      <c r="B5" s="25" t="s">
        <v>11</v>
      </c>
      <c r="C5" s="78" t="s">
        <v>12</v>
      </c>
      <c r="D5" s="22">
        <f t="shared" ref="D5:D15" si="0">SUM(E5+F5)</f>
        <v>146</v>
      </c>
      <c r="E5" s="20">
        <f>SUM(L5+N5+R5+T5+V5)</f>
        <v>121</v>
      </c>
      <c r="F5" s="35">
        <v>25</v>
      </c>
      <c r="G5" s="40">
        <v>2</v>
      </c>
      <c r="H5" s="40">
        <v>21</v>
      </c>
      <c r="I5" s="40">
        <v>1</v>
      </c>
      <c r="J5" s="98">
        <v>25</v>
      </c>
      <c r="K5" s="31">
        <v>1</v>
      </c>
      <c r="L5" s="99">
        <v>25</v>
      </c>
      <c r="M5" s="31">
        <v>1</v>
      </c>
      <c r="N5" s="99">
        <v>25</v>
      </c>
      <c r="O5" s="33">
        <v>1</v>
      </c>
      <c r="P5" s="33">
        <v>14</v>
      </c>
      <c r="Q5" s="47">
        <v>2</v>
      </c>
      <c r="R5" s="100">
        <v>21</v>
      </c>
      <c r="S5" s="47">
        <v>1</v>
      </c>
      <c r="T5" s="100">
        <v>25</v>
      </c>
      <c r="U5" s="47">
        <v>1</v>
      </c>
      <c r="V5" s="100">
        <v>25</v>
      </c>
      <c r="W5" s="47">
        <v>1</v>
      </c>
      <c r="X5" s="47">
        <v>12</v>
      </c>
      <c r="Y5" s="74">
        <v>3</v>
      </c>
      <c r="Z5" s="74">
        <v>17</v>
      </c>
      <c r="AA5" s="74">
        <v>4</v>
      </c>
      <c r="AB5" s="74">
        <v>15</v>
      </c>
      <c r="AC5" s="74">
        <v>3</v>
      </c>
      <c r="AD5" s="74">
        <v>17</v>
      </c>
      <c r="AE5" s="74">
        <v>3</v>
      </c>
      <c r="AF5" s="74">
        <v>9</v>
      </c>
      <c r="AG5" s="75">
        <v>6</v>
      </c>
      <c r="AH5" s="75">
        <v>11</v>
      </c>
      <c r="AI5" s="75">
        <v>1</v>
      </c>
      <c r="AJ5" s="75">
        <v>12</v>
      </c>
    </row>
    <row r="6" spans="1:36" ht="13">
      <c r="A6" s="21">
        <v>2</v>
      </c>
      <c r="B6" s="25" t="s">
        <v>13</v>
      </c>
      <c r="C6" s="21" t="s">
        <v>37</v>
      </c>
      <c r="D6" s="22">
        <f t="shared" si="0"/>
        <v>112</v>
      </c>
      <c r="E6" s="20">
        <f>SUM(L6+N6+R6+T6+V6)</f>
        <v>89</v>
      </c>
      <c r="F6" s="35">
        <v>23</v>
      </c>
      <c r="G6" s="40"/>
      <c r="H6" s="40"/>
      <c r="I6" s="40"/>
      <c r="J6" s="40"/>
      <c r="K6" s="31">
        <v>3</v>
      </c>
      <c r="L6" s="99">
        <v>17</v>
      </c>
      <c r="M6" s="31">
        <v>2</v>
      </c>
      <c r="N6" s="99">
        <v>21</v>
      </c>
      <c r="O6" s="33">
        <v>1</v>
      </c>
      <c r="P6" s="33">
        <v>14</v>
      </c>
      <c r="Q6" s="47">
        <v>4</v>
      </c>
      <c r="R6" s="100">
        <v>15</v>
      </c>
      <c r="S6" s="47">
        <v>4</v>
      </c>
      <c r="T6" s="100">
        <v>15</v>
      </c>
      <c r="U6" s="47">
        <v>2</v>
      </c>
      <c r="V6" s="100">
        <v>21</v>
      </c>
      <c r="W6" s="47">
        <v>1</v>
      </c>
      <c r="X6" s="47">
        <v>12</v>
      </c>
      <c r="Y6" s="74"/>
      <c r="Z6" s="74"/>
      <c r="AA6" s="74"/>
      <c r="AB6" s="74"/>
      <c r="AC6" s="74"/>
      <c r="AD6" s="74"/>
      <c r="AE6" s="74"/>
      <c r="AF6" s="74"/>
      <c r="AG6" s="75">
        <v>1</v>
      </c>
      <c r="AH6" s="133">
        <v>23</v>
      </c>
      <c r="AI6" s="75">
        <v>1</v>
      </c>
      <c r="AJ6" s="75">
        <v>12</v>
      </c>
    </row>
    <row r="7" spans="1:36" ht="13">
      <c r="A7" s="21">
        <v>3</v>
      </c>
      <c r="B7" s="25" t="s">
        <v>28</v>
      </c>
      <c r="C7" s="21" t="s">
        <v>25</v>
      </c>
      <c r="D7" s="22">
        <f t="shared" si="0"/>
        <v>59</v>
      </c>
      <c r="E7" s="20">
        <f>SUM(L7+N7+R7+Z7+AD7)</f>
        <v>56</v>
      </c>
      <c r="F7" s="35">
        <v>3</v>
      </c>
      <c r="G7" s="40"/>
      <c r="H7" s="40"/>
      <c r="I7" s="40"/>
      <c r="J7" s="40"/>
      <c r="K7" s="31">
        <v>7</v>
      </c>
      <c r="L7" s="103">
        <v>12</v>
      </c>
      <c r="M7" s="31">
        <v>9</v>
      </c>
      <c r="N7" s="99">
        <v>10</v>
      </c>
      <c r="O7" s="33"/>
      <c r="P7" s="33"/>
      <c r="Q7" s="47">
        <v>7</v>
      </c>
      <c r="R7" s="100">
        <v>12</v>
      </c>
      <c r="S7" s="47">
        <v>10</v>
      </c>
      <c r="T7" s="47">
        <v>9</v>
      </c>
      <c r="U7" s="47">
        <v>9</v>
      </c>
      <c r="V7" s="47">
        <v>10</v>
      </c>
      <c r="W7" s="47"/>
      <c r="X7" s="47"/>
      <c r="Y7" s="74">
        <v>8</v>
      </c>
      <c r="Z7" s="100">
        <v>11</v>
      </c>
      <c r="AA7" s="74">
        <v>9</v>
      </c>
      <c r="AB7" s="74">
        <v>10</v>
      </c>
      <c r="AC7" s="74">
        <v>8</v>
      </c>
      <c r="AD7" s="100">
        <v>11</v>
      </c>
      <c r="AE7" s="74"/>
      <c r="AF7" s="74"/>
      <c r="AG7" s="75">
        <v>14</v>
      </c>
      <c r="AH7" s="133">
        <v>3</v>
      </c>
      <c r="AI7" s="75"/>
      <c r="AJ7" s="75"/>
    </row>
    <row r="8" spans="1:36" ht="13">
      <c r="A8" s="21">
        <v>4</v>
      </c>
      <c r="B8" s="25" t="s">
        <v>15</v>
      </c>
      <c r="C8" s="21" t="s">
        <v>16</v>
      </c>
      <c r="D8" s="22">
        <f t="shared" si="0"/>
        <v>49</v>
      </c>
      <c r="E8" s="20">
        <f>SUM(L8+N8+T8+V8+AD8)</f>
        <v>40</v>
      </c>
      <c r="F8" s="35">
        <v>9</v>
      </c>
      <c r="G8" s="40">
        <v>12</v>
      </c>
      <c r="H8" s="40">
        <v>7</v>
      </c>
      <c r="I8" s="40">
        <v>10</v>
      </c>
      <c r="J8" s="98">
        <v>9</v>
      </c>
      <c r="K8" s="31">
        <v>11</v>
      </c>
      <c r="L8" s="99">
        <v>8</v>
      </c>
      <c r="M8" s="31">
        <v>14</v>
      </c>
      <c r="N8" s="99">
        <v>5</v>
      </c>
      <c r="O8" s="33">
        <v>6</v>
      </c>
      <c r="P8" s="33">
        <v>4</v>
      </c>
      <c r="Q8" s="47">
        <v>15</v>
      </c>
      <c r="R8" s="47">
        <v>4</v>
      </c>
      <c r="S8" s="47">
        <v>11</v>
      </c>
      <c r="T8" s="100">
        <v>8</v>
      </c>
      <c r="U8" s="47">
        <v>10</v>
      </c>
      <c r="V8" s="100">
        <v>9</v>
      </c>
      <c r="W8" s="47">
        <v>5</v>
      </c>
      <c r="X8" s="47">
        <v>3</v>
      </c>
      <c r="Y8" s="74">
        <v>15</v>
      </c>
      <c r="Z8" s="74">
        <v>4</v>
      </c>
      <c r="AA8" s="74">
        <v>15</v>
      </c>
      <c r="AB8" s="74">
        <v>4</v>
      </c>
      <c r="AC8" s="74">
        <v>9</v>
      </c>
      <c r="AD8" s="100">
        <v>10</v>
      </c>
      <c r="AE8" s="74">
        <v>6</v>
      </c>
      <c r="AF8" s="74">
        <v>5</v>
      </c>
      <c r="AG8" s="75">
        <v>12</v>
      </c>
      <c r="AH8" s="75">
        <v>5</v>
      </c>
      <c r="AI8" s="75">
        <v>4</v>
      </c>
      <c r="AJ8" s="75">
        <v>4</v>
      </c>
    </row>
    <row r="9" spans="1:36" ht="13">
      <c r="A9" s="21">
        <v>5</v>
      </c>
      <c r="B9" s="25" t="s">
        <v>32</v>
      </c>
      <c r="C9" s="21" t="s">
        <v>25</v>
      </c>
      <c r="D9" s="22">
        <f t="shared" si="0"/>
        <v>36</v>
      </c>
      <c r="E9" s="20">
        <f>SUM(R9+T9+Z9+AB9+AF9)</f>
        <v>29</v>
      </c>
      <c r="F9" s="35">
        <v>7</v>
      </c>
      <c r="G9" s="40"/>
      <c r="H9" s="40"/>
      <c r="I9" s="40"/>
      <c r="J9" s="40"/>
      <c r="K9" s="31">
        <v>15</v>
      </c>
      <c r="L9" s="31">
        <v>4</v>
      </c>
      <c r="M9" s="31">
        <v>15</v>
      </c>
      <c r="N9" s="32">
        <v>4</v>
      </c>
      <c r="O9" s="33">
        <v>6</v>
      </c>
      <c r="P9" s="33">
        <v>4</v>
      </c>
      <c r="Q9" s="47">
        <v>14</v>
      </c>
      <c r="R9" s="100">
        <v>5</v>
      </c>
      <c r="S9" s="47">
        <v>13</v>
      </c>
      <c r="T9" s="100">
        <v>6</v>
      </c>
      <c r="U9" s="47">
        <v>15</v>
      </c>
      <c r="V9" s="47">
        <v>4</v>
      </c>
      <c r="W9" s="47">
        <v>5</v>
      </c>
      <c r="X9" s="47">
        <v>3</v>
      </c>
      <c r="Y9" s="74">
        <v>11</v>
      </c>
      <c r="Z9" s="100">
        <v>8</v>
      </c>
      <c r="AA9" s="74">
        <v>14</v>
      </c>
      <c r="AB9" s="100">
        <v>5</v>
      </c>
      <c r="AC9" s="74">
        <v>17</v>
      </c>
      <c r="AD9" s="74">
        <v>2</v>
      </c>
      <c r="AE9" s="74">
        <v>6</v>
      </c>
      <c r="AF9" s="100">
        <v>5</v>
      </c>
      <c r="AG9" s="75">
        <v>10</v>
      </c>
      <c r="AH9" s="133">
        <v>7</v>
      </c>
      <c r="AI9" s="75">
        <v>4</v>
      </c>
      <c r="AJ9" s="75">
        <v>4</v>
      </c>
    </row>
    <row r="10" spans="1:36" ht="13">
      <c r="A10" s="21">
        <v>6</v>
      </c>
      <c r="B10" s="25" t="s">
        <v>19</v>
      </c>
      <c r="C10" s="21" t="s">
        <v>20</v>
      </c>
      <c r="D10" s="22">
        <f t="shared" si="0"/>
        <v>21</v>
      </c>
      <c r="E10" s="20">
        <f>SUM(L10+N10+P10+AD10+AF10)</f>
        <v>14</v>
      </c>
      <c r="F10" s="35">
        <v>7</v>
      </c>
      <c r="G10" s="40">
        <v>14</v>
      </c>
      <c r="H10" s="40">
        <v>5</v>
      </c>
      <c r="I10" s="40">
        <v>12</v>
      </c>
      <c r="J10" s="98">
        <v>7</v>
      </c>
      <c r="K10" s="31">
        <v>16</v>
      </c>
      <c r="L10" s="103">
        <v>3</v>
      </c>
      <c r="M10" s="31">
        <v>17</v>
      </c>
      <c r="N10" s="99">
        <v>2</v>
      </c>
      <c r="O10" s="33">
        <v>8</v>
      </c>
      <c r="P10" s="101">
        <v>2</v>
      </c>
      <c r="Q10" s="47"/>
      <c r="R10" s="47"/>
      <c r="S10" s="47"/>
      <c r="T10" s="47"/>
      <c r="U10" s="47"/>
      <c r="V10" s="47"/>
      <c r="W10" s="47"/>
      <c r="X10" s="47"/>
      <c r="Y10" s="74"/>
      <c r="Z10" s="74"/>
      <c r="AA10" s="74"/>
      <c r="AB10" s="74"/>
      <c r="AC10" s="74">
        <v>15</v>
      </c>
      <c r="AD10" s="100">
        <v>4</v>
      </c>
      <c r="AE10" s="74">
        <v>8</v>
      </c>
      <c r="AF10" s="100">
        <v>3</v>
      </c>
      <c r="AG10" s="75">
        <v>11</v>
      </c>
      <c r="AH10" s="75">
        <v>6</v>
      </c>
      <c r="AI10" s="75"/>
      <c r="AJ10" s="75"/>
    </row>
    <row r="11" spans="1:36" ht="13">
      <c r="A11" s="21">
        <v>7</v>
      </c>
      <c r="B11" s="25" t="s">
        <v>252</v>
      </c>
      <c r="C11" s="21" t="s">
        <v>27</v>
      </c>
      <c r="D11" s="22">
        <f t="shared" si="0"/>
        <v>14</v>
      </c>
      <c r="E11" s="20">
        <f>SUM(L11+P11+V11+X11+AF11)</f>
        <v>8</v>
      </c>
      <c r="F11" s="35">
        <v>6</v>
      </c>
      <c r="G11" s="40">
        <v>13</v>
      </c>
      <c r="H11" s="98">
        <v>6</v>
      </c>
      <c r="I11" s="40">
        <v>14</v>
      </c>
      <c r="J11" s="40">
        <v>5</v>
      </c>
      <c r="K11" s="31">
        <v>17</v>
      </c>
      <c r="L11" s="103">
        <v>2</v>
      </c>
      <c r="M11" s="31"/>
      <c r="N11" s="32"/>
      <c r="O11" s="33">
        <v>9</v>
      </c>
      <c r="P11" s="101">
        <v>1</v>
      </c>
      <c r="Q11" s="47"/>
      <c r="R11" s="47"/>
      <c r="S11" s="47"/>
      <c r="T11" s="47"/>
      <c r="U11" s="47">
        <v>16</v>
      </c>
      <c r="V11" s="100">
        <v>3</v>
      </c>
      <c r="W11" s="47">
        <v>7</v>
      </c>
      <c r="X11" s="100">
        <v>1</v>
      </c>
      <c r="Y11" s="74"/>
      <c r="Z11" s="74"/>
      <c r="AA11" s="74"/>
      <c r="AB11" s="74"/>
      <c r="AC11" s="74"/>
      <c r="AD11" s="74"/>
      <c r="AE11" s="74">
        <v>10</v>
      </c>
      <c r="AF11" s="100">
        <v>1</v>
      </c>
      <c r="AG11" s="75"/>
      <c r="AH11" s="75"/>
      <c r="AI11" s="75"/>
      <c r="AJ11" s="75"/>
    </row>
    <row r="12" spans="1:36" ht="13">
      <c r="A12" s="21">
        <v>8</v>
      </c>
      <c r="B12" s="25" t="s">
        <v>34</v>
      </c>
      <c r="C12" s="8" t="s">
        <v>20</v>
      </c>
      <c r="D12" s="22">
        <f t="shared" si="0"/>
        <v>9</v>
      </c>
      <c r="E12" s="20">
        <f>SUM(P12+R12+AD12+AF12)</f>
        <v>7</v>
      </c>
      <c r="F12" s="35">
        <v>2</v>
      </c>
      <c r="G12" s="40">
        <v>17</v>
      </c>
      <c r="H12" s="98">
        <v>2</v>
      </c>
      <c r="I12" s="40"/>
      <c r="J12" s="40"/>
      <c r="K12" s="31"/>
      <c r="L12" s="31"/>
      <c r="M12" s="31"/>
      <c r="N12" s="32"/>
      <c r="O12" s="33">
        <v>8</v>
      </c>
      <c r="P12" s="101">
        <v>2</v>
      </c>
      <c r="Q12" s="47">
        <v>18</v>
      </c>
      <c r="R12" s="100">
        <v>1</v>
      </c>
      <c r="S12" s="47"/>
      <c r="T12" s="47"/>
      <c r="U12" s="47"/>
      <c r="V12" s="47"/>
      <c r="W12" s="47"/>
      <c r="X12" s="47"/>
      <c r="Y12" s="74"/>
      <c r="Z12" s="74"/>
      <c r="AA12" s="74"/>
      <c r="AB12" s="74"/>
      <c r="AC12" s="74">
        <v>18</v>
      </c>
      <c r="AD12" s="100">
        <v>1</v>
      </c>
      <c r="AE12" s="74">
        <v>8</v>
      </c>
      <c r="AF12" s="100">
        <v>3</v>
      </c>
      <c r="AG12" s="75">
        <v>16</v>
      </c>
      <c r="AH12" s="75">
        <v>1</v>
      </c>
      <c r="AI12" s="75"/>
      <c r="AJ12" s="75"/>
    </row>
    <row r="13" spans="1:36" ht="13">
      <c r="A13" s="21">
        <v>9</v>
      </c>
      <c r="B13" s="25" t="s">
        <v>251</v>
      </c>
      <c r="C13" s="21" t="s">
        <v>87</v>
      </c>
      <c r="D13" s="22">
        <f t="shared" si="0"/>
        <v>8</v>
      </c>
      <c r="E13" s="20">
        <v>5</v>
      </c>
      <c r="F13" s="35">
        <v>3</v>
      </c>
      <c r="G13" s="40">
        <v>16</v>
      </c>
      <c r="H13" s="98">
        <v>3</v>
      </c>
      <c r="I13" s="40">
        <v>16</v>
      </c>
      <c r="J13" s="40">
        <v>3</v>
      </c>
      <c r="K13" s="31"/>
      <c r="L13" s="31"/>
      <c r="M13" s="31"/>
      <c r="N13" s="32"/>
      <c r="O13" s="33">
        <v>9</v>
      </c>
      <c r="P13" s="101">
        <v>1</v>
      </c>
      <c r="Q13" s="47"/>
      <c r="R13" s="47"/>
      <c r="S13" s="47"/>
      <c r="T13" s="47"/>
      <c r="U13" s="47">
        <v>18</v>
      </c>
      <c r="V13" s="100">
        <v>1</v>
      </c>
      <c r="W13" s="47">
        <v>7</v>
      </c>
      <c r="X13" s="100">
        <v>1</v>
      </c>
      <c r="Y13" s="74"/>
      <c r="Z13" s="74"/>
      <c r="AA13" s="74">
        <v>18</v>
      </c>
      <c r="AB13" s="100">
        <v>1</v>
      </c>
      <c r="AC13" s="74"/>
      <c r="AD13" s="74"/>
      <c r="AE13" s="74">
        <v>10</v>
      </c>
      <c r="AF13" s="100">
        <v>1</v>
      </c>
      <c r="AG13" s="75"/>
      <c r="AH13" s="75"/>
      <c r="AI13" s="75"/>
      <c r="AJ13" s="75"/>
    </row>
    <row r="14" spans="1:36" ht="13">
      <c r="A14" s="21">
        <v>10</v>
      </c>
      <c r="B14" s="30" t="s">
        <v>200</v>
      </c>
      <c r="C14" s="29" t="s">
        <v>18</v>
      </c>
      <c r="D14" s="22">
        <f t="shared" si="0"/>
        <v>1</v>
      </c>
      <c r="E14" s="20">
        <v>0</v>
      </c>
      <c r="F14" s="35">
        <v>1</v>
      </c>
      <c r="G14" s="40">
        <v>18</v>
      </c>
      <c r="H14" s="98">
        <v>1</v>
      </c>
      <c r="I14" s="40">
        <v>18</v>
      </c>
      <c r="J14" s="40">
        <v>1</v>
      </c>
      <c r="K14" s="31"/>
      <c r="L14" s="31"/>
      <c r="M14" s="31"/>
      <c r="N14" s="32"/>
      <c r="O14" s="33"/>
      <c r="P14" s="33"/>
      <c r="Q14" s="47"/>
      <c r="R14" s="47"/>
      <c r="S14" s="47"/>
      <c r="T14" s="47"/>
      <c r="U14" s="47"/>
      <c r="V14" s="47"/>
      <c r="W14" s="47"/>
      <c r="X14" s="47"/>
      <c r="Y14" s="74"/>
      <c r="Z14" s="74"/>
      <c r="AA14" s="74"/>
      <c r="AB14" s="74"/>
      <c r="AC14" s="74"/>
      <c r="AD14" s="74"/>
      <c r="AE14" s="74"/>
      <c r="AF14" s="74"/>
      <c r="AG14" s="75"/>
      <c r="AH14" s="75"/>
      <c r="AI14" s="75"/>
      <c r="AJ14" s="75"/>
    </row>
    <row r="15" spans="1:36" ht="13">
      <c r="A15" s="21">
        <v>11</v>
      </c>
      <c r="B15" s="104" t="s">
        <v>397</v>
      </c>
      <c r="C15" s="105" t="s">
        <v>25</v>
      </c>
      <c r="D15" s="106">
        <f t="shared" si="0"/>
        <v>2</v>
      </c>
      <c r="E15" s="107">
        <v>2</v>
      </c>
      <c r="F15" s="35">
        <v>0</v>
      </c>
      <c r="G15" s="40"/>
      <c r="H15" s="40"/>
      <c r="I15" s="40"/>
      <c r="J15" s="40"/>
      <c r="K15" s="31"/>
      <c r="L15" s="31"/>
      <c r="M15" s="31"/>
      <c r="N15" s="32"/>
      <c r="O15" s="33"/>
      <c r="P15" s="33"/>
      <c r="Q15" s="47"/>
      <c r="R15" s="47"/>
      <c r="S15" s="47">
        <v>18</v>
      </c>
      <c r="T15" s="100">
        <v>1</v>
      </c>
      <c r="U15" s="47"/>
      <c r="V15" s="47"/>
      <c r="W15" s="47"/>
      <c r="X15" s="47"/>
      <c r="Y15" s="74">
        <v>18</v>
      </c>
      <c r="Z15" s="100">
        <v>1</v>
      </c>
      <c r="AA15" s="74"/>
      <c r="AB15" s="74"/>
      <c r="AC15" s="74"/>
      <c r="AD15" s="74"/>
      <c r="AE15" s="74"/>
      <c r="AF15" s="74"/>
      <c r="AG15" s="75"/>
      <c r="AH15" s="75"/>
      <c r="AI15" s="75"/>
      <c r="AJ15" s="75"/>
    </row>
  </sheetData>
  <sheetProtection selectLockedCells="1" selectUnlockedCells="1"/>
  <mergeCells count="5">
    <mergeCell ref="G2:I2"/>
    <mergeCell ref="K2:P2"/>
    <mergeCell ref="Q2:X2"/>
    <mergeCell ref="Y2:AF2"/>
    <mergeCell ref="AG2:AJ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H34"/>
  <sheetViews>
    <sheetView workbookViewId="0">
      <pane xSplit="3" topLeftCell="D1" activePane="topRight" state="frozen"/>
      <selection pane="topRight" activeCell="G42" sqref="G42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7.90625" style="1" customWidth="1"/>
    <col min="24" max="24" width="4.54296875" style="1" customWidth="1"/>
    <col min="25" max="25" width="8.08984375" style="1" customWidth="1"/>
    <col min="26" max="26" width="3.6328125" style="2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4" ht="13" thickBot="1"/>
    <row r="2" spans="1:34" s="7" customFormat="1" ht="13.5" thickBot="1">
      <c r="A2" s="3"/>
      <c r="B2" s="26" t="s">
        <v>274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2" t="s">
        <v>271</v>
      </c>
      <c r="R2" s="147"/>
      <c r="S2" s="147"/>
      <c r="T2" s="147"/>
      <c r="U2" s="147"/>
      <c r="V2" s="147"/>
      <c r="W2" s="147"/>
      <c r="X2" s="148"/>
      <c r="Y2" s="143" t="s">
        <v>129</v>
      </c>
      <c r="Z2" s="143"/>
      <c r="AA2" s="143"/>
      <c r="AB2" s="143"/>
      <c r="AC2" s="143"/>
      <c r="AD2" s="143"/>
      <c r="AE2" s="144" t="s">
        <v>191</v>
      </c>
      <c r="AF2" s="145"/>
      <c r="AG2" s="145"/>
      <c r="AH2" s="146"/>
    </row>
    <row r="3" spans="1:34" ht="13">
      <c r="A3" s="8"/>
      <c r="B3" s="9"/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4"/>
      <c r="U3" s="44" t="s">
        <v>3</v>
      </c>
      <c r="V3" s="46"/>
      <c r="W3" s="44" t="s">
        <v>3</v>
      </c>
      <c r="X3" s="46"/>
      <c r="Y3" s="64" t="s">
        <v>3</v>
      </c>
      <c r="Z3" s="65"/>
      <c r="AA3" s="64" t="s">
        <v>3</v>
      </c>
      <c r="AB3" s="64"/>
      <c r="AC3" s="64" t="s">
        <v>3</v>
      </c>
      <c r="AD3" s="66"/>
      <c r="AE3" s="69" t="s">
        <v>3</v>
      </c>
      <c r="AF3" s="70"/>
      <c r="AG3" s="70" t="s">
        <v>3</v>
      </c>
      <c r="AH3" s="71"/>
    </row>
    <row r="4" spans="1:34" s="18" customFormat="1" ht="12" customHeight="1">
      <c r="A4" s="61"/>
      <c r="B4" s="16" t="s">
        <v>93</v>
      </c>
      <c r="C4" s="17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331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9</v>
      </c>
      <c r="V4" s="56" t="s">
        <v>5</v>
      </c>
      <c r="W4" s="55" t="s">
        <v>391</v>
      </c>
      <c r="X4" s="56" t="s">
        <v>5</v>
      </c>
      <c r="Y4" s="67" t="s">
        <v>8</v>
      </c>
      <c r="Z4" s="68" t="s">
        <v>5</v>
      </c>
      <c r="AA4" s="67" t="s">
        <v>10</v>
      </c>
      <c r="AB4" s="68" t="s">
        <v>5</v>
      </c>
      <c r="AC4" s="67" t="s">
        <v>9</v>
      </c>
      <c r="AD4" s="68" t="s">
        <v>5</v>
      </c>
      <c r="AE4" s="72" t="s">
        <v>6</v>
      </c>
      <c r="AF4" s="73" t="s">
        <v>5</v>
      </c>
      <c r="AG4" s="72" t="s">
        <v>7</v>
      </c>
      <c r="AH4" s="73" t="s">
        <v>5</v>
      </c>
    </row>
    <row r="5" spans="1:34" ht="13">
      <c r="A5" s="23">
        <v>1</v>
      </c>
      <c r="B5" s="23" t="s">
        <v>315</v>
      </c>
      <c r="C5" s="23" t="s">
        <v>227</v>
      </c>
      <c r="D5" s="22">
        <f t="shared" ref="D5:D34" si="0">SUM(E5+F5)</f>
        <v>125</v>
      </c>
      <c r="E5" s="93">
        <f>SUM(L5+N5+R5+T5)</f>
        <v>100</v>
      </c>
      <c r="F5" s="94">
        <v>25</v>
      </c>
      <c r="G5" s="40">
        <v>1</v>
      </c>
      <c r="H5" s="130">
        <v>25</v>
      </c>
      <c r="I5" s="40">
        <v>1</v>
      </c>
      <c r="J5" s="40">
        <v>25</v>
      </c>
      <c r="K5" s="31">
        <v>1</v>
      </c>
      <c r="L5" s="99">
        <v>25</v>
      </c>
      <c r="M5" s="31">
        <v>1</v>
      </c>
      <c r="N5" s="99">
        <v>25</v>
      </c>
      <c r="O5" s="33">
        <v>7</v>
      </c>
      <c r="P5" s="33">
        <v>5</v>
      </c>
      <c r="Q5" s="47">
        <v>1</v>
      </c>
      <c r="R5" s="100">
        <v>25</v>
      </c>
      <c r="S5" s="47">
        <v>1</v>
      </c>
      <c r="T5" s="100">
        <v>25</v>
      </c>
      <c r="U5" s="47">
        <v>4</v>
      </c>
      <c r="V5" s="47">
        <v>8</v>
      </c>
      <c r="W5" s="47">
        <v>5</v>
      </c>
      <c r="X5" s="47">
        <v>7</v>
      </c>
      <c r="Y5" s="74">
        <v>1</v>
      </c>
      <c r="Z5" s="74">
        <v>25</v>
      </c>
      <c r="AA5" s="74">
        <v>1</v>
      </c>
      <c r="AB5" s="74">
        <v>25</v>
      </c>
      <c r="AC5" s="74">
        <v>4</v>
      </c>
      <c r="AD5" s="74">
        <v>8</v>
      </c>
      <c r="AE5" s="75"/>
      <c r="AF5" s="75"/>
      <c r="AG5" s="75"/>
      <c r="AH5" s="75"/>
    </row>
    <row r="6" spans="1:34" ht="13">
      <c r="A6" s="23">
        <v>2</v>
      </c>
      <c r="B6" s="23" t="s">
        <v>317</v>
      </c>
      <c r="C6" s="23" t="s">
        <v>176</v>
      </c>
      <c r="D6" s="22">
        <f t="shared" si="0"/>
        <v>109</v>
      </c>
      <c r="E6" s="93">
        <f>SUM(L6+N6+T6+Z6)</f>
        <v>84</v>
      </c>
      <c r="F6" s="94">
        <v>25</v>
      </c>
      <c r="G6" s="40">
        <v>2</v>
      </c>
      <c r="H6" s="40">
        <v>21</v>
      </c>
      <c r="I6" s="40">
        <v>3</v>
      </c>
      <c r="J6" s="40">
        <v>17</v>
      </c>
      <c r="K6" s="31">
        <v>2</v>
      </c>
      <c r="L6" s="99">
        <v>21</v>
      </c>
      <c r="M6" s="31">
        <v>2</v>
      </c>
      <c r="N6" s="99">
        <v>21</v>
      </c>
      <c r="O6" s="33">
        <v>3</v>
      </c>
      <c r="P6" s="33">
        <v>10</v>
      </c>
      <c r="Q6" s="47">
        <v>4</v>
      </c>
      <c r="R6" s="47">
        <v>15</v>
      </c>
      <c r="S6" s="47">
        <v>2</v>
      </c>
      <c r="T6" s="100">
        <v>21</v>
      </c>
      <c r="U6" s="47">
        <v>6</v>
      </c>
      <c r="V6" s="47">
        <v>6</v>
      </c>
      <c r="W6" s="47">
        <v>4</v>
      </c>
      <c r="X6" s="47">
        <v>8</v>
      </c>
      <c r="Y6" s="74">
        <v>2</v>
      </c>
      <c r="Z6" s="100">
        <v>21</v>
      </c>
      <c r="AA6" s="74">
        <v>2</v>
      </c>
      <c r="AB6" s="74">
        <v>21</v>
      </c>
      <c r="AC6" s="74">
        <v>7</v>
      </c>
      <c r="AD6" s="74">
        <v>5</v>
      </c>
      <c r="AE6" s="75">
        <v>1</v>
      </c>
      <c r="AF6" s="133">
        <v>25</v>
      </c>
      <c r="AG6" s="75">
        <v>4</v>
      </c>
      <c r="AH6" s="75">
        <v>8</v>
      </c>
    </row>
    <row r="7" spans="1:34" ht="13">
      <c r="A7" s="23">
        <v>3</v>
      </c>
      <c r="B7" s="23" t="s">
        <v>316</v>
      </c>
      <c r="C7" s="23" t="s">
        <v>64</v>
      </c>
      <c r="D7" s="22">
        <f t="shared" si="0"/>
        <v>81</v>
      </c>
      <c r="E7" s="93">
        <f>SUM(N7+R7+T7+AB7)</f>
        <v>60</v>
      </c>
      <c r="F7" s="94">
        <v>21</v>
      </c>
      <c r="G7" s="40">
        <v>3</v>
      </c>
      <c r="H7" s="40">
        <v>17</v>
      </c>
      <c r="I7" s="40">
        <v>2</v>
      </c>
      <c r="J7" s="130">
        <v>21</v>
      </c>
      <c r="K7" s="31">
        <v>7</v>
      </c>
      <c r="L7" s="32">
        <v>12</v>
      </c>
      <c r="M7" s="31">
        <v>3</v>
      </c>
      <c r="N7" s="99">
        <v>17</v>
      </c>
      <c r="O7" s="33">
        <v>8</v>
      </c>
      <c r="P7" s="33">
        <v>4</v>
      </c>
      <c r="Q7" s="47">
        <v>8</v>
      </c>
      <c r="R7" s="100">
        <v>11</v>
      </c>
      <c r="S7" s="47">
        <v>4</v>
      </c>
      <c r="T7" s="100">
        <v>15</v>
      </c>
      <c r="U7" s="47">
        <v>10</v>
      </c>
      <c r="V7" s="47">
        <v>2</v>
      </c>
      <c r="W7" s="47">
        <v>7</v>
      </c>
      <c r="X7" s="47">
        <v>5</v>
      </c>
      <c r="Y7" s="74"/>
      <c r="Z7" s="74"/>
      <c r="AA7" s="74">
        <v>3</v>
      </c>
      <c r="AB7" s="100">
        <v>17</v>
      </c>
      <c r="AC7" s="74"/>
      <c r="AD7" s="74"/>
      <c r="AE7" s="75">
        <v>2</v>
      </c>
      <c r="AF7" s="75">
        <v>21</v>
      </c>
      <c r="AG7" s="75">
        <v>5</v>
      </c>
      <c r="AH7" s="75">
        <v>7</v>
      </c>
    </row>
    <row r="8" spans="1:34" ht="13">
      <c r="A8" s="23">
        <v>4</v>
      </c>
      <c r="B8" s="23" t="s">
        <v>321</v>
      </c>
      <c r="C8" s="23" t="s">
        <v>50</v>
      </c>
      <c r="D8" s="22">
        <f t="shared" si="0"/>
        <v>74</v>
      </c>
      <c r="E8" s="93">
        <f>SUM(L8+N8+Z8+AB8)</f>
        <v>59</v>
      </c>
      <c r="F8" s="94">
        <v>15</v>
      </c>
      <c r="G8" s="40">
        <v>9</v>
      </c>
      <c r="H8" s="40">
        <v>10</v>
      </c>
      <c r="I8" s="40">
        <v>7</v>
      </c>
      <c r="J8" s="40">
        <v>12</v>
      </c>
      <c r="K8" s="31">
        <v>5</v>
      </c>
      <c r="L8" s="103">
        <v>14</v>
      </c>
      <c r="M8" s="31">
        <v>5</v>
      </c>
      <c r="N8" s="99">
        <v>14</v>
      </c>
      <c r="O8" s="33">
        <v>11</v>
      </c>
      <c r="P8" s="33">
        <v>1</v>
      </c>
      <c r="Q8" s="47">
        <v>10</v>
      </c>
      <c r="R8" s="47">
        <v>9</v>
      </c>
      <c r="S8" s="47">
        <v>10</v>
      </c>
      <c r="T8" s="47">
        <v>9</v>
      </c>
      <c r="U8" s="47">
        <v>8</v>
      </c>
      <c r="V8" s="47">
        <v>4</v>
      </c>
      <c r="W8" s="47">
        <v>9</v>
      </c>
      <c r="X8" s="47">
        <v>3</v>
      </c>
      <c r="Y8" s="74">
        <v>3</v>
      </c>
      <c r="Z8" s="100">
        <v>17</v>
      </c>
      <c r="AA8" s="74">
        <v>5</v>
      </c>
      <c r="AB8" s="100">
        <v>14</v>
      </c>
      <c r="AC8" s="74">
        <v>11</v>
      </c>
      <c r="AD8" s="74">
        <v>1</v>
      </c>
      <c r="AE8" s="75">
        <v>4</v>
      </c>
      <c r="AF8" s="133">
        <v>15</v>
      </c>
      <c r="AG8" s="75">
        <v>8</v>
      </c>
      <c r="AH8" s="75">
        <v>4</v>
      </c>
    </row>
    <row r="9" spans="1:34" ht="13">
      <c r="A9" s="23">
        <v>5</v>
      </c>
      <c r="B9" s="23" t="s">
        <v>318</v>
      </c>
      <c r="C9" s="23" t="s">
        <v>30</v>
      </c>
      <c r="D9" s="22">
        <f t="shared" si="0"/>
        <v>71</v>
      </c>
      <c r="E9" s="93">
        <f>SUM(L9+N9+R9+Z9)</f>
        <v>54</v>
      </c>
      <c r="F9" s="94">
        <v>17</v>
      </c>
      <c r="G9" s="40">
        <v>8</v>
      </c>
      <c r="H9" s="40">
        <v>11</v>
      </c>
      <c r="I9" s="40">
        <v>4</v>
      </c>
      <c r="J9" s="40">
        <v>15</v>
      </c>
      <c r="K9" s="31">
        <v>4</v>
      </c>
      <c r="L9" s="103">
        <v>15</v>
      </c>
      <c r="M9" s="31">
        <v>6</v>
      </c>
      <c r="N9" s="99">
        <v>13</v>
      </c>
      <c r="O9" s="33">
        <v>3</v>
      </c>
      <c r="P9" s="33">
        <v>10</v>
      </c>
      <c r="Q9" s="47">
        <v>7</v>
      </c>
      <c r="R9" s="100">
        <v>12</v>
      </c>
      <c r="S9" s="47">
        <v>7</v>
      </c>
      <c r="T9" s="47">
        <v>12</v>
      </c>
      <c r="U9" s="47">
        <v>6</v>
      </c>
      <c r="V9" s="47">
        <v>6</v>
      </c>
      <c r="W9" s="47">
        <v>4</v>
      </c>
      <c r="X9" s="47">
        <v>8</v>
      </c>
      <c r="Y9" s="74">
        <v>5</v>
      </c>
      <c r="Z9" s="100">
        <v>14</v>
      </c>
      <c r="AA9" s="74">
        <v>9</v>
      </c>
      <c r="AB9" s="74">
        <v>10</v>
      </c>
      <c r="AC9" s="74">
        <v>7</v>
      </c>
      <c r="AD9" s="74">
        <v>5</v>
      </c>
      <c r="AE9" s="75">
        <v>3</v>
      </c>
      <c r="AF9" s="133">
        <v>17</v>
      </c>
      <c r="AG9" s="75">
        <v>4</v>
      </c>
      <c r="AH9" s="75">
        <v>8</v>
      </c>
    </row>
    <row r="10" spans="1:34" ht="13">
      <c r="A10" s="23">
        <v>5</v>
      </c>
      <c r="B10" s="23" t="s">
        <v>325</v>
      </c>
      <c r="C10" s="23" t="s">
        <v>17</v>
      </c>
      <c r="D10" s="22">
        <f t="shared" si="0"/>
        <v>71</v>
      </c>
      <c r="E10" s="93">
        <f>SUM(L10+T10+Z10+AB10)</f>
        <v>59</v>
      </c>
      <c r="F10" s="94">
        <v>12</v>
      </c>
      <c r="G10" s="40"/>
      <c r="H10" s="40"/>
      <c r="I10" s="40">
        <v>11</v>
      </c>
      <c r="J10" s="40">
        <v>8</v>
      </c>
      <c r="K10" s="31">
        <v>3</v>
      </c>
      <c r="L10" s="103">
        <v>17</v>
      </c>
      <c r="M10" s="31">
        <v>7</v>
      </c>
      <c r="N10" s="32">
        <v>12</v>
      </c>
      <c r="O10" s="33"/>
      <c r="P10" s="33"/>
      <c r="Q10" s="47">
        <v>12</v>
      </c>
      <c r="R10" s="47">
        <v>7</v>
      </c>
      <c r="S10" s="47">
        <v>5</v>
      </c>
      <c r="T10" s="100">
        <v>14</v>
      </c>
      <c r="U10" s="47"/>
      <c r="V10" s="47"/>
      <c r="W10" s="47">
        <v>7</v>
      </c>
      <c r="X10" s="47">
        <v>5</v>
      </c>
      <c r="Y10" s="74">
        <v>6</v>
      </c>
      <c r="Z10" s="100">
        <v>13</v>
      </c>
      <c r="AA10" s="74">
        <v>4</v>
      </c>
      <c r="AB10" s="100">
        <v>15</v>
      </c>
      <c r="AC10" s="74"/>
      <c r="AD10" s="74"/>
      <c r="AE10" s="75">
        <v>7</v>
      </c>
      <c r="AF10" s="133">
        <v>12</v>
      </c>
      <c r="AG10" s="75"/>
      <c r="AH10" s="75"/>
    </row>
    <row r="11" spans="1:34" ht="13">
      <c r="A11" s="23">
        <v>7</v>
      </c>
      <c r="B11" s="23" t="s">
        <v>319</v>
      </c>
      <c r="C11" s="23" t="s">
        <v>79</v>
      </c>
      <c r="D11" s="22">
        <f t="shared" si="0"/>
        <v>67</v>
      </c>
      <c r="E11" s="93">
        <f>SUM(L11+R11+Z11+AB11)</f>
        <v>53</v>
      </c>
      <c r="F11" s="94">
        <v>14</v>
      </c>
      <c r="G11" s="40">
        <v>10</v>
      </c>
      <c r="H11" s="40">
        <v>9</v>
      </c>
      <c r="I11" s="40">
        <v>5</v>
      </c>
      <c r="J11" s="130">
        <v>14</v>
      </c>
      <c r="K11" s="31">
        <v>6</v>
      </c>
      <c r="L11" s="103">
        <v>13</v>
      </c>
      <c r="M11" s="31">
        <v>8</v>
      </c>
      <c r="N11" s="32">
        <v>11</v>
      </c>
      <c r="O11" s="33"/>
      <c r="P11" s="33"/>
      <c r="Q11" s="47">
        <v>6</v>
      </c>
      <c r="R11" s="100">
        <v>13</v>
      </c>
      <c r="S11" s="47">
        <v>11</v>
      </c>
      <c r="T11" s="47">
        <v>8</v>
      </c>
      <c r="U11" s="47"/>
      <c r="V11" s="47"/>
      <c r="W11" s="47"/>
      <c r="X11" s="47"/>
      <c r="Y11" s="74">
        <v>4</v>
      </c>
      <c r="Z11" s="100">
        <v>15</v>
      </c>
      <c r="AA11" s="74">
        <v>7</v>
      </c>
      <c r="AB11" s="100">
        <v>12</v>
      </c>
      <c r="AC11" s="74"/>
      <c r="AD11" s="74"/>
      <c r="AE11" s="75">
        <v>5</v>
      </c>
      <c r="AF11" s="75">
        <v>14</v>
      </c>
      <c r="AG11" s="75">
        <v>11</v>
      </c>
      <c r="AH11" s="75">
        <v>1</v>
      </c>
    </row>
    <row r="12" spans="1:34" ht="13">
      <c r="A12" s="23">
        <v>7</v>
      </c>
      <c r="B12" s="23" t="s">
        <v>326</v>
      </c>
      <c r="C12" s="23" t="s">
        <v>39</v>
      </c>
      <c r="D12" s="22">
        <f t="shared" si="0"/>
        <v>67</v>
      </c>
      <c r="E12" s="93">
        <f>SUM(N12+R12+T12+AB12)</f>
        <v>58</v>
      </c>
      <c r="F12" s="94">
        <v>9</v>
      </c>
      <c r="G12" s="40">
        <v>13</v>
      </c>
      <c r="H12" s="40">
        <v>6</v>
      </c>
      <c r="I12" s="40">
        <v>12</v>
      </c>
      <c r="J12" s="40">
        <v>7</v>
      </c>
      <c r="K12" s="31">
        <v>9</v>
      </c>
      <c r="L12" s="31">
        <v>10</v>
      </c>
      <c r="M12" s="31">
        <v>4</v>
      </c>
      <c r="N12" s="99">
        <v>15</v>
      </c>
      <c r="O12" s="33"/>
      <c r="P12" s="33"/>
      <c r="Q12" s="47">
        <v>3</v>
      </c>
      <c r="R12" s="100">
        <v>17</v>
      </c>
      <c r="S12" s="47">
        <v>6</v>
      </c>
      <c r="T12" s="100">
        <v>13</v>
      </c>
      <c r="U12" s="47"/>
      <c r="V12" s="47"/>
      <c r="W12" s="47"/>
      <c r="X12" s="47"/>
      <c r="Y12" s="74">
        <v>8</v>
      </c>
      <c r="Z12" s="74">
        <v>11</v>
      </c>
      <c r="AA12" s="74">
        <v>6</v>
      </c>
      <c r="AB12" s="100">
        <v>13</v>
      </c>
      <c r="AC12" s="74"/>
      <c r="AD12" s="74"/>
      <c r="AE12" s="75">
        <v>10</v>
      </c>
      <c r="AF12" s="133">
        <v>9</v>
      </c>
      <c r="AG12" s="75"/>
      <c r="AH12" s="75"/>
    </row>
    <row r="13" spans="1:34" ht="13">
      <c r="A13" s="23">
        <v>9</v>
      </c>
      <c r="B13" s="23" t="s">
        <v>334</v>
      </c>
      <c r="C13" s="23" t="s">
        <v>35</v>
      </c>
      <c r="D13" s="22">
        <f t="shared" si="0"/>
        <v>66</v>
      </c>
      <c r="E13" s="93">
        <f>SUM(L13+R13+T13+Z13)</f>
        <v>54</v>
      </c>
      <c r="F13" s="94">
        <v>12</v>
      </c>
      <c r="G13" s="40">
        <v>7</v>
      </c>
      <c r="H13" s="130">
        <v>12</v>
      </c>
      <c r="I13" s="40"/>
      <c r="J13" s="40"/>
      <c r="K13" s="31">
        <v>8</v>
      </c>
      <c r="L13" s="103">
        <v>11</v>
      </c>
      <c r="M13" s="31">
        <v>10</v>
      </c>
      <c r="N13" s="32">
        <v>9</v>
      </c>
      <c r="O13" s="33">
        <v>11</v>
      </c>
      <c r="P13" s="33">
        <v>1</v>
      </c>
      <c r="Q13" s="47">
        <v>5</v>
      </c>
      <c r="R13" s="100">
        <v>14</v>
      </c>
      <c r="S13" s="47">
        <v>3</v>
      </c>
      <c r="T13" s="100">
        <v>17</v>
      </c>
      <c r="U13" s="47">
        <v>8</v>
      </c>
      <c r="V13" s="47">
        <v>4</v>
      </c>
      <c r="W13" s="47">
        <v>9</v>
      </c>
      <c r="X13" s="47">
        <v>3</v>
      </c>
      <c r="Y13" s="74">
        <v>7</v>
      </c>
      <c r="Z13" s="100">
        <v>12</v>
      </c>
      <c r="AA13" s="74">
        <v>8</v>
      </c>
      <c r="AB13" s="74">
        <v>11</v>
      </c>
      <c r="AC13" s="74">
        <v>11</v>
      </c>
      <c r="AD13" s="74">
        <v>1</v>
      </c>
      <c r="AE13" s="75">
        <v>9</v>
      </c>
      <c r="AF13" s="75">
        <v>10</v>
      </c>
      <c r="AG13" s="75">
        <v>8</v>
      </c>
      <c r="AH13" s="75">
        <v>4</v>
      </c>
    </row>
    <row r="14" spans="1:34" ht="13">
      <c r="A14" s="23">
        <v>10</v>
      </c>
      <c r="B14" s="23" t="s">
        <v>320</v>
      </c>
      <c r="C14" s="23" t="s">
        <v>16</v>
      </c>
      <c r="D14" s="22">
        <f t="shared" si="0"/>
        <v>60</v>
      </c>
      <c r="E14" s="93">
        <f>SUM(L14+N14+R14+T14)</f>
        <v>45</v>
      </c>
      <c r="F14" s="94">
        <v>15</v>
      </c>
      <c r="G14" s="40">
        <v>4</v>
      </c>
      <c r="H14" s="130">
        <v>15</v>
      </c>
      <c r="I14" s="40">
        <v>6</v>
      </c>
      <c r="J14" s="40">
        <v>13</v>
      </c>
      <c r="K14" s="31">
        <v>11</v>
      </c>
      <c r="L14" s="103">
        <v>8</v>
      </c>
      <c r="M14" s="31">
        <v>13</v>
      </c>
      <c r="N14" s="99">
        <v>6</v>
      </c>
      <c r="O14" s="33"/>
      <c r="P14" s="33"/>
      <c r="Q14" s="47">
        <v>2</v>
      </c>
      <c r="R14" s="100">
        <v>21</v>
      </c>
      <c r="S14" s="47">
        <v>9</v>
      </c>
      <c r="T14" s="100">
        <v>10</v>
      </c>
      <c r="U14" s="47"/>
      <c r="V14" s="47"/>
      <c r="W14" s="47"/>
      <c r="X14" s="47"/>
      <c r="Y14" s="74"/>
      <c r="Z14" s="74"/>
      <c r="AA14" s="74"/>
      <c r="AB14" s="74"/>
      <c r="AC14" s="74"/>
      <c r="AD14" s="74"/>
      <c r="AE14" s="75"/>
      <c r="AF14" s="75"/>
      <c r="AG14" s="75"/>
      <c r="AH14" s="75"/>
    </row>
    <row r="15" spans="1:34" ht="13">
      <c r="A15" s="23">
        <v>11</v>
      </c>
      <c r="B15" s="23" t="s">
        <v>323</v>
      </c>
      <c r="C15" s="23" t="s">
        <v>64</v>
      </c>
      <c r="D15" s="22">
        <f t="shared" si="0"/>
        <v>43</v>
      </c>
      <c r="E15" s="93">
        <f>SUM(L15+N15+Z15+AB15)</f>
        <v>30</v>
      </c>
      <c r="F15" s="94">
        <v>13</v>
      </c>
      <c r="G15" s="40">
        <v>14</v>
      </c>
      <c r="H15" s="40">
        <v>5</v>
      </c>
      <c r="I15" s="40">
        <v>9</v>
      </c>
      <c r="J15" s="40">
        <v>10</v>
      </c>
      <c r="K15" s="31">
        <v>14</v>
      </c>
      <c r="L15" s="103">
        <v>5</v>
      </c>
      <c r="M15" s="31">
        <v>9</v>
      </c>
      <c r="N15" s="99">
        <v>10</v>
      </c>
      <c r="O15" s="33">
        <v>8</v>
      </c>
      <c r="P15" s="33">
        <v>4</v>
      </c>
      <c r="Q15" s="47">
        <v>15</v>
      </c>
      <c r="R15" s="47">
        <v>4</v>
      </c>
      <c r="S15" s="47">
        <v>14</v>
      </c>
      <c r="T15" s="47">
        <v>5</v>
      </c>
      <c r="U15" s="47">
        <v>10</v>
      </c>
      <c r="V15" s="47">
        <v>2</v>
      </c>
      <c r="W15" s="47"/>
      <c r="X15" s="47"/>
      <c r="Y15" s="74">
        <v>12</v>
      </c>
      <c r="Z15" s="100">
        <v>7</v>
      </c>
      <c r="AA15" s="74">
        <v>11</v>
      </c>
      <c r="AB15" s="100">
        <v>8</v>
      </c>
      <c r="AC15" s="74"/>
      <c r="AD15" s="74"/>
      <c r="AE15" s="75">
        <v>6</v>
      </c>
      <c r="AF15" s="133">
        <v>13</v>
      </c>
      <c r="AG15" s="75">
        <v>5</v>
      </c>
      <c r="AH15" s="75">
        <v>7</v>
      </c>
    </row>
    <row r="16" spans="1:34" ht="13">
      <c r="A16" s="23">
        <v>12</v>
      </c>
      <c r="B16" s="23" t="s">
        <v>322</v>
      </c>
      <c r="C16" s="23" t="s">
        <v>79</v>
      </c>
      <c r="D16" s="22">
        <f t="shared" si="0"/>
        <v>38</v>
      </c>
      <c r="E16" s="93">
        <f>SUM(L16+N16+Z16+AB16)</f>
        <v>27</v>
      </c>
      <c r="F16" s="94">
        <v>11</v>
      </c>
      <c r="G16" s="40">
        <v>11</v>
      </c>
      <c r="H16" s="40">
        <v>8</v>
      </c>
      <c r="I16" s="40">
        <v>8</v>
      </c>
      <c r="J16" s="130">
        <v>11</v>
      </c>
      <c r="K16" s="31">
        <v>12</v>
      </c>
      <c r="L16" s="103">
        <v>7</v>
      </c>
      <c r="M16" s="31">
        <v>14</v>
      </c>
      <c r="N16" s="99">
        <v>5</v>
      </c>
      <c r="O16" s="33"/>
      <c r="P16" s="33"/>
      <c r="Q16" s="47"/>
      <c r="R16" s="47"/>
      <c r="S16" s="47">
        <v>15</v>
      </c>
      <c r="T16" s="47">
        <v>4</v>
      </c>
      <c r="U16" s="47"/>
      <c r="V16" s="47"/>
      <c r="W16" s="47"/>
      <c r="X16" s="47"/>
      <c r="Y16" s="74">
        <v>13</v>
      </c>
      <c r="Z16" s="100">
        <v>6</v>
      </c>
      <c r="AA16" s="74">
        <v>10</v>
      </c>
      <c r="AB16" s="100">
        <v>9</v>
      </c>
      <c r="AC16" s="74"/>
      <c r="AD16" s="74"/>
      <c r="AE16" s="75">
        <v>8</v>
      </c>
      <c r="AF16" s="75">
        <v>11</v>
      </c>
      <c r="AG16" s="75">
        <v>11</v>
      </c>
      <c r="AH16" s="75">
        <v>1</v>
      </c>
    </row>
    <row r="17" spans="1:34" ht="13">
      <c r="A17" s="23">
        <v>12</v>
      </c>
      <c r="B17" s="23" t="s">
        <v>329</v>
      </c>
      <c r="C17" s="23" t="s">
        <v>39</v>
      </c>
      <c r="D17" s="22">
        <f t="shared" si="0"/>
        <v>38</v>
      </c>
      <c r="E17" s="93">
        <f>SUM(L17+N17+Z17+AB17)</f>
        <v>24</v>
      </c>
      <c r="F17" s="94">
        <v>14</v>
      </c>
      <c r="G17" s="40">
        <v>5</v>
      </c>
      <c r="H17" s="130">
        <v>14</v>
      </c>
      <c r="I17" s="40">
        <v>15</v>
      </c>
      <c r="J17" s="40">
        <v>4</v>
      </c>
      <c r="K17" s="31">
        <v>13</v>
      </c>
      <c r="L17" s="103">
        <v>6</v>
      </c>
      <c r="M17" s="31">
        <v>11</v>
      </c>
      <c r="N17" s="99">
        <v>8</v>
      </c>
      <c r="O17" s="33"/>
      <c r="P17" s="33"/>
      <c r="Q17" s="47"/>
      <c r="R17" s="47"/>
      <c r="S17" s="47"/>
      <c r="T17" s="47"/>
      <c r="U17" s="47"/>
      <c r="V17" s="47"/>
      <c r="W17" s="47"/>
      <c r="X17" s="47"/>
      <c r="Y17" s="74">
        <v>15</v>
      </c>
      <c r="Z17" s="100">
        <v>4</v>
      </c>
      <c r="AA17" s="74">
        <v>13</v>
      </c>
      <c r="AB17" s="100">
        <v>6</v>
      </c>
      <c r="AC17" s="74"/>
      <c r="AD17" s="74"/>
      <c r="AE17" s="75">
        <v>15</v>
      </c>
      <c r="AF17" s="75">
        <v>4</v>
      </c>
      <c r="AG17" s="75"/>
      <c r="AH17" s="75"/>
    </row>
    <row r="18" spans="1:34" ht="13">
      <c r="A18" s="23">
        <v>14</v>
      </c>
      <c r="B18" s="23" t="s">
        <v>324</v>
      </c>
      <c r="C18" s="23" t="s">
        <v>86</v>
      </c>
      <c r="D18" s="22">
        <f t="shared" si="0"/>
        <v>37</v>
      </c>
      <c r="E18" s="93">
        <f>SUM(L18+N18+R18+T18)</f>
        <v>28</v>
      </c>
      <c r="F18" s="94">
        <v>9</v>
      </c>
      <c r="G18" s="40">
        <v>12</v>
      </c>
      <c r="H18" s="40">
        <v>7</v>
      </c>
      <c r="I18" s="40">
        <v>10</v>
      </c>
      <c r="J18" s="130">
        <v>9</v>
      </c>
      <c r="K18" s="31">
        <v>10</v>
      </c>
      <c r="L18" s="103">
        <v>9</v>
      </c>
      <c r="M18" s="31">
        <v>12</v>
      </c>
      <c r="N18" s="99">
        <v>7</v>
      </c>
      <c r="O18" s="33"/>
      <c r="P18" s="33"/>
      <c r="Q18" s="47">
        <v>14</v>
      </c>
      <c r="R18" s="100">
        <v>5</v>
      </c>
      <c r="S18" s="47">
        <v>12</v>
      </c>
      <c r="T18" s="100">
        <v>7</v>
      </c>
      <c r="U18" s="47"/>
      <c r="V18" s="47"/>
      <c r="W18" s="47"/>
      <c r="X18" s="47"/>
      <c r="Y18" s="74">
        <v>18</v>
      </c>
      <c r="Z18" s="74">
        <v>1</v>
      </c>
      <c r="AA18" s="74">
        <v>18</v>
      </c>
      <c r="AB18" s="74">
        <v>1</v>
      </c>
      <c r="AC18" s="74"/>
      <c r="AD18" s="74"/>
      <c r="AE18" s="75">
        <v>11</v>
      </c>
      <c r="AF18" s="75">
        <v>8</v>
      </c>
      <c r="AG18" s="75"/>
      <c r="AH18" s="75"/>
    </row>
    <row r="19" spans="1:34" ht="13">
      <c r="A19" s="23">
        <v>15</v>
      </c>
      <c r="B19" s="23" t="s">
        <v>370</v>
      </c>
      <c r="C19" s="23" t="s">
        <v>59</v>
      </c>
      <c r="D19" s="22">
        <f t="shared" si="0"/>
        <v>30</v>
      </c>
      <c r="E19" s="93">
        <f>SUM(L19+R19+T19+Z19)</f>
        <v>30</v>
      </c>
      <c r="F19" s="94">
        <v>0</v>
      </c>
      <c r="G19" s="40"/>
      <c r="H19" s="40"/>
      <c r="I19" s="40"/>
      <c r="J19" s="40"/>
      <c r="K19" s="31">
        <v>15</v>
      </c>
      <c r="L19" s="103">
        <v>4</v>
      </c>
      <c r="M19" s="31"/>
      <c r="N19" s="32"/>
      <c r="O19" s="33"/>
      <c r="P19" s="33"/>
      <c r="Q19" s="47">
        <v>9</v>
      </c>
      <c r="R19" s="100">
        <v>10</v>
      </c>
      <c r="S19" s="47">
        <v>8</v>
      </c>
      <c r="T19" s="100">
        <v>11</v>
      </c>
      <c r="U19" s="47"/>
      <c r="V19" s="47"/>
      <c r="W19" s="47"/>
      <c r="X19" s="47"/>
      <c r="Y19" s="74">
        <v>14</v>
      </c>
      <c r="Z19" s="100">
        <v>5</v>
      </c>
      <c r="AA19" s="74">
        <v>16</v>
      </c>
      <c r="AB19" s="74">
        <v>3</v>
      </c>
      <c r="AC19" s="74"/>
      <c r="AD19" s="74"/>
      <c r="AE19" s="75"/>
      <c r="AF19" s="75"/>
      <c r="AG19" s="75"/>
      <c r="AH19" s="75"/>
    </row>
    <row r="20" spans="1:34" ht="13">
      <c r="A20" s="23">
        <v>16</v>
      </c>
      <c r="B20" s="23" t="s">
        <v>369</v>
      </c>
      <c r="C20" s="23" t="s">
        <v>40</v>
      </c>
      <c r="D20" s="22">
        <f t="shared" si="0"/>
        <v>28</v>
      </c>
      <c r="E20" s="93">
        <f>SUM(R20+T20+Z20+AB20)</f>
        <v>27</v>
      </c>
      <c r="F20" s="94">
        <v>1</v>
      </c>
      <c r="G20" s="40"/>
      <c r="H20" s="40"/>
      <c r="I20" s="40"/>
      <c r="J20" s="40"/>
      <c r="K20" s="31">
        <v>16</v>
      </c>
      <c r="L20" s="31">
        <v>3</v>
      </c>
      <c r="M20" s="31">
        <v>18</v>
      </c>
      <c r="N20" s="32">
        <v>1</v>
      </c>
      <c r="O20" s="33"/>
      <c r="P20" s="33"/>
      <c r="Q20" s="47">
        <v>11</v>
      </c>
      <c r="R20" s="100">
        <v>8</v>
      </c>
      <c r="S20" s="47">
        <v>13</v>
      </c>
      <c r="T20" s="100">
        <v>6</v>
      </c>
      <c r="U20" s="47"/>
      <c r="V20" s="47"/>
      <c r="W20" s="47"/>
      <c r="X20" s="47"/>
      <c r="Y20" s="74">
        <v>11</v>
      </c>
      <c r="Z20" s="100">
        <v>8</v>
      </c>
      <c r="AA20" s="74">
        <v>14</v>
      </c>
      <c r="AB20" s="100">
        <v>5</v>
      </c>
      <c r="AC20" s="74"/>
      <c r="AD20" s="74"/>
      <c r="AE20" s="75">
        <v>18</v>
      </c>
      <c r="AF20" s="133">
        <v>1</v>
      </c>
      <c r="AG20" s="75"/>
      <c r="AH20" s="75"/>
    </row>
    <row r="21" spans="1:34" ht="13">
      <c r="A21" s="23">
        <v>17</v>
      </c>
      <c r="B21" s="23" t="s">
        <v>393</v>
      </c>
      <c r="C21" s="23" t="s">
        <v>27</v>
      </c>
      <c r="D21" s="22">
        <f t="shared" si="0"/>
        <v>25</v>
      </c>
      <c r="E21" s="93">
        <f>SUM(R21+Z21+AB21)</f>
        <v>19</v>
      </c>
      <c r="F21" s="94">
        <v>6</v>
      </c>
      <c r="G21" s="40"/>
      <c r="H21" s="40"/>
      <c r="I21" s="40"/>
      <c r="J21" s="40"/>
      <c r="K21" s="31"/>
      <c r="L21" s="31"/>
      <c r="M21" s="31"/>
      <c r="N21" s="32"/>
      <c r="O21" s="33"/>
      <c r="P21" s="33"/>
      <c r="Q21" s="47">
        <v>16</v>
      </c>
      <c r="R21" s="100">
        <v>3</v>
      </c>
      <c r="S21" s="47"/>
      <c r="T21" s="47"/>
      <c r="U21" s="47"/>
      <c r="V21" s="47"/>
      <c r="W21" s="47"/>
      <c r="X21" s="47"/>
      <c r="Y21" s="74">
        <v>10</v>
      </c>
      <c r="Z21" s="100">
        <v>9</v>
      </c>
      <c r="AA21" s="74">
        <v>12</v>
      </c>
      <c r="AB21" s="100">
        <v>7</v>
      </c>
      <c r="AC21" s="74"/>
      <c r="AD21" s="74"/>
      <c r="AE21" s="75">
        <v>13</v>
      </c>
      <c r="AF21" s="133">
        <v>6</v>
      </c>
      <c r="AG21" s="75"/>
      <c r="AH21" s="75"/>
    </row>
    <row r="22" spans="1:34" ht="13">
      <c r="A22" s="23">
        <v>18</v>
      </c>
      <c r="B22" s="23" t="s">
        <v>327</v>
      </c>
      <c r="C22" s="23" t="s">
        <v>25</v>
      </c>
      <c r="D22" s="22">
        <f t="shared" si="0"/>
        <v>15</v>
      </c>
      <c r="E22" s="93">
        <f>SUM(L22+Z22+AB22)</f>
        <v>9</v>
      </c>
      <c r="F22" s="94">
        <v>6</v>
      </c>
      <c r="G22" s="40">
        <v>16</v>
      </c>
      <c r="H22" s="40">
        <v>3</v>
      </c>
      <c r="I22" s="40">
        <v>13</v>
      </c>
      <c r="J22" s="130">
        <v>6</v>
      </c>
      <c r="K22" s="31">
        <v>17</v>
      </c>
      <c r="L22" s="103">
        <v>2</v>
      </c>
      <c r="M22" s="31"/>
      <c r="N22" s="32"/>
      <c r="O22" s="33"/>
      <c r="P22" s="33"/>
      <c r="Q22" s="47"/>
      <c r="R22" s="47"/>
      <c r="S22" s="47"/>
      <c r="T22" s="47"/>
      <c r="U22" s="47"/>
      <c r="V22" s="47"/>
      <c r="W22" s="47"/>
      <c r="X22" s="47"/>
      <c r="Y22" s="74">
        <v>16</v>
      </c>
      <c r="Z22" s="100">
        <v>3</v>
      </c>
      <c r="AA22" s="74">
        <v>15</v>
      </c>
      <c r="AB22" s="100">
        <v>4</v>
      </c>
      <c r="AC22" s="74"/>
      <c r="AD22" s="74"/>
      <c r="AE22" s="75">
        <v>17</v>
      </c>
      <c r="AF22" s="75">
        <v>2</v>
      </c>
      <c r="AG22" s="75"/>
      <c r="AH22" s="75"/>
    </row>
    <row r="23" spans="1:34" ht="13">
      <c r="A23" s="23">
        <v>19</v>
      </c>
      <c r="B23" s="23" t="s">
        <v>328</v>
      </c>
      <c r="C23" s="23" t="s">
        <v>24</v>
      </c>
      <c r="D23" s="22">
        <f t="shared" si="0"/>
        <v>13</v>
      </c>
      <c r="E23" s="93">
        <v>0</v>
      </c>
      <c r="F23" s="94">
        <v>13</v>
      </c>
      <c r="G23" s="40">
        <v>6</v>
      </c>
      <c r="H23" s="130">
        <v>13</v>
      </c>
      <c r="I23" s="40">
        <v>14</v>
      </c>
      <c r="J23" s="40">
        <v>5</v>
      </c>
      <c r="K23" s="31"/>
      <c r="L23" s="31"/>
      <c r="M23" s="31"/>
      <c r="N23" s="32"/>
      <c r="O23" s="33"/>
      <c r="P23" s="33"/>
      <c r="Q23" s="47"/>
      <c r="R23" s="47"/>
      <c r="S23" s="47"/>
      <c r="T23" s="47"/>
      <c r="U23" s="47"/>
      <c r="V23" s="47"/>
      <c r="W23" s="47"/>
      <c r="X23" s="47"/>
      <c r="Y23" s="74"/>
      <c r="Z23" s="74"/>
      <c r="AA23" s="74"/>
      <c r="AB23" s="74"/>
      <c r="AC23" s="74"/>
      <c r="AD23" s="74"/>
      <c r="AE23" s="75"/>
      <c r="AF23" s="75"/>
      <c r="AG23" s="75"/>
      <c r="AH23" s="75"/>
    </row>
    <row r="24" spans="1:34" ht="13">
      <c r="A24" s="23">
        <v>20</v>
      </c>
      <c r="B24" s="23" t="s">
        <v>367</v>
      </c>
      <c r="C24" s="23" t="s">
        <v>39</v>
      </c>
      <c r="D24" s="22">
        <f t="shared" si="0"/>
        <v>12</v>
      </c>
      <c r="E24" s="93">
        <f>SUM(N24+R24+T24)</f>
        <v>12</v>
      </c>
      <c r="F24" s="94">
        <v>0</v>
      </c>
      <c r="G24" s="40"/>
      <c r="H24" s="40"/>
      <c r="I24" s="40"/>
      <c r="J24" s="40"/>
      <c r="K24" s="31"/>
      <c r="L24" s="31"/>
      <c r="M24" s="31">
        <v>16</v>
      </c>
      <c r="N24" s="99">
        <v>3</v>
      </c>
      <c r="O24" s="33"/>
      <c r="P24" s="33"/>
      <c r="Q24" s="47">
        <v>13</v>
      </c>
      <c r="R24" s="100">
        <v>6</v>
      </c>
      <c r="S24" s="47">
        <v>16</v>
      </c>
      <c r="T24" s="100">
        <v>3</v>
      </c>
      <c r="U24" s="47"/>
      <c r="V24" s="47"/>
      <c r="W24" s="47"/>
      <c r="X24" s="47"/>
      <c r="Y24" s="74"/>
      <c r="Z24" s="74"/>
      <c r="AA24" s="74"/>
      <c r="AB24" s="74"/>
      <c r="AC24" s="74"/>
      <c r="AD24" s="74"/>
      <c r="AE24" s="75"/>
      <c r="AF24" s="75"/>
      <c r="AG24" s="75"/>
      <c r="AH24" s="75"/>
    </row>
    <row r="25" spans="1:34" ht="13">
      <c r="A25" s="23">
        <v>20</v>
      </c>
      <c r="B25" s="23" t="s">
        <v>394</v>
      </c>
      <c r="C25" s="23" t="s">
        <v>87</v>
      </c>
      <c r="D25" s="22">
        <f t="shared" si="0"/>
        <v>12</v>
      </c>
      <c r="E25" s="93">
        <v>12</v>
      </c>
      <c r="F25" s="94">
        <v>0</v>
      </c>
      <c r="G25" s="40"/>
      <c r="H25" s="40"/>
      <c r="I25" s="40"/>
      <c r="J25" s="40"/>
      <c r="K25" s="31"/>
      <c r="L25" s="31"/>
      <c r="M25" s="31"/>
      <c r="N25" s="32"/>
      <c r="O25" s="33"/>
      <c r="P25" s="33"/>
      <c r="Q25" s="47">
        <v>17</v>
      </c>
      <c r="R25" s="100">
        <v>2</v>
      </c>
      <c r="S25" s="47"/>
      <c r="T25" s="47"/>
      <c r="U25" s="47"/>
      <c r="V25" s="47"/>
      <c r="W25" s="47"/>
      <c r="X25" s="47"/>
      <c r="Y25" s="74">
        <v>9</v>
      </c>
      <c r="Z25" s="100">
        <v>10</v>
      </c>
      <c r="AA25" s="74"/>
      <c r="AB25" s="74"/>
      <c r="AC25" s="74"/>
      <c r="AD25" s="74"/>
      <c r="AE25" s="75"/>
      <c r="AF25" s="75"/>
      <c r="AG25" s="75"/>
      <c r="AH25" s="75"/>
    </row>
    <row r="26" spans="1:34" ht="13">
      <c r="A26" s="23">
        <v>22</v>
      </c>
      <c r="B26" s="23" t="s">
        <v>330</v>
      </c>
      <c r="C26" s="23" t="s">
        <v>59</v>
      </c>
      <c r="D26" s="22">
        <f t="shared" si="0"/>
        <v>7</v>
      </c>
      <c r="E26" s="93">
        <v>0</v>
      </c>
      <c r="F26" s="94">
        <v>7</v>
      </c>
      <c r="G26" s="40"/>
      <c r="H26" s="40"/>
      <c r="I26" s="40">
        <v>16</v>
      </c>
      <c r="J26" s="40">
        <v>3</v>
      </c>
      <c r="K26" s="31"/>
      <c r="L26" s="31"/>
      <c r="M26" s="31"/>
      <c r="N26" s="32"/>
      <c r="O26" s="33"/>
      <c r="P26" s="33"/>
      <c r="Q26" s="47"/>
      <c r="R26" s="47"/>
      <c r="S26" s="47"/>
      <c r="T26" s="47"/>
      <c r="U26" s="47"/>
      <c r="V26" s="47"/>
      <c r="W26" s="47"/>
      <c r="X26" s="47"/>
      <c r="Y26" s="74"/>
      <c r="Z26" s="74"/>
      <c r="AA26" s="74"/>
      <c r="AB26" s="74"/>
      <c r="AC26" s="74"/>
      <c r="AD26" s="74"/>
      <c r="AE26" s="75">
        <v>12</v>
      </c>
      <c r="AF26" s="133">
        <v>7</v>
      </c>
      <c r="AG26" s="75"/>
      <c r="AH26" s="75"/>
    </row>
    <row r="27" spans="1:34" ht="13">
      <c r="A27" s="23">
        <v>23</v>
      </c>
      <c r="B27" s="23" t="s">
        <v>333</v>
      </c>
      <c r="C27" s="23" t="s">
        <v>39</v>
      </c>
      <c r="D27" s="22">
        <f t="shared" si="0"/>
        <v>6</v>
      </c>
      <c r="E27" s="93">
        <v>4</v>
      </c>
      <c r="F27" s="94">
        <v>2</v>
      </c>
      <c r="G27" s="40">
        <v>17</v>
      </c>
      <c r="H27" s="130">
        <v>2</v>
      </c>
      <c r="I27" s="40">
        <v>18</v>
      </c>
      <c r="J27" s="40">
        <v>1</v>
      </c>
      <c r="K27" s="31"/>
      <c r="L27" s="31"/>
      <c r="M27" s="31">
        <v>15</v>
      </c>
      <c r="N27" s="99">
        <v>4</v>
      </c>
      <c r="O27" s="33"/>
      <c r="P27" s="33"/>
      <c r="Q27" s="47"/>
      <c r="R27" s="47"/>
      <c r="S27" s="47"/>
      <c r="T27" s="47"/>
      <c r="U27" s="47"/>
      <c r="V27" s="47"/>
      <c r="W27" s="47"/>
      <c r="X27" s="47"/>
      <c r="Y27" s="74"/>
      <c r="Z27" s="74"/>
      <c r="AA27" s="74"/>
      <c r="AB27" s="74"/>
      <c r="AC27" s="74"/>
      <c r="AD27" s="74"/>
      <c r="AE27" s="75"/>
      <c r="AF27" s="75"/>
      <c r="AG27" s="75"/>
      <c r="AH27" s="75"/>
    </row>
    <row r="28" spans="1:34" ht="13">
      <c r="A28" s="23">
        <v>24</v>
      </c>
      <c r="B28" s="23" t="s">
        <v>332</v>
      </c>
      <c r="C28" s="23" t="s">
        <v>87</v>
      </c>
      <c r="D28" s="22">
        <f t="shared" si="0"/>
        <v>5</v>
      </c>
      <c r="E28" s="93">
        <v>0</v>
      </c>
      <c r="F28" s="94">
        <v>5</v>
      </c>
      <c r="G28" s="40"/>
      <c r="H28" s="40"/>
      <c r="I28" s="40">
        <v>17</v>
      </c>
      <c r="J28" s="40">
        <v>2</v>
      </c>
      <c r="K28" s="31"/>
      <c r="L28" s="31"/>
      <c r="M28" s="31"/>
      <c r="N28" s="32"/>
      <c r="O28" s="33"/>
      <c r="P28" s="33"/>
      <c r="Q28" s="47"/>
      <c r="R28" s="47"/>
      <c r="S28" s="47"/>
      <c r="T28" s="47"/>
      <c r="U28" s="47"/>
      <c r="V28" s="47"/>
      <c r="W28" s="47"/>
      <c r="X28" s="47"/>
      <c r="Y28" s="74"/>
      <c r="Z28" s="74"/>
      <c r="AA28" s="74"/>
      <c r="AB28" s="74"/>
      <c r="AC28" s="74"/>
      <c r="AD28" s="74"/>
      <c r="AE28" s="75">
        <v>14</v>
      </c>
      <c r="AF28" s="133">
        <v>5</v>
      </c>
      <c r="AG28" s="75"/>
      <c r="AH28" s="75"/>
    </row>
    <row r="29" spans="1:34" ht="13">
      <c r="A29" s="23">
        <v>25</v>
      </c>
      <c r="B29" s="23" t="s">
        <v>335</v>
      </c>
      <c r="C29" s="23" t="s">
        <v>17</v>
      </c>
      <c r="D29" s="22">
        <f t="shared" si="0"/>
        <v>4</v>
      </c>
      <c r="E29" s="93">
        <v>0</v>
      </c>
      <c r="F29" s="94">
        <v>4</v>
      </c>
      <c r="G29" s="40">
        <v>15</v>
      </c>
      <c r="H29" s="130">
        <v>4</v>
      </c>
      <c r="I29" s="40"/>
      <c r="J29" s="40"/>
      <c r="K29" s="31"/>
      <c r="L29" s="31"/>
      <c r="M29" s="31"/>
      <c r="N29" s="32"/>
      <c r="O29" s="33"/>
      <c r="P29" s="33"/>
      <c r="Q29" s="47"/>
      <c r="R29" s="47"/>
      <c r="S29" s="47"/>
      <c r="T29" s="47"/>
      <c r="U29" s="47"/>
      <c r="V29" s="47"/>
      <c r="W29" s="47"/>
      <c r="X29" s="47"/>
      <c r="Y29" s="74"/>
      <c r="Z29" s="74"/>
      <c r="AA29" s="74"/>
      <c r="AB29" s="74"/>
      <c r="AC29" s="74"/>
      <c r="AD29" s="74"/>
      <c r="AE29" s="75"/>
      <c r="AF29" s="75"/>
      <c r="AG29" s="75"/>
      <c r="AH29" s="75"/>
    </row>
    <row r="30" spans="1:34" ht="13">
      <c r="A30" s="23">
        <v>25</v>
      </c>
      <c r="B30" s="23" t="s">
        <v>336</v>
      </c>
      <c r="C30" s="23" t="s">
        <v>16</v>
      </c>
      <c r="D30" s="22">
        <f t="shared" si="0"/>
        <v>4</v>
      </c>
      <c r="E30" s="93">
        <v>3</v>
      </c>
      <c r="F30" s="94">
        <v>1</v>
      </c>
      <c r="G30" s="40">
        <v>18</v>
      </c>
      <c r="H30" s="130">
        <v>1</v>
      </c>
      <c r="I30" s="40"/>
      <c r="J30" s="40"/>
      <c r="K30" s="31">
        <v>18</v>
      </c>
      <c r="L30" s="103">
        <v>1</v>
      </c>
      <c r="M30" s="31"/>
      <c r="N30" s="32"/>
      <c r="O30" s="33"/>
      <c r="P30" s="33"/>
      <c r="Q30" s="47">
        <v>18</v>
      </c>
      <c r="R30" s="100">
        <v>1</v>
      </c>
      <c r="S30" s="47">
        <v>18</v>
      </c>
      <c r="T30" s="100">
        <v>1</v>
      </c>
      <c r="U30" s="47"/>
      <c r="V30" s="47"/>
      <c r="W30" s="47"/>
      <c r="X30" s="47"/>
      <c r="Y30" s="74"/>
      <c r="Z30" s="74"/>
      <c r="AA30" s="74"/>
      <c r="AB30" s="74"/>
      <c r="AC30" s="74"/>
      <c r="AD30" s="74"/>
      <c r="AE30" s="75"/>
      <c r="AF30" s="75"/>
      <c r="AG30" s="75"/>
      <c r="AH30" s="75"/>
    </row>
    <row r="31" spans="1:34" ht="13">
      <c r="A31" s="23">
        <v>25</v>
      </c>
      <c r="B31" s="23" t="s">
        <v>368</v>
      </c>
      <c r="C31" s="23" t="s">
        <v>35</v>
      </c>
      <c r="D31" s="22">
        <f t="shared" si="0"/>
        <v>4</v>
      </c>
      <c r="E31" s="93">
        <v>4</v>
      </c>
      <c r="F31" s="94">
        <v>0</v>
      </c>
      <c r="G31" s="40"/>
      <c r="H31" s="40"/>
      <c r="I31" s="40"/>
      <c r="J31" s="40"/>
      <c r="K31" s="31"/>
      <c r="L31" s="31"/>
      <c r="M31" s="31">
        <v>17</v>
      </c>
      <c r="N31" s="99">
        <v>2</v>
      </c>
      <c r="O31" s="33"/>
      <c r="P31" s="33"/>
      <c r="Q31" s="47"/>
      <c r="R31" s="47"/>
      <c r="S31" s="47"/>
      <c r="T31" s="47"/>
      <c r="U31" s="47"/>
      <c r="V31" s="47"/>
      <c r="W31" s="47"/>
      <c r="X31" s="47"/>
      <c r="Y31" s="74"/>
      <c r="Z31" s="74"/>
      <c r="AA31" s="74">
        <v>17</v>
      </c>
      <c r="AB31" s="100">
        <v>2</v>
      </c>
      <c r="AC31" s="74"/>
      <c r="AD31" s="74"/>
      <c r="AE31" s="75"/>
      <c r="AF31" s="75"/>
      <c r="AG31" s="75"/>
      <c r="AH31" s="75"/>
    </row>
    <row r="32" spans="1:34" ht="13">
      <c r="A32" s="23">
        <v>28</v>
      </c>
      <c r="B32" s="23" t="s">
        <v>439</v>
      </c>
      <c r="C32" s="23" t="s">
        <v>17</v>
      </c>
      <c r="D32" s="22">
        <f t="shared" si="0"/>
        <v>3</v>
      </c>
      <c r="E32" s="93">
        <v>0</v>
      </c>
      <c r="F32" s="94">
        <v>3</v>
      </c>
      <c r="G32" s="40"/>
      <c r="H32" s="40"/>
      <c r="I32" s="40"/>
      <c r="J32" s="40"/>
      <c r="K32" s="31"/>
      <c r="L32" s="31"/>
      <c r="M32" s="31"/>
      <c r="N32" s="32"/>
      <c r="O32" s="33"/>
      <c r="P32" s="33"/>
      <c r="Q32" s="47"/>
      <c r="R32" s="47"/>
      <c r="S32" s="47"/>
      <c r="T32" s="47"/>
      <c r="U32" s="47"/>
      <c r="V32" s="47"/>
      <c r="W32" s="47"/>
      <c r="X32" s="47"/>
      <c r="Y32" s="74"/>
      <c r="Z32" s="74"/>
      <c r="AA32" s="74"/>
      <c r="AB32" s="74"/>
      <c r="AC32" s="74"/>
      <c r="AD32" s="74"/>
      <c r="AE32" s="75">
        <v>16</v>
      </c>
      <c r="AF32" s="133">
        <v>3</v>
      </c>
      <c r="AG32" s="75"/>
      <c r="AH32" s="75"/>
    </row>
    <row r="33" spans="1:34" ht="13">
      <c r="A33" s="23">
        <v>29</v>
      </c>
      <c r="B33" s="23" t="s">
        <v>396</v>
      </c>
      <c r="C33" s="23" t="s">
        <v>37</v>
      </c>
      <c r="D33" s="22">
        <f t="shared" si="0"/>
        <v>2</v>
      </c>
      <c r="E33" s="93">
        <v>2</v>
      </c>
      <c r="F33" s="94">
        <v>0</v>
      </c>
      <c r="G33" s="40"/>
      <c r="H33" s="40"/>
      <c r="I33" s="40"/>
      <c r="J33" s="40"/>
      <c r="K33" s="31"/>
      <c r="L33" s="31"/>
      <c r="M33" s="31"/>
      <c r="N33" s="32"/>
      <c r="O33" s="33"/>
      <c r="P33" s="33"/>
      <c r="Q33" s="47"/>
      <c r="R33" s="47"/>
      <c r="S33" s="47">
        <v>17</v>
      </c>
      <c r="T33" s="100">
        <v>2</v>
      </c>
      <c r="U33" s="47"/>
      <c r="V33" s="47"/>
      <c r="W33" s="47"/>
      <c r="X33" s="47"/>
      <c r="Y33" s="74"/>
      <c r="Z33" s="74"/>
      <c r="AA33" s="74"/>
      <c r="AB33" s="74"/>
      <c r="AC33" s="74"/>
      <c r="AD33" s="74"/>
      <c r="AE33" s="75"/>
      <c r="AF33" s="75"/>
      <c r="AG33" s="75"/>
      <c r="AH33" s="75"/>
    </row>
    <row r="34" spans="1:34" ht="13">
      <c r="A34" s="23">
        <v>29</v>
      </c>
      <c r="B34" s="23" t="s">
        <v>433</v>
      </c>
      <c r="C34" s="23" t="s">
        <v>46</v>
      </c>
      <c r="D34" s="22">
        <f t="shared" si="0"/>
        <v>2</v>
      </c>
      <c r="E34" s="93">
        <v>2</v>
      </c>
      <c r="F34" s="94">
        <v>0</v>
      </c>
      <c r="G34" s="40"/>
      <c r="H34" s="40"/>
      <c r="I34" s="40"/>
      <c r="J34" s="40"/>
      <c r="K34" s="31"/>
      <c r="L34" s="31"/>
      <c r="M34" s="31"/>
      <c r="N34" s="32"/>
      <c r="O34" s="33"/>
      <c r="P34" s="33"/>
      <c r="Q34" s="47"/>
      <c r="R34" s="47"/>
      <c r="S34" s="47"/>
      <c r="T34" s="47"/>
      <c r="U34" s="47"/>
      <c r="V34" s="47"/>
      <c r="W34" s="47"/>
      <c r="X34" s="47"/>
      <c r="Y34" s="74">
        <v>17</v>
      </c>
      <c r="Z34" s="100">
        <v>2</v>
      </c>
      <c r="AA34" s="74"/>
      <c r="AB34" s="74"/>
      <c r="AC34" s="74"/>
      <c r="AD34" s="74"/>
      <c r="AE34" s="75"/>
      <c r="AF34" s="75"/>
      <c r="AG34" s="75"/>
      <c r="AH34" s="75"/>
    </row>
  </sheetData>
  <sheetProtection selectLockedCells="1" selectUnlockedCells="1"/>
  <sortState ref="A5:AH34">
    <sortCondition descending="1" ref="D5:D34"/>
  </sortState>
  <mergeCells count="5">
    <mergeCell ref="G2:I2"/>
    <mergeCell ref="K2:P2"/>
    <mergeCell ref="Q2:X2"/>
    <mergeCell ref="Y2:AD2"/>
    <mergeCell ref="AE2:AH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workbookViewId="0">
      <pane xSplit="3" topLeftCell="D1" activePane="topRight" state="frozen"/>
      <selection pane="topRight" activeCell="B23" sqref="B23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7.90625" style="1" customWidth="1"/>
    <col min="24" max="24" width="4.54296875" style="1" customWidth="1"/>
    <col min="25" max="25" width="8.08984375" style="1" customWidth="1"/>
    <col min="26" max="26" width="3.6328125" style="2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4" ht="13" thickBot="1"/>
    <row r="2" spans="1:34" s="7" customFormat="1" ht="13.5" thickBot="1">
      <c r="A2" s="3"/>
      <c r="B2" s="26" t="s">
        <v>194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2" t="s">
        <v>271</v>
      </c>
      <c r="R2" s="147"/>
      <c r="S2" s="147"/>
      <c r="T2" s="147"/>
      <c r="U2" s="147"/>
      <c r="V2" s="147"/>
      <c r="W2" s="147"/>
      <c r="X2" s="148"/>
      <c r="Y2" s="143" t="s">
        <v>129</v>
      </c>
      <c r="Z2" s="143"/>
      <c r="AA2" s="143"/>
      <c r="AB2" s="143"/>
      <c r="AC2" s="143"/>
      <c r="AD2" s="143"/>
      <c r="AE2" s="144" t="s">
        <v>191</v>
      </c>
      <c r="AF2" s="145"/>
      <c r="AG2" s="145"/>
      <c r="AH2" s="146"/>
    </row>
    <row r="3" spans="1:34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4"/>
      <c r="U3" s="44" t="s">
        <v>3</v>
      </c>
      <c r="V3" s="46"/>
      <c r="W3" s="44" t="s">
        <v>3</v>
      </c>
      <c r="X3" s="46"/>
      <c r="Y3" s="64" t="s">
        <v>3</v>
      </c>
      <c r="Z3" s="65"/>
      <c r="AA3" s="64" t="s">
        <v>3</v>
      </c>
      <c r="AB3" s="64"/>
      <c r="AC3" s="64" t="s">
        <v>3</v>
      </c>
      <c r="AD3" s="66"/>
      <c r="AE3" s="69" t="s">
        <v>3</v>
      </c>
      <c r="AF3" s="70"/>
      <c r="AG3" s="70" t="s">
        <v>3</v>
      </c>
      <c r="AH3" s="71"/>
    </row>
    <row r="4" spans="1:34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9</v>
      </c>
      <c r="V4" s="56" t="s">
        <v>5</v>
      </c>
      <c r="W4" s="55" t="s">
        <v>391</v>
      </c>
      <c r="X4" s="56" t="s">
        <v>5</v>
      </c>
      <c r="Y4" s="67" t="s">
        <v>8</v>
      </c>
      <c r="Z4" s="68" t="s">
        <v>5</v>
      </c>
      <c r="AA4" s="67" t="s">
        <v>10</v>
      </c>
      <c r="AB4" s="68" t="s">
        <v>5</v>
      </c>
      <c r="AC4" s="67" t="s">
        <v>9</v>
      </c>
      <c r="AD4" s="68" t="s">
        <v>5</v>
      </c>
      <c r="AE4" s="72" t="s">
        <v>6</v>
      </c>
      <c r="AF4" s="73" t="s">
        <v>5</v>
      </c>
      <c r="AG4" s="72" t="s">
        <v>7</v>
      </c>
      <c r="AH4" s="73" t="s">
        <v>5</v>
      </c>
    </row>
    <row r="5" spans="1:34" ht="13">
      <c r="A5" s="109">
        <v>1</v>
      </c>
      <c r="B5" s="123" t="s">
        <v>201</v>
      </c>
      <c r="C5" s="109" t="s">
        <v>27</v>
      </c>
      <c r="D5" s="19">
        <f t="shared" ref="D5:D34" si="0">SUM(E5+F5)</f>
        <v>125</v>
      </c>
      <c r="E5" s="93">
        <f>SUM(L5+N5+R5+T5)</f>
        <v>100</v>
      </c>
      <c r="F5" s="35">
        <f>SUM(H5)</f>
        <v>25</v>
      </c>
      <c r="G5" s="40">
        <v>1</v>
      </c>
      <c r="H5" s="98">
        <v>25</v>
      </c>
      <c r="I5" s="40">
        <v>1</v>
      </c>
      <c r="J5" s="40">
        <v>25</v>
      </c>
      <c r="K5" s="31">
        <v>1</v>
      </c>
      <c r="L5" s="99">
        <v>25</v>
      </c>
      <c r="M5" s="31">
        <v>1</v>
      </c>
      <c r="N5" s="99">
        <v>25</v>
      </c>
      <c r="O5" s="33"/>
      <c r="P5" s="33"/>
      <c r="Q5" s="47">
        <v>1</v>
      </c>
      <c r="R5" s="100">
        <v>25</v>
      </c>
      <c r="S5" s="47">
        <v>1</v>
      </c>
      <c r="T5" s="100">
        <v>25</v>
      </c>
      <c r="U5" s="47" t="s">
        <v>384</v>
      </c>
      <c r="V5" s="47">
        <v>1</v>
      </c>
      <c r="W5" s="97" t="s">
        <v>387</v>
      </c>
      <c r="X5" s="97">
        <v>5</v>
      </c>
      <c r="Y5" s="74" t="s">
        <v>384</v>
      </c>
      <c r="Z5" s="74">
        <v>8</v>
      </c>
      <c r="AA5" s="74">
        <v>1</v>
      </c>
      <c r="AB5" s="74">
        <v>25</v>
      </c>
      <c r="AC5" s="74"/>
      <c r="AD5" s="74"/>
      <c r="AE5" s="75">
        <v>1</v>
      </c>
      <c r="AF5" s="75">
        <v>25</v>
      </c>
      <c r="AG5" s="75"/>
      <c r="AH5" s="75"/>
    </row>
    <row r="6" spans="1:34" ht="13">
      <c r="A6" s="109">
        <v>2</v>
      </c>
      <c r="B6" s="123" t="s">
        <v>203</v>
      </c>
      <c r="C6" s="109" t="s">
        <v>81</v>
      </c>
      <c r="D6" s="19">
        <f t="shared" si="0"/>
        <v>105</v>
      </c>
      <c r="E6" s="93">
        <f>SUM(L6+N6+R6+T6)</f>
        <v>84</v>
      </c>
      <c r="F6" s="35">
        <f>SUM(H6)</f>
        <v>21</v>
      </c>
      <c r="G6" s="40">
        <v>2</v>
      </c>
      <c r="H6" s="98">
        <v>21</v>
      </c>
      <c r="I6" s="40">
        <v>2</v>
      </c>
      <c r="J6" s="40">
        <v>21</v>
      </c>
      <c r="K6" s="31">
        <v>2</v>
      </c>
      <c r="L6" s="99">
        <v>21</v>
      </c>
      <c r="M6" s="31">
        <v>2</v>
      </c>
      <c r="N6" s="99">
        <v>21</v>
      </c>
      <c r="O6" s="33"/>
      <c r="P6" s="33"/>
      <c r="Q6" s="47">
        <v>2</v>
      </c>
      <c r="R6" s="100">
        <v>21</v>
      </c>
      <c r="S6" s="47">
        <v>2</v>
      </c>
      <c r="T6" s="100">
        <v>21</v>
      </c>
      <c r="U6" s="47">
        <v>7</v>
      </c>
      <c r="V6" s="47">
        <v>5</v>
      </c>
      <c r="W6" s="47"/>
      <c r="X6" s="47"/>
      <c r="Y6" s="74">
        <v>2</v>
      </c>
      <c r="Z6" s="74">
        <v>21</v>
      </c>
      <c r="AA6" s="74">
        <v>3</v>
      </c>
      <c r="AB6" s="74">
        <v>17</v>
      </c>
      <c r="AC6" s="74">
        <v>2</v>
      </c>
      <c r="AD6" s="74">
        <v>13</v>
      </c>
      <c r="AE6" s="75">
        <v>8</v>
      </c>
      <c r="AF6" s="75">
        <v>11</v>
      </c>
      <c r="AG6" s="75">
        <v>6</v>
      </c>
      <c r="AH6" s="75">
        <v>6</v>
      </c>
    </row>
    <row r="7" spans="1:34" ht="13">
      <c r="A7" s="109">
        <v>3</v>
      </c>
      <c r="B7" s="123" t="s">
        <v>202</v>
      </c>
      <c r="C7" s="109" t="s">
        <v>95</v>
      </c>
      <c r="D7" s="19">
        <f t="shared" si="0"/>
        <v>94</v>
      </c>
      <c r="E7" s="93">
        <f>SUM(L7+P7+Z7+AB7)</f>
        <v>79</v>
      </c>
      <c r="F7" s="35">
        <f>SUM(H7)</f>
        <v>15</v>
      </c>
      <c r="G7" s="40">
        <v>4</v>
      </c>
      <c r="H7" s="98">
        <v>15</v>
      </c>
      <c r="I7" s="40">
        <v>4</v>
      </c>
      <c r="J7" s="40">
        <v>15</v>
      </c>
      <c r="K7" s="31">
        <v>3</v>
      </c>
      <c r="L7" s="99">
        <v>17</v>
      </c>
      <c r="M7" s="31">
        <v>4</v>
      </c>
      <c r="N7" s="32">
        <v>15</v>
      </c>
      <c r="O7" s="33">
        <v>1</v>
      </c>
      <c r="P7" s="101">
        <v>16</v>
      </c>
      <c r="Q7" s="47">
        <v>4</v>
      </c>
      <c r="R7" s="47">
        <v>15</v>
      </c>
      <c r="S7" s="47">
        <v>4</v>
      </c>
      <c r="T7" s="47">
        <v>15</v>
      </c>
      <c r="U7" s="47">
        <v>1</v>
      </c>
      <c r="V7" s="47">
        <v>16</v>
      </c>
      <c r="W7" s="47">
        <v>1</v>
      </c>
      <c r="X7" s="47">
        <v>16</v>
      </c>
      <c r="Y7" s="74">
        <v>1</v>
      </c>
      <c r="Z7" s="100">
        <v>25</v>
      </c>
      <c r="AA7" s="74">
        <v>2</v>
      </c>
      <c r="AB7" s="100">
        <v>21</v>
      </c>
      <c r="AC7" s="74">
        <v>1</v>
      </c>
      <c r="AD7" s="74">
        <v>16</v>
      </c>
      <c r="AE7" s="75"/>
      <c r="AF7" s="75"/>
      <c r="AG7" s="75"/>
      <c r="AH7" s="75"/>
    </row>
    <row r="8" spans="1:34" ht="13">
      <c r="A8" s="109">
        <v>4</v>
      </c>
      <c r="B8" s="123" t="s">
        <v>204</v>
      </c>
      <c r="C8" s="109" t="s">
        <v>79</v>
      </c>
      <c r="D8" s="19">
        <f t="shared" si="0"/>
        <v>85</v>
      </c>
      <c r="E8" s="93">
        <f>SUM(N8+R8+T8+Z8)</f>
        <v>68</v>
      </c>
      <c r="F8" s="35">
        <f>SUM(H8)</f>
        <v>17</v>
      </c>
      <c r="G8" s="40">
        <v>3</v>
      </c>
      <c r="H8" s="98">
        <v>17</v>
      </c>
      <c r="I8" s="40">
        <v>3</v>
      </c>
      <c r="J8" s="40">
        <v>17</v>
      </c>
      <c r="K8" s="31">
        <v>4</v>
      </c>
      <c r="L8" s="31">
        <v>15</v>
      </c>
      <c r="M8" s="31">
        <v>3</v>
      </c>
      <c r="N8" s="99">
        <v>17</v>
      </c>
      <c r="O8" s="33">
        <v>2</v>
      </c>
      <c r="P8" s="33">
        <v>13</v>
      </c>
      <c r="Q8" s="47">
        <v>3</v>
      </c>
      <c r="R8" s="100">
        <v>17</v>
      </c>
      <c r="S8" s="47">
        <v>3</v>
      </c>
      <c r="T8" s="100">
        <v>17</v>
      </c>
      <c r="U8" s="47">
        <v>3</v>
      </c>
      <c r="V8" s="47">
        <v>10</v>
      </c>
      <c r="W8" s="47">
        <v>3</v>
      </c>
      <c r="X8" s="47">
        <v>10</v>
      </c>
      <c r="Y8" s="74">
        <v>3</v>
      </c>
      <c r="Z8" s="100">
        <v>17</v>
      </c>
      <c r="AA8" s="74"/>
      <c r="AB8" s="74"/>
      <c r="AC8" s="74">
        <v>3</v>
      </c>
      <c r="AD8" s="74">
        <v>10</v>
      </c>
      <c r="AE8" s="75">
        <v>3</v>
      </c>
      <c r="AF8" s="75">
        <v>17</v>
      </c>
      <c r="AG8" s="75">
        <v>7</v>
      </c>
      <c r="AH8" s="75">
        <v>5</v>
      </c>
    </row>
    <row r="9" spans="1:34" ht="13">
      <c r="A9" s="109">
        <v>5</v>
      </c>
      <c r="B9" s="123" t="s">
        <v>240</v>
      </c>
      <c r="C9" s="109" t="s">
        <v>86</v>
      </c>
      <c r="D9" s="19">
        <f t="shared" si="0"/>
        <v>77</v>
      </c>
      <c r="E9" s="93">
        <f>SUM(L9+N9+R9+AB9)</f>
        <v>56</v>
      </c>
      <c r="F9" s="35">
        <v>21</v>
      </c>
      <c r="G9" s="40">
        <v>7</v>
      </c>
      <c r="H9" s="40">
        <v>12</v>
      </c>
      <c r="I9" s="40">
        <v>6</v>
      </c>
      <c r="J9" s="40">
        <v>13</v>
      </c>
      <c r="K9" s="31">
        <v>5</v>
      </c>
      <c r="L9" s="103">
        <v>14</v>
      </c>
      <c r="M9" s="31">
        <v>6</v>
      </c>
      <c r="N9" s="99">
        <v>13</v>
      </c>
      <c r="O9" s="33">
        <v>4</v>
      </c>
      <c r="P9" s="33">
        <v>8</v>
      </c>
      <c r="Q9" s="47">
        <v>5</v>
      </c>
      <c r="R9" s="100">
        <v>14</v>
      </c>
      <c r="S9" s="47">
        <v>7</v>
      </c>
      <c r="T9" s="47">
        <v>12</v>
      </c>
      <c r="U9" s="47"/>
      <c r="V9" s="47"/>
      <c r="W9" s="47">
        <v>8</v>
      </c>
      <c r="X9" s="47">
        <v>4</v>
      </c>
      <c r="Y9" s="74">
        <v>7</v>
      </c>
      <c r="Z9" s="74">
        <v>12</v>
      </c>
      <c r="AA9" s="74">
        <v>4</v>
      </c>
      <c r="AB9" s="100">
        <v>15</v>
      </c>
      <c r="AC9" s="74">
        <v>6</v>
      </c>
      <c r="AD9" s="74">
        <v>6</v>
      </c>
      <c r="AE9" s="75">
        <v>2</v>
      </c>
      <c r="AF9" s="133">
        <v>21</v>
      </c>
      <c r="AG9" s="75">
        <v>1</v>
      </c>
      <c r="AH9" s="75">
        <v>16</v>
      </c>
    </row>
    <row r="10" spans="1:34" ht="13">
      <c r="A10" s="109">
        <v>6</v>
      </c>
      <c r="B10" s="123" t="s">
        <v>205</v>
      </c>
      <c r="C10" s="109" t="s">
        <v>60</v>
      </c>
      <c r="D10" s="19">
        <f t="shared" si="0"/>
        <v>72</v>
      </c>
      <c r="E10" s="93">
        <f>SUM(L10+N10+P10+Z10)</f>
        <v>57</v>
      </c>
      <c r="F10" s="35">
        <v>15</v>
      </c>
      <c r="G10" s="40">
        <v>6</v>
      </c>
      <c r="H10" s="40">
        <v>13</v>
      </c>
      <c r="I10" s="40">
        <v>5</v>
      </c>
      <c r="J10" s="40">
        <v>14</v>
      </c>
      <c r="K10" s="31">
        <v>6</v>
      </c>
      <c r="L10" s="103">
        <v>13</v>
      </c>
      <c r="M10" s="31">
        <v>5</v>
      </c>
      <c r="N10" s="99">
        <v>14</v>
      </c>
      <c r="O10" s="33">
        <v>1</v>
      </c>
      <c r="P10" s="101">
        <v>16</v>
      </c>
      <c r="Q10" s="47">
        <v>7</v>
      </c>
      <c r="R10" s="47">
        <v>12</v>
      </c>
      <c r="S10" s="47">
        <v>6</v>
      </c>
      <c r="T10" s="47">
        <v>13</v>
      </c>
      <c r="U10" s="47">
        <v>2</v>
      </c>
      <c r="V10" s="47">
        <v>13</v>
      </c>
      <c r="W10" s="47">
        <v>2</v>
      </c>
      <c r="X10" s="47">
        <v>13</v>
      </c>
      <c r="Y10" s="74">
        <v>5</v>
      </c>
      <c r="Z10" s="100">
        <v>14</v>
      </c>
      <c r="AA10" s="74">
        <v>9</v>
      </c>
      <c r="AB10" s="74">
        <v>10</v>
      </c>
      <c r="AC10" s="74">
        <v>5</v>
      </c>
      <c r="AD10" s="74">
        <v>7</v>
      </c>
      <c r="AE10" s="75">
        <v>4</v>
      </c>
      <c r="AF10" s="133">
        <v>15</v>
      </c>
      <c r="AG10" s="75">
        <v>2</v>
      </c>
      <c r="AH10" s="75">
        <v>13</v>
      </c>
    </row>
    <row r="11" spans="1:34" ht="13">
      <c r="A11" s="109">
        <v>7</v>
      </c>
      <c r="B11" s="124" t="s">
        <v>207</v>
      </c>
      <c r="C11" s="109" t="s">
        <v>146</v>
      </c>
      <c r="D11" s="19">
        <f t="shared" si="0"/>
        <v>65</v>
      </c>
      <c r="E11" s="93">
        <f>SUM(N11+R11+T11+AB11)</f>
        <v>53</v>
      </c>
      <c r="F11" s="35">
        <v>12</v>
      </c>
      <c r="G11" s="40">
        <v>8</v>
      </c>
      <c r="H11" s="40">
        <v>11</v>
      </c>
      <c r="I11" s="40">
        <v>8</v>
      </c>
      <c r="J11" s="40">
        <v>11</v>
      </c>
      <c r="K11" s="31">
        <v>7</v>
      </c>
      <c r="L11" s="31">
        <v>12</v>
      </c>
      <c r="M11" s="31">
        <v>7</v>
      </c>
      <c r="N11" s="99">
        <v>12</v>
      </c>
      <c r="O11" s="33">
        <v>10</v>
      </c>
      <c r="P11" s="33">
        <v>2</v>
      </c>
      <c r="Q11" s="47">
        <v>6</v>
      </c>
      <c r="R11" s="100">
        <v>13</v>
      </c>
      <c r="S11" s="47">
        <v>5</v>
      </c>
      <c r="T11" s="100">
        <v>14</v>
      </c>
      <c r="U11" s="47"/>
      <c r="V11" s="47"/>
      <c r="W11" s="47"/>
      <c r="X11" s="47"/>
      <c r="Y11" s="74">
        <v>8</v>
      </c>
      <c r="Z11" s="74">
        <v>11</v>
      </c>
      <c r="AA11" s="74">
        <v>5</v>
      </c>
      <c r="AB11" s="100">
        <v>14</v>
      </c>
      <c r="AC11" s="74"/>
      <c r="AD11" s="74"/>
      <c r="AE11" s="75">
        <v>7</v>
      </c>
      <c r="AF11" s="133">
        <v>12</v>
      </c>
      <c r="AG11" s="75"/>
      <c r="AH11" s="75"/>
    </row>
    <row r="12" spans="1:34" ht="13">
      <c r="A12" s="109">
        <v>8</v>
      </c>
      <c r="B12" s="123" t="s">
        <v>246</v>
      </c>
      <c r="C12" s="118" t="s">
        <v>227</v>
      </c>
      <c r="D12" s="19">
        <f t="shared" si="0"/>
        <v>61</v>
      </c>
      <c r="E12" s="93">
        <f>SUM(N12+T12+Z12+AB12)</f>
        <v>47</v>
      </c>
      <c r="F12" s="35">
        <f>SUM(H12)</f>
        <v>14</v>
      </c>
      <c r="G12" s="40">
        <v>5</v>
      </c>
      <c r="H12" s="98">
        <v>14</v>
      </c>
      <c r="I12" s="40">
        <v>14</v>
      </c>
      <c r="J12" s="40">
        <v>5</v>
      </c>
      <c r="K12" s="31">
        <v>11</v>
      </c>
      <c r="L12" s="31">
        <v>8</v>
      </c>
      <c r="M12" s="31">
        <v>9</v>
      </c>
      <c r="N12" s="99">
        <v>10</v>
      </c>
      <c r="O12" s="33">
        <v>7</v>
      </c>
      <c r="P12" s="33">
        <v>5</v>
      </c>
      <c r="Q12" s="47">
        <v>11</v>
      </c>
      <c r="R12" s="47">
        <v>8</v>
      </c>
      <c r="S12" s="47">
        <v>10</v>
      </c>
      <c r="T12" s="100">
        <v>9</v>
      </c>
      <c r="U12" s="47">
        <v>4</v>
      </c>
      <c r="V12" s="47">
        <v>8</v>
      </c>
      <c r="W12" s="47">
        <v>5</v>
      </c>
      <c r="X12" s="47">
        <v>7</v>
      </c>
      <c r="Y12" s="74">
        <v>4</v>
      </c>
      <c r="Z12" s="100">
        <v>15</v>
      </c>
      <c r="AA12" s="74">
        <v>6</v>
      </c>
      <c r="AB12" s="100">
        <v>13</v>
      </c>
      <c r="AC12" s="74">
        <v>4</v>
      </c>
      <c r="AD12" s="74">
        <v>8</v>
      </c>
      <c r="AE12" s="75">
        <v>18</v>
      </c>
      <c r="AF12" s="75">
        <v>1</v>
      </c>
      <c r="AG12" s="75"/>
      <c r="AH12" s="75"/>
    </row>
    <row r="13" spans="1:34" ht="13">
      <c r="A13" s="109">
        <v>9</v>
      </c>
      <c r="B13" s="126" t="s">
        <v>209</v>
      </c>
      <c r="C13" s="127" t="s">
        <v>176</v>
      </c>
      <c r="D13" s="19">
        <f t="shared" si="0"/>
        <v>59</v>
      </c>
      <c r="E13" s="93">
        <f>SUM(T13+V13+X13+AD13)</f>
        <v>58</v>
      </c>
      <c r="F13" s="35">
        <f>SUM(H13)</f>
        <v>1</v>
      </c>
      <c r="G13" s="40">
        <v>18</v>
      </c>
      <c r="H13" s="98">
        <v>1</v>
      </c>
      <c r="I13" s="40"/>
      <c r="J13" s="40"/>
      <c r="K13" s="31">
        <v>13</v>
      </c>
      <c r="L13" s="31">
        <v>6</v>
      </c>
      <c r="M13" s="31"/>
      <c r="N13" s="32"/>
      <c r="O13" s="33">
        <v>6</v>
      </c>
      <c r="P13" s="33">
        <v>6</v>
      </c>
      <c r="Q13" s="47">
        <v>17</v>
      </c>
      <c r="R13" s="47">
        <v>2</v>
      </c>
      <c r="S13" s="47">
        <v>9</v>
      </c>
      <c r="T13" s="100">
        <v>10</v>
      </c>
      <c r="U13" s="47">
        <v>1</v>
      </c>
      <c r="V13" s="100">
        <v>16</v>
      </c>
      <c r="W13" s="47">
        <v>1</v>
      </c>
      <c r="X13" s="100">
        <v>16</v>
      </c>
      <c r="Y13" s="74">
        <v>14</v>
      </c>
      <c r="Z13" s="74">
        <v>5</v>
      </c>
      <c r="AA13" s="74">
        <v>18</v>
      </c>
      <c r="AB13" s="74">
        <v>1</v>
      </c>
      <c r="AC13" s="74">
        <v>1</v>
      </c>
      <c r="AD13" s="100">
        <v>16</v>
      </c>
      <c r="AE13" s="75"/>
      <c r="AF13" s="75"/>
      <c r="AG13" s="75"/>
      <c r="AH13" s="75"/>
    </row>
    <row r="14" spans="1:34" ht="13">
      <c r="A14" s="109">
        <v>9</v>
      </c>
      <c r="B14" s="111" t="s">
        <v>245</v>
      </c>
      <c r="C14" s="110" t="s">
        <v>79</v>
      </c>
      <c r="D14" s="22">
        <f t="shared" si="0"/>
        <v>59</v>
      </c>
      <c r="E14" s="93">
        <f>SUM(L14+T14+Z14+AB14)</f>
        <v>46</v>
      </c>
      <c r="F14" s="35">
        <v>13</v>
      </c>
      <c r="G14" s="40">
        <v>11</v>
      </c>
      <c r="H14" s="40">
        <v>8</v>
      </c>
      <c r="I14" s="40">
        <v>9</v>
      </c>
      <c r="J14" s="40">
        <v>10</v>
      </c>
      <c r="K14" s="31">
        <v>8</v>
      </c>
      <c r="L14" s="103">
        <v>11</v>
      </c>
      <c r="M14" s="31">
        <v>10</v>
      </c>
      <c r="N14" s="32">
        <v>9</v>
      </c>
      <c r="O14" s="33"/>
      <c r="P14" s="33"/>
      <c r="Q14" s="47"/>
      <c r="R14" s="47"/>
      <c r="S14" s="47">
        <v>8</v>
      </c>
      <c r="T14" s="100">
        <v>11</v>
      </c>
      <c r="U14" s="47"/>
      <c r="V14" s="47"/>
      <c r="W14" s="47">
        <v>11</v>
      </c>
      <c r="X14" s="47">
        <v>1</v>
      </c>
      <c r="Y14" s="74">
        <v>6</v>
      </c>
      <c r="Z14" s="100">
        <v>13</v>
      </c>
      <c r="AA14" s="74">
        <v>8</v>
      </c>
      <c r="AB14" s="100">
        <v>11</v>
      </c>
      <c r="AC14" s="74">
        <v>9</v>
      </c>
      <c r="AD14" s="74">
        <v>3</v>
      </c>
      <c r="AE14" s="75">
        <v>6</v>
      </c>
      <c r="AF14" s="133">
        <v>13</v>
      </c>
      <c r="AG14" s="75">
        <v>3</v>
      </c>
      <c r="AH14" s="75">
        <v>10</v>
      </c>
    </row>
    <row r="15" spans="1:34" ht="13">
      <c r="A15" s="109">
        <v>11</v>
      </c>
      <c r="B15" s="111" t="s">
        <v>244</v>
      </c>
      <c r="C15" s="110" t="s">
        <v>16</v>
      </c>
      <c r="D15" s="22">
        <f t="shared" si="0"/>
        <v>55</v>
      </c>
      <c r="E15" s="93">
        <f>SUM(L15+N15+T15+Z15)</f>
        <v>39</v>
      </c>
      <c r="F15" s="35">
        <v>16</v>
      </c>
      <c r="G15" s="40">
        <v>9</v>
      </c>
      <c r="H15" s="40">
        <v>10</v>
      </c>
      <c r="I15" s="40">
        <v>16</v>
      </c>
      <c r="J15" s="40">
        <v>3</v>
      </c>
      <c r="K15" s="31">
        <v>9</v>
      </c>
      <c r="L15" s="103">
        <v>10</v>
      </c>
      <c r="M15" s="31">
        <v>8</v>
      </c>
      <c r="N15" s="99">
        <v>11</v>
      </c>
      <c r="O15" s="33">
        <v>4</v>
      </c>
      <c r="P15" s="33">
        <v>8</v>
      </c>
      <c r="Q15" s="47">
        <v>13</v>
      </c>
      <c r="R15" s="47">
        <v>6</v>
      </c>
      <c r="S15" s="47">
        <v>11</v>
      </c>
      <c r="T15" s="100">
        <v>8</v>
      </c>
      <c r="U15" s="47"/>
      <c r="V15" s="47"/>
      <c r="W15" s="47">
        <v>8</v>
      </c>
      <c r="X15" s="47">
        <v>4</v>
      </c>
      <c r="Y15" s="74">
        <v>9</v>
      </c>
      <c r="Z15" s="100">
        <v>10</v>
      </c>
      <c r="AA15" s="74">
        <v>13</v>
      </c>
      <c r="AB15" s="74">
        <v>6</v>
      </c>
      <c r="AC15" s="74">
        <v>6</v>
      </c>
      <c r="AD15" s="74">
        <v>6</v>
      </c>
      <c r="AE15" s="75">
        <v>5</v>
      </c>
      <c r="AF15" s="75">
        <v>14</v>
      </c>
      <c r="AG15" s="75">
        <v>1</v>
      </c>
      <c r="AH15" s="133">
        <v>16</v>
      </c>
    </row>
    <row r="16" spans="1:34" ht="13">
      <c r="A16" s="109">
        <v>12</v>
      </c>
      <c r="B16" s="111" t="s">
        <v>213</v>
      </c>
      <c r="C16" s="110" t="s">
        <v>60</v>
      </c>
      <c r="D16" s="22">
        <f t="shared" si="0"/>
        <v>54</v>
      </c>
      <c r="E16" s="93">
        <f>SUM(V16+X16+AB16+AD16)</f>
        <v>41</v>
      </c>
      <c r="F16" s="35">
        <v>13</v>
      </c>
      <c r="G16" s="40">
        <v>10</v>
      </c>
      <c r="H16" s="40">
        <v>9</v>
      </c>
      <c r="I16" s="40">
        <v>12</v>
      </c>
      <c r="J16" s="40">
        <v>7</v>
      </c>
      <c r="K16" s="31"/>
      <c r="L16" s="31"/>
      <c r="M16" s="31"/>
      <c r="N16" s="32"/>
      <c r="O16" s="33"/>
      <c r="P16" s="33"/>
      <c r="Q16" s="47">
        <v>18</v>
      </c>
      <c r="R16" s="47">
        <v>1</v>
      </c>
      <c r="S16" s="47"/>
      <c r="T16" s="47"/>
      <c r="U16" s="47">
        <v>2</v>
      </c>
      <c r="V16" s="100">
        <v>13</v>
      </c>
      <c r="W16" s="47">
        <v>2</v>
      </c>
      <c r="X16" s="100">
        <v>13</v>
      </c>
      <c r="Y16" s="74">
        <v>15</v>
      </c>
      <c r="Z16" s="74">
        <v>4</v>
      </c>
      <c r="AA16" s="74">
        <v>11</v>
      </c>
      <c r="AB16" s="100">
        <v>8</v>
      </c>
      <c r="AC16" s="74">
        <v>5</v>
      </c>
      <c r="AD16" s="100">
        <v>7</v>
      </c>
      <c r="AE16" s="75">
        <v>10</v>
      </c>
      <c r="AF16" s="75">
        <v>9</v>
      </c>
      <c r="AG16" s="75">
        <v>2</v>
      </c>
      <c r="AH16" s="133">
        <v>13</v>
      </c>
    </row>
    <row r="17" spans="1:34" ht="13">
      <c r="A17" s="109">
        <v>13</v>
      </c>
      <c r="B17" s="111" t="s">
        <v>208</v>
      </c>
      <c r="C17" s="110" t="s">
        <v>38</v>
      </c>
      <c r="D17" s="22">
        <f t="shared" si="0"/>
        <v>50</v>
      </c>
      <c r="E17" s="93">
        <f>SUM(L17+N17+Z17+AB17)</f>
        <v>38</v>
      </c>
      <c r="F17" s="35">
        <f>SUM(J17)</f>
        <v>12</v>
      </c>
      <c r="G17" s="40">
        <v>17</v>
      </c>
      <c r="H17" s="40">
        <v>2</v>
      </c>
      <c r="I17" s="40">
        <v>7</v>
      </c>
      <c r="J17" s="98">
        <v>12</v>
      </c>
      <c r="K17" s="31">
        <v>10</v>
      </c>
      <c r="L17" s="103">
        <v>9</v>
      </c>
      <c r="M17" s="31">
        <v>11</v>
      </c>
      <c r="N17" s="99">
        <v>8</v>
      </c>
      <c r="O17" s="33">
        <v>5</v>
      </c>
      <c r="P17" s="33">
        <v>7</v>
      </c>
      <c r="Q17" s="47">
        <v>15</v>
      </c>
      <c r="R17" s="47">
        <v>5</v>
      </c>
      <c r="S17" s="47">
        <v>13</v>
      </c>
      <c r="T17" s="47">
        <v>6</v>
      </c>
      <c r="U17" s="47">
        <v>5</v>
      </c>
      <c r="V17" s="47">
        <v>7</v>
      </c>
      <c r="W17" s="47">
        <v>10</v>
      </c>
      <c r="X17" s="47">
        <v>2</v>
      </c>
      <c r="Y17" s="74">
        <v>10</v>
      </c>
      <c r="Z17" s="100">
        <v>9</v>
      </c>
      <c r="AA17" s="74">
        <v>7</v>
      </c>
      <c r="AB17" s="100">
        <v>12</v>
      </c>
      <c r="AC17" s="74">
        <v>10</v>
      </c>
      <c r="AD17" s="74">
        <v>2</v>
      </c>
      <c r="AE17" s="75">
        <v>9</v>
      </c>
      <c r="AF17" s="75">
        <v>10</v>
      </c>
      <c r="AG17" s="75">
        <v>9</v>
      </c>
      <c r="AH17" s="75">
        <v>3</v>
      </c>
    </row>
    <row r="18" spans="1:34" ht="13">
      <c r="A18" s="21">
        <v>14</v>
      </c>
      <c r="B18" s="34" t="s">
        <v>206</v>
      </c>
      <c r="C18" s="28" t="s">
        <v>30</v>
      </c>
      <c r="D18" s="22">
        <f t="shared" si="0"/>
        <v>48</v>
      </c>
      <c r="E18" s="93">
        <f>SUM(P18+V18+X18+AD18)</f>
        <v>43</v>
      </c>
      <c r="F18" s="35">
        <v>5</v>
      </c>
      <c r="G18" s="40"/>
      <c r="H18" s="40"/>
      <c r="I18" s="40"/>
      <c r="J18" s="40"/>
      <c r="K18" s="31">
        <v>16</v>
      </c>
      <c r="L18" s="31">
        <v>3</v>
      </c>
      <c r="M18" s="31">
        <v>18</v>
      </c>
      <c r="N18" s="32">
        <v>1</v>
      </c>
      <c r="O18" s="33">
        <v>2</v>
      </c>
      <c r="P18" s="101">
        <v>13</v>
      </c>
      <c r="Q18" s="47"/>
      <c r="R18" s="47"/>
      <c r="S18" s="47"/>
      <c r="T18" s="47"/>
      <c r="U18" s="47">
        <v>3</v>
      </c>
      <c r="V18" s="100">
        <v>10</v>
      </c>
      <c r="W18" s="47">
        <v>3</v>
      </c>
      <c r="X18" s="100">
        <v>10</v>
      </c>
      <c r="Y18" s="74"/>
      <c r="Z18" s="74"/>
      <c r="AA18" s="74">
        <v>12</v>
      </c>
      <c r="AB18" s="74">
        <v>7</v>
      </c>
      <c r="AC18" s="74">
        <v>3</v>
      </c>
      <c r="AD18" s="100">
        <v>10</v>
      </c>
      <c r="AE18" s="75">
        <v>15</v>
      </c>
      <c r="AF18" s="75">
        <v>4</v>
      </c>
      <c r="AG18" s="75">
        <v>7</v>
      </c>
      <c r="AH18" s="133">
        <v>5</v>
      </c>
    </row>
    <row r="19" spans="1:34" ht="13">
      <c r="A19" s="21">
        <v>15</v>
      </c>
      <c r="B19" s="27" t="s">
        <v>210</v>
      </c>
      <c r="C19" s="28" t="s">
        <v>22</v>
      </c>
      <c r="D19" s="22">
        <f t="shared" si="0"/>
        <v>37</v>
      </c>
      <c r="E19" s="93">
        <f>SUM(L19+N19+P19+R19)</f>
        <v>28</v>
      </c>
      <c r="F19" s="35">
        <f>SUM(J19)</f>
        <v>9</v>
      </c>
      <c r="G19" s="40">
        <v>12</v>
      </c>
      <c r="H19" s="40">
        <v>7</v>
      </c>
      <c r="I19" s="40">
        <v>10</v>
      </c>
      <c r="J19" s="98">
        <v>9</v>
      </c>
      <c r="K19" s="31">
        <v>12</v>
      </c>
      <c r="L19" s="103">
        <v>7</v>
      </c>
      <c r="M19" s="31">
        <v>12</v>
      </c>
      <c r="N19" s="99">
        <v>7</v>
      </c>
      <c r="O19" s="33">
        <v>5</v>
      </c>
      <c r="P19" s="101">
        <v>7</v>
      </c>
      <c r="Q19" s="47">
        <v>12</v>
      </c>
      <c r="R19" s="100">
        <v>7</v>
      </c>
      <c r="S19" s="47">
        <v>12</v>
      </c>
      <c r="T19" s="47">
        <v>7</v>
      </c>
      <c r="U19" s="47">
        <v>5</v>
      </c>
      <c r="V19" s="47">
        <v>7</v>
      </c>
      <c r="W19" s="47">
        <v>10</v>
      </c>
      <c r="X19" s="47">
        <v>2</v>
      </c>
      <c r="Y19" s="74">
        <v>16</v>
      </c>
      <c r="Z19" s="74">
        <v>3</v>
      </c>
      <c r="AA19" s="74"/>
      <c r="AB19" s="74"/>
      <c r="AC19" s="74">
        <v>10</v>
      </c>
      <c r="AD19" s="74">
        <v>2</v>
      </c>
      <c r="AE19" s="75">
        <v>16</v>
      </c>
      <c r="AF19" s="75">
        <v>3</v>
      </c>
      <c r="AG19" s="75">
        <v>9</v>
      </c>
      <c r="AH19" s="75">
        <v>3</v>
      </c>
    </row>
    <row r="20" spans="1:34" ht="13">
      <c r="A20" s="21">
        <v>16</v>
      </c>
      <c r="B20" s="27" t="s">
        <v>215</v>
      </c>
      <c r="C20" s="28" t="s">
        <v>41</v>
      </c>
      <c r="D20" s="22">
        <f>SUM(E20+F20)</f>
        <v>32</v>
      </c>
      <c r="E20" s="93">
        <f>SUM(N20+R20+T20+Z20)</f>
        <v>27</v>
      </c>
      <c r="F20" s="35">
        <v>5</v>
      </c>
      <c r="G20" s="40">
        <v>14</v>
      </c>
      <c r="H20" s="98">
        <v>5</v>
      </c>
      <c r="I20" s="40"/>
      <c r="J20" s="40"/>
      <c r="K20" s="31">
        <v>15</v>
      </c>
      <c r="L20" s="31">
        <v>4</v>
      </c>
      <c r="M20" s="31">
        <v>14</v>
      </c>
      <c r="N20" s="99">
        <v>5</v>
      </c>
      <c r="O20" s="33"/>
      <c r="P20" s="33"/>
      <c r="Q20" s="47">
        <v>10</v>
      </c>
      <c r="R20" s="100">
        <v>9</v>
      </c>
      <c r="S20" s="47">
        <v>14</v>
      </c>
      <c r="T20" s="100">
        <v>5</v>
      </c>
      <c r="U20" s="47">
        <v>11</v>
      </c>
      <c r="V20" s="47">
        <v>1</v>
      </c>
      <c r="W20" s="47"/>
      <c r="X20" s="47"/>
      <c r="Y20" s="74">
        <v>11</v>
      </c>
      <c r="Z20" s="100">
        <v>8</v>
      </c>
      <c r="AA20" s="74"/>
      <c r="AB20" s="74"/>
      <c r="AC20" s="74">
        <v>8</v>
      </c>
      <c r="AD20" s="74">
        <v>4</v>
      </c>
      <c r="AE20" s="75"/>
      <c r="AF20" s="75"/>
      <c r="AG20" s="75">
        <v>10</v>
      </c>
      <c r="AH20" s="75">
        <v>2</v>
      </c>
    </row>
    <row r="21" spans="1:34" ht="13">
      <c r="A21" s="21">
        <v>17</v>
      </c>
      <c r="B21" s="27" t="s">
        <v>258</v>
      </c>
      <c r="C21" s="28" t="s">
        <v>146</v>
      </c>
      <c r="D21" s="22">
        <f t="shared" si="0"/>
        <v>31</v>
      </c>
      <c r="E21" s="93">
        <f>SUM(R21+Z21+AB21+AD21)</f>
        <v>27</v>
      </c>
      <c r="F21" s="35">
        <f>SUM(J21)</f>
        <v>4</v>
      </c>
      <c r="G21" s="40"/>
      <c r="H21" s="40"/>
      <c r="I21" s="40">
        <v>15</v>
      </c>
      <c r="J21" s="98">
        <v>4</v>
      </c>
      <c r="K21" s="31"/>
      <c r="L21" s="31"/>
      <c r="M21" s="31">
        <v>16</v>
      </c>
      <c r="N21" s="32">
        <v>3</v>
      </c>
      <c r="O21" s="33"/>
      <c r="P21" s="33"/>
      <c r="Q21" s="47">
        <v>8</v>
      </c>
      <c r="R21" s="100">
        <v>11</v>
      </c>
      <c r="S21" s="47">
        <v>17</v>
      </c>
      <c r="T21" s="47">
        <v>2</v>
      </c>
      <c r="U21" s="47">
        <v>11</v>
      </c>
      <c r="V21" s="47">
        <v>1</v>
      </c>
      <c r="W21" s="47"/>
      <c r="X21" s="47"/>
      <c r="Y21" s="74">
        <v>12</v>
      </c>
      <c r="Z21" s="100">
        <v>7</v>
      </c>
      <c r="AA21" s="74">
        <v>14</v>
      </c>
      <c r="AB21" s="100">
        <v>5</v>
      </c>
      <c r="AC21" s="74">
        <v>8</v>
      </c>
      <c r="AD21" s="100">
        <v>4</v>
      </c>
      <c r="AE21" s="75"/>
      <c r="AF21" s="75"/>
      <c r="AG21" s="75">
        <v>10</v>
      </c>
      <c r="AH21" s="133">
        <v>2</v>
      </c>
    </row>
    <row r="22" spans="1:34" ht="13">
      <c r="A22" s="21">
        <v>17</v>
      </c>
      <c r="B22" s="27" t="s">
        <v>261</v>
      </c>
      <c r="C22" s="28" t="s">
        <v>73</v>
      </c>
      <c r="D22" s="22">
        <f t="shared" si="0"/>
        <v>31</v>
      </c>
      <c r="E22" s="93">
        <f>SUM(L22+R22+T22+AD22)</f>
        <v>29</v>
      </c>
      <c r="F22" s="35">
        <v>2</v>
      </c>
      <c r="G22" s="40"/>
      <c r="H22" s="40"/>
      <c r="I22" s="40"/>
      <c r="J22" s="40"/>
      <c r="K22" s="31">
        <v>17</v>
      </c>
      <c r="L22" s="103">
        <v>2</v>
      </c>
      <c r="M22" s="31"/>
      <c r="N22" s="32"/>
      <c r="O22" s="33"/>
      <c r="P22" s="33"/>
      <c r="Q22" s="47">
        <v>9</v>
      </c>
      <c r="R22" s="100">
        <v>10</v>
      </c>
      <c r="S22" s="47">
        <v>15</v>
      </c>
      <c r="T22" s="100">
        <v>4</v>
      </c>
      <c r="U22" s="47"/>
      <c r="V22" s="47"/>
      <c r="W22" s="47"/>
      <c r="X22" s="47"/>
      <c r="Y22" s="74"/>
      <c r="Z22" s="74"/>
      <c r="AA22" s="74"/>
      <c r="AB22" s="74"/>
      <c r="AC22" s="74">
        <v>2</v>
      </c>
      <c r="AD22" s="100">
        <v>13</v>
      </c>
      <c r="AE22" s="75"/>
      <c r="AF22" s="75"/>
      <c r="AG22" s="75">
        <v>6</v>
      </c>
      <c r="AH22" s="75">
        <v>6</v>
      </c>
    </row>
    <row r="23" spans="1:34" ht="13">
      <c r="A23" s="21">
        <v>19</v>
      </c>
      <c r="B23" s="27" t="s">
        <v>314</v>
      </c>
      <c r="C23" s="28" t="s">
        <v>176</v>
      </c>
      <c r="D23" s="22">
        <f t="shared" si="0"/>
        <v>20</v>
      </c>
      <c r="E23" s="93">
        <f>SUM(N23+P23+V23+X23)</f>
        <v>16</v>
      </c>
      <c r="F23" s="35">
        <f>SUM(H23)</f>
        <v>4</v>
      </c>
      <c r="G23" s="40">
        <v>15</v>
      </c>
      <c r="H23" s="98">
        <v>4</v>
      </c>
      <c r="I23" s="40">
        <v>17</v>
      </c>
      <c r="J23" s="40">
        <v>2</v>
      </c>
      <c r="K23" s="31"/>
      <c r="L23" s="31"/>
      <c r="M23" s="31">
        <v>15</v>
      </c>
      <c r="N23" s="99">
        <v>4</v>
      </c>
      <c r="O23" s="33">
        <v>9</v>
      </c>
      <c r="P23" s="101">
        <v>3</v>
      </c>
      <c r="Q23" s="47"/>
      <c r="R23" s="47"/>
      <c r="S23" s="47">
        <v>18</v>
      </c>
      <c r="T23" s="47">
        <v>1</v>
      </c>
      <c r="U23" s="47">
        <v>9</v>
      </c>
      <c r="V23" s="100">
        <v>3</v>
      </c>
      <c r="W23" s="47">
        <v>6</v>
      </c>
      <c r="X23" s="100">
        <v>6</v>
      </c>
      <c r="Y23" s="74"/>
      <c r="Z23" s="74"/>
      <c r="AA23" s="74">
        <v>17</v>
      </c>
      <c r="AB23" s="74">
        <v>2</v>
      </c>
      <c r="AC23" s="74"/>
      <c r="AD23" s="74"/>
      <c r="AE23" s="75"/>
      <c r="AF23" s="75"/>
      <c r="AG23" s="75"/>
      <c r="AH23" s="75"/>
    </row>
    <row r="24" spans="1:34" ht="13">
      <c r="A24" s="21">
        <v>19</v>
      </c>
      <c r="B24" s="27" t="s">
        <v>259</v>
      </c>
      <c r="C24" s="28" t="s">
        <v>37</v>
      </c>
      <c r="D24" s="22">
        <f t="shared" si="0"/>
        <v>20</v>
      </c>
      <c r="E24" s="93">
        <f>SUM(N24+T24+AB24)</f>
        <v>14</v>
      </c>
      <c r="F24" s="35">
        <v>6</v>
      </c>
      <c r="G24" s="40"/>
      <c r="H24" s="40"/>
      <c r="I24" s="40">
        <v>18</v>
      </c>
      <c r="J24" s="40">
        <v>1</v>
      </c>
      <c r="K24" s="31"/>
      <c r="L24" s="31"/>
      <c r="M24" s="31">
        <v>17</v>
      </c>
      <c r="N24" s="99">
        <v>2</v>
      </c>
      <c r="O24" s="33"/>
      <c r="P24" s="33"/>
      <c r="Q24" s="47"/>
      <c r="R24" s="47"/>
      <c r="S24" s="47">
        <v>16</v>
      </c>
      <c r="T24" s="100">
        <v>3</v>
      </c>
      <c r="U24" s="47"/>
      <c r="V24" s="47"/>
      <c r="W24" s="47"/>
      <c r="X24" s="47"/>
      <c r="Y24" s="74"/>
      <c r="Z24" s="74"/>
      <c r="AA24" s="74">
        <v>10</v>
      </c>
      <c r="AB24" s="100">
        <v>9</v>
      </c>
      <c r="AC24" s="74"/>
      <c r="AD24" s="74"/>
      <c r="AE24" s="75">
        <v>13</v>
      </c>
      <c r="AF24" s="133">
        <v>6</v>
      </c>
      <c r="AG24" s="75"/>
      <c r="AH24" s="75"/>
    </row>
    <row r="25" spans="1:34" ht="13">
      <c r="A25" s="21">
        <v>21</v>
      </c>
      <c r="B25" s="27" t="s">
        <v>214</v>
      </c>
      <c r="C25" s="28" t="s">
        <v>79</v>
      </c>
      <c r="D25" s="22">
        <f t="shared" si="0"/>
        <v>18</v>
      </c>
      <c r="E25" s="93">
        <f>SUM(X25+AB25+AD25)</f>
        <v>8</v>
      </c>
      <c r="F25" s="35">
        <v>10</v>
      </c>
      <c r="G25" s="40"/>
      <c r="H25" s="40"/>
      <c r="I25" s="40">
        <v>11</v>
      </c>
      <c r="J25" s="40">
        <v>8</v>
      </c>
      <c r="K25" s="31"/>
      <c r="L25" s="31"/>
      <c r="M25" s="31"/>
      <c r="N25" s="32"/>
      <c r="O25" s="33"/>
      <c r="P25" s="33"/>
      <c r="Q25" s="47"/>
      <c r="R25" s="47"/>
      <c r="S25" s="47"/>
      <c r="T25" s="47"/>
      <c r="U25" s="47"/>
      <c r="V25" s="47"/>
      <c r="W25" s="47">
        <v>11</v>
      </c>
      <c r="X25" s="100">
        <v>1</v>
      </c>
      <c r="Y25" s="74"/>
      <c r="Z25" s="74"/>
      <c r="AA25" s="74">
        <v>15</v>
      </c>
      <c r="AB25" s="100">
        <v>4</v>
      </c>
      <c r="AC25" s="74">
        <v>9</v>
      </c>
      <c r="AD25" s="100">
        <v>3</v>
      </c>
      <c r="AE25" s="75"/>
      <c r="AF25" s="75"/>
      <c r="AG25" s="75">
        <v>3</v>
      </c>
      <c r="AH25" s="133">
        <v>10</v>
      </c>
    </row>
    <row r="26" spans="1:34" ht="13">
      <c r="A26" s="21">
        <v>22</v>
      </c>
      <c r="B26" s="27" t="s">
        <v>216</v>
      </c>
      <c r="C26" s="28" t="s">
        <v>64</v>
      </c>
      <c r="D26" s="22">
        <f t="shared" si="0"/>
        <v>17</v>
      </c>
      <c r="E26" s="93">
        <v>11</v>
      </c>
      <c r="F26" s="35">
        <f>SUM(H26)</f>
        <v>6</v>
      </c>
      <c r="G26" s="40">
        <v>13</v>
      </c>
      <c r="H26" s="98">
        <v>6</v>
      </c>
      <c r="I26" s="40"/>
      <c r="J26" s="40"/>
      <c r="K26" s="31">
        <v>14</v>
      </c>
      <c r="L26" s="103">
        <v>5</v>
      </c>
      <c r="M26" s="31">
        <v>13</v>
      </c>
      <c r="N26" s="99">
        <v>6</v>
      </c>
      <c r="O26" s="33"/>
      <c r="P26" s="33"/>
      <c r="Q26" s="47"/>
      <c r="R26" s="47"/>
      <c r="S26" s="47"/>
      <c r="T26" s="47"/>
      <c r="U26" s="47"/>
      <c r="V26" s="47"/>
      <c r="W26" s="47"/>
      <c r="X26" s="47"/>
      <c r="Y26" s="74"/>
      <c r="Z26" s="74"/>
      <c r="AA26" s="74"/>
      <c r="AB26" s="74"/>
      <c r="AC26" s="74"/>
      <c r="AD26" s="74"/>
      <c r="AE26" s="75">
        <v>17</v>
      </c>
      <c r="AF26" s="75">
        <v>2</v>
      </c>
      <c r="AG26" s="75"/>
      <c r="AH26" s="75"/>
    </row>
    <row r="27" spans="1:34" ht="13">
      <c r="A27" s="21">
        <v>22</v>
      </c>
      <c r="B27" s="27" t="s">
        <v>392</v>
      </c>
      <c r="C27" s="28" t="s">
        <v>95</v>
      </c>
      <c r="D27" s="22">
        <f t="shared" si="0"/>
        <v>17</v>
      </c>
      <c r="E27" s="93">
        <v>9</v>
      </c>
      <c r="F27" s="35">
        <v>8</v>
      </c>
      <c r="G27" s="40"/>
      <c r="H27" s="40"/>
      <c r="I27" s="40"/>
      <c r="J27" s="40"/>
      <c r="K27" s="31"/>
      <c r="L27" s="31"/>
      <c r="M27" s="31"/>
      <c r="N27" s="32"/>
      <c r="O27" s="33"/>
      <c r="P27" s="33"/>
      <c r="Q27" s="47">
        <v>16</v>
      </c>
      <c r="R27" s="100">
        <v>3</v>
      </c>
      <c r="S27" s="47"/>
      <c r="T27" s="47"/>
      <c r="U27" s="47"/>
      <c r="V27" s="47"/>
      <c r="W27" s="47"/>
      <c r="X27" s="47"/>
      <c r="Y27" s="74">
        <v>13</v>
      </c>
      <c r="Z27" s="100">
        <v>6</v>
      </c>
      <c r="AA27" s="74"/>
      <c r="AB27" s="74"/>
      <c r="AC27" s="74"/>
      <c r="AD27" s="74"/>
      <c r="AE27" s="75">
        <v>11</v>
      </c>
      <c r="AF27" s="133">
        <v>8</v>
      </c>
      <c r="AG27" s="75"/>
      <c r="AH27" s="75"/>
    </row>
    <row r="28" spans="1:34" ht="13">
      <c r="A28" s="21">
        <v>24</v>
      </c>
      <c r="B28" s="27" t="s">
        <v>212</v>
      </c>
      <c r="C28" s="28" t="s">
        <v>176</v>
      </c>
      <c r="D28" s="22">
        <f t="shared" si="0"/>
        <v>12</v>
      </c>
      <c r="E28" s="93">
        <f>SUM(P28+V28+X28)</f>
        <v>12</v>
      </c>
      <c r="F28" s="35">
        <v>0</v>
      </c>
      <c r="G28" s="40"/>
      <c r="H28" s="40"/>
      <c r="I28" s="40"/>
      <c r="J28" s="40"/>
      <c r="K28" s="31"/>
      <c r="L28" s="31"/>
      <c r="M28" s="31"/>
      <c r="N28" s="32"/>
      <c r="O28" s="33">
        <v>9</v>
      </c>
      <c r="P28" s="101">
        <v>3</v>
      </c>
      <c r="Q28" s="47"/>
      <c r="R28" s="47"/>
      <c r="S28" s="47"/>
      <c r="T28" s="47"/>
      <c r="U28" s="47">
        <v>9</v>
      </c>
      <c r="V28" s="100">
        <v>3</v>
      </c>
      <c r="W28" s="47">
        <v>6</v>
      </c>
      <c r="X28" s="100">
        <v>6</v>
      </c>
      <c r="Y28" s="74"/>
      <c r="Z28" s="74"/>
      <c r="AA28" s="74"/>
      <c r="AB28" s="74"/>
      <c r="AC28" s="74"/>
      <c r="AD28" s="74"/>
      <c r="AE28" s="75"/>
      <c r="AF28" s="75"/>
      <c r="AG28" s="75"/>
      <c r="AH28" s="75"/>
    </row>
    <row r="29" spans="1:34" ht="13">
      <c r="A29" s="21">
        <v>25</v>
      </c>
      <c r="B29" s="27" t="s">
        <v>243</v>
      </c>
      <c r="C29" s="23" t="s">
        <v>55</v>
      </c>
      <c r="D29" s="22">
        <f t="shared" si="0"/>
        <v>11</v>
      </c>
      <c r="E29" s="93">
        <v>6</v>
      </c>
      <c r="F29" s="35">
        <v>5</v>
      </c>
      <c r="G29" s="40"/>
      <c r="H29" s="40"/>
      <c r="I29" s="40"/>
      <c r="J29" s="40"/>
      <c r="K29" s="31"/>
      <c r="L29" s="31"/>
      <c r="M29" s="31"/>
      <c r="N29" s="32"/>
      <c r="O29" s="33">
        <v>6</v>
      </c>
      <c r="P29" s="101">
        <v>6</v>
      </c>
      <c r="Q29" s="47"/>
      <c r="R29" s="47"/>
      <c r="S29" s="47"/>
      <c r="T29" s="47"/>
      <c r="U29" s="47"/>
      <c r="V29" s="47"/>
      <c r="W29" s="47"/>
      <c r="X29" s="47"/>
      <c r="Y29" s="74"/>
      <c r="Z29" s="74"/>
      <c r="AA29" s="74"/>
      <c r="AB29" s="74"/>
      <c r="AC29" s="74"/>
      <c r="AD29" s="74"/>
      <c r="AE29" s="75">
        <v>14</v>
      </c>
      <c r="AF29" s="133">
        <v>5</v>
      </c>
      <c r="AG29" s="75"/>
      <c r="AH29" s="75"/>
    </row>
    <row r="30" spans="1:34" ht="13">
      <c r="A30" s="21">
        <v>26</v>
      </c>
      <c r="B30" s="27" t="s">
        <v>211</v>
      </c>
      <c r="C30" s="28" t="s">
        <v>25</v>
      </c>
      <c r="D30" s="22">
        <f t="shared" si="0"/>
        <v>8</v>
      </c>
      <c r="E30" s="93">
        <v>1</v>
      </c>
      <c r="F30" s="35">
        <v>7</v>
      </c>
      <c r="G30" s="40">
        <v>16</v>
      </c>
      <c r="H30" s="40">
        <v>3</v>
      </c>
      <c r="I30" s="40">
        <v>13</v>
      </c>
      <c r="J30" s="40">
        <v>6</v>
      </c>
      <c r="K30" s="31">
        <v>18</v>
      </c>
      <c r="L30" s="103">
        <v>1</v>
      </c>
      <c r="M30" s="31"/>
      <c r="N30" s="32"/>
      <c r="O30" s="33"/>
      <c r="P30" s="33"/>
      <c r="Q30" s="47"/>
      <c r="R30" s="47"/>
      <c r="S30" s="47"/>
      <c r="T30" s="47"/>
      <c r="U30" s="47"/>
      <c r="V30" s="47"/>
      <c r="W30" s="47"/>
      <c r="X30" s="47"/>
      <c r="Y30" s="74"/>
      <c r="Z30" s="74"/>
      <c r="AA30" s="74"/>
      <c r="AB30" s="74"/>
      <c r="AC30" s="74"/>
      <c r="AD30" s="74"/>
      <c r="AE30" s="75">
        <v>12</v>
      </c>
      <c r="AF30" s="133">
        <v>7</v>
      </c>
      <c r="AG30" s="75"/>
      <c r="AH30" s="75"/>
    </row>
    <row r="31" spans="1:34" ht="13">
      <c r="A31" s="21">
        <v>27</v>
      </c>
      <c r="B31" s="27" t="s">
        <v>395</v>
      </c>
      <c r="C31" s="28" t="s">
        <v>81</v>
      </c>
      <c r="D31" s="22">
        <f t="shared" si="0"/>
        <v>5</v>
      </c>
      <c r="E31" s="93">
        <v>5</v>
      </c>
      <c r="F31" s="35">
        <v>0</v>
      </c>
      <c r="G31" s="40"/>
      <c r="H31" s="40"/>
      <c r="I31" s="40"/>
      <c r="J31" s="40"/>
      <c r="K31" s="31"/>
      <c r="L31" s="31"/>
      <c r="M31" s="31"/>
      <c r="N31" s="32"/>
      <c r="O31" s="33"/>
      <c r="P31" s="33"/>
      <c r="Q31" s="47"/>
      <c r="R31" s="47"/>
      <c r="S31" s="47"/>
      <c r="T31" s="47"/>
      <c r="U31" s="47">
        <v>7</v>
      </c>
      <c r="V31" s="100">
        <v>5</v>
      </c>
      <c r="W31" s="47"/>
      <c r="X31" s="47"/>
      <c r="Y31" s="74"/>
      <c r="Z31" s="74"/>
      <c r="AA31" s="74"/>
      <c r="AB31" s="74"/>
      <c r="AC31" s="74"/>
      <c r="AD31" s="74"/>
      <c r="AE31" s="75"/>
      <c r="AF31" s="75"/>
      <c r="AG31" s="75"/>
      <c r="AH31" s="75"/>
    </row>
    <row r="32" spans="1:34" ht="13">
      <c r="A32" s="21">
        <v>27</v>
      </c>
      <c r="B32" s="27" t="s">
        <v>431</v>
      </c>
      <c r="C32" s="28" t="s">
        <v>40</v>
      </c>
      <c r="D32" s="22">
        <f t="shared" si="0"/>
        <v>5</v>
      </c>
      <c r="E32" s="93">
        <v>5</v>
      </c>
      <c r="F32" s="35">
        <v>0</v>
      </c>
      <c r="G32" s="40"/>
      <c r="H32" s="40"/>
      <c r="I32" s="40"/>
      <c r="J32" s="40"/>
      <c r="K32" s="31"/>
      <c r="L32" s="31"/>
      <c r="M32" s="31"/>
      <c r="N32" s="32"/>
      <c r="O32" s="33"/>
      <c r="P32" s="33"/>
      <c r="Q32" s="47"/>
      <c r="R32" s="47"/>
      <c r="S32" s="47"/>
      <c r="T32" s="47"/>
      <c r="U32" s="47"/>
      <c r="V32" s="47"/>
      <c r="W32" s="47"/>
      <c r="X32" s="47"/>
      <c r="Y32" s="74">
        <v>17</v>
      </c>
      <c r="Z32" s="100">
        <v>2</v>
      </c>
      <c r="AA32" s="74">
        <v>16</v>
      </c>
      <c r="AB32" s="100">
        <v>3</v>
      </c>
      <c r="AC32" s="74"/>
      <c r="AD32" s="74"/>
      <c r="AE32" s="75"/>
      <c r="AF32" s="75"/>
      <c r="AG32" s="75"/>
      <c r="AH32" s="75"/>
    </row>
    <row r="33" spans="1:34" ht="13">
      <c r="A33" s="21">
        <v>29</v>
      </c>
      <c r="B33" s="27" t="s">
        <v>260</v>
      </c>
      <c r="C33" s="28" t="s">
        <v>146</v>
      </c>
      <c r="D33" s="22">
        <f t="shared" si="0"/>
        <v>2</v>
      </c>
      <c r="E33" s="93">
        <v>2</v>
      </c>
      <c r="F33" s="35">
        <v>0</v>
      </c>
      <c r="G33" s="40"/>
      <c r="H33" s="40"/>
      <c r="I33" s="40"/>
      <c r="J33" s="40"/>
      <c r="K33" s="31"/>
      <c r="L33" s="31"/>
      <c r="M33" s="31"/>
      <c r="N33" s="32"/>
      <c r="O33" s="33">
        <v>10</v>
      </c>
      <c r="P33" s="101">
        <v>2</v>
      </c>
      <c r="Q33" s="47"/>
      <c r="R33" s="47"/>
      <c r="S33" s="47"/>
      <c r="T33" s="47"/>
      <c r="U33" s="47"/>
      <c r="V33" s="47"/>
      <c r="W33" s="47"/>
      <c r="X33" s="47"/>
      <c r="Y33" s="74"/>
      <c r="Z33" s="74"/>
      <c r="AA33" s="74"/>
      <c r="AB33" s="74"/>
      <c r="AC33" s="74"/>
      <c r="AD33" s="74"/>
      <c r="AE33" s="75"/>
      <c r="AF33" s="75"/>
      <c r="AG33" s="75"/>
      <c r="AH33" s="75"/>
    </row>
    <row r="34" spans="1:34" ht="13">
      <c r="A34" s="21">
        <v>30</v>
      </c>
      <c r="B34" s="27" t="s">
        <v>432</v>
      </c>
      <c r="C34" s="28" t="s">
        <v>27</v>
      </c>
      <c r="D34" s="22">
        <f t="shared" si="0"/>
        <v>1</v>
      </c>
      <c r="E34" s="93">
        <v>1</v>
      </c>
      <c r="F34" s="35">
        <v>0</v>
      </c>
      <c r="G34" s="40"/>
      <c r="H34" s="40"/>
      <c r="I34" s="40"/>
      <c r="J34" s="40"/>
      <c r="K34" s="31"/>
      <c r="L34" s="31"/>
      <c r="M34" s="31"/>
      <c r="N34" s="32"/>
      <c r="O34" s="33"/>
      <c r="P34" s="33"/>
      <c r="Q34" s="47"/>
      <c r="R34" s="47"/>
      <c r="S34" s="47"/>
      <c r="T34" s="47"/>
      <c r="U34" s="47"/>
      <c r="V34" s="47"/>
      <c r="W34" s="47"/>
      <c r="X34" s="47"/>
      <c r="Y34" s="74">
        <v>18</v>
      </c>
      <c r="Z34" s="100">
        <v>1</v>
      </c>
      <c r="AA34" s="74"/>
      <c r="AB34" s="74"/>
      <c r="AC34" s="74"/>
      <c r="AD34" s="74"/>
      <c r="AE34" s="75"/>
      <c r="AF34" s="75"/>
      <c r="AG34" s="75"/>
      <c r="AH34" s="75"/>
    </row>
  </sheetData>
  <sheetProtection selectLockedCells="1" selectUnlockedCells="1"/>
  <sortState ref="A19:AH34">
    <sortCondition descending="1" ref="D19:D34"/>
  </sortState>
  <mergeCells count="5">
    <mergeCell ref="G2:I2"/>
    <mergeCell ref="K2:P2"/>
    <mergeCell ref="Q2:X2"/>
    <mergeCell ref="Y2:AD2"/>
    <mergeCell ref="AE2:AH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2"/>
  <sheetViews>
    <sheetView zoomScaleNormal="100" workbookViewId="0">
      <pane xSplit="3" topLeftCell="D1" activePane="topRight" state="frozen"/>
      <selection activeCell="A46" sqref="A46"/>
      <selection pane="topRight" activeCell="AB31" sqref="AB31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3" width="5.81640625" style="1" customWidth="1"/>
    <col min="4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style="1" customWidth="1"/>
    <col min="20" max="20" width="3.6328125" style="2" customWidth="1"/>
    <col min="21" max="21" width="8.08984375" style="1" customWidth="1"/>
    <col min="22" max="22" width="3.6328125" style="2" customWidth="1"/>
    <col min="23" max="23" width="8.453125" style="2" customWidth="1"/>
    <col min="24" max="24" width="3.90625" style="2" customWidth="1"/>
    <col min="25" max="25" width="6.453125" style="2" customWidth="1"/>
    <col min="26" max="26" width="4.81640625" style="2" customWidth="1"/>
    <col min="27" max="27" width="9.08984375" style="2" customWidth="1"/>
    <col min="28" max="28" width="4.81640625" style="2" customWidth="1"/>
    <col min="29" max="29" width="8.08984375" style="2" customWidth="1"/>
    <col min="30" max="30" width="4.81640625" style="2" customWidth="1"/>
    <col min="31" max="31" width="7.6328125" style="1" customWidth="1"/>
    <col min="32" max="32" width="3.6328125" style="1" customWidth="1"/>
    <col min="33" max="33" width="8.08984375" style="1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9" style="1" customWidth="1"/>
    <col min="42" max="42" width="3.6328125" style="1" customWidth="1"/>
    <col min="43" max="43" width="7.6328125" style="1" customWidth="1"/>
    <col min="44" max="44" width="3.6328125" style="1" customWidth="1"/>
    <col min="45" max="16384" width="9.1796875" style="1"/>
  </cols>
  <sheetData>
    <row r="1" spans="1:38" ht="13" thickBo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1"/>
      <c r="V1" s="1"/>
      <c r="W1" s="1"/>
      <c r="X1" s="1"/>
      <c r="Y1" s="1"/>
      <c r="Z1" s="1"/>
      <c r="AA1" s="1"/>
      <c r="AB1" s="1"/>
      <c r="AC1" s="1"/>
      <c r="AD1" s="1"/>
      <c r="AH1" s="1"/>
    </row>
    <row r="2" spans="1:38" ht="13.5" thickBot="1">
      <c r="A2" s="3"/>
      <c r="B2" s="26" t="s">
        <v>273</v>
      </c>
      <c r="C2" s="4"/>
      <c r="D2" s="5"/>
      <c r="E2" s="6"/>
      <c r="F2" s="6"/>
      <c r="G2" s="140" t="s">
        <v>270</v>
      </c>
      <c r="H2" s="141"/>
      <c r="I2" s="141"/>
      <c r="J2" s="57"/>
      <c r="K2" s="142" t="s">
        <v>272</v>
      </c>
      <c r="L2" s="142"/>
      <c r="M2" s="142"/>
      <c r="N2" s="142"/>
      <c r="O2" s="142"/>
      <c r="P2" s="142"/>
      <c r="Q2" s="143" t="s">
        <v>271</v>
      </c>
      <c r="R2" s="143"/>
      <c r="S2" s="143"/>
      <c r="T2" s="143"/>
      <c r="U2" s="143"/>
      <c r="V2" s="143"/>
      <c r="W2" s="96"/>
      <c r="X2" s="96"/>
      <c r="Y2" s="143" t="s">
        <v>129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4" t="s">
        <v>191</v>
      </c>
      <c r="AJ2" s="145"/>
      <c r="AK2" s="145"/>
      <c r="AL2" s="146"/>
    </row>
    <row r="3" spans="1:38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4"/>
      <c r="U3" s="44" t="s">
        <v>3</v>
      </c>
      <c r="V3" s="46"/>
      <c r="W3" s="44" t="s">
        <v>3</v>
      </c>
      <c r="X3" s="46"/>
      <c r="Y3" s="64" t="s">
        <v>3</v>
      </c>
      <c r="Z3" s="65"/>
      <c r="AA3" s="64" t="s">
        <v>3</v>
      </c>
      <c r="AB3" s="65"/>
      <c r="AC3" s="64" t="s">
        <v>3</v>
      </c>
      <c r="AD3" s="65"/>
      <c r="AE3" s="64" t="s">
        <v>3</v>
      </c>
      <c r="AF3" s="64"/>
      <c r="AG3" s="64" t="s">
        <v>3</v>
      </c>
      <c r="AH3" s="66"/>
      <c r="AI3" s="69" t="s">
        <v>3</v>
      </c>
      <c r="AJ3" s="70"/>
      <c r="AK3" s="70" t="s">
        <v>3</v>
      </c>
      <c r="AL3" s="71"/>
    </row>
    <row r="4" spans="1:38" ht="14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9</v>
      </c>
      <c r="V4" s="56" t="s">
        <v>5</v>
      </c>
      <c r="W4" s="55" t="s">
        <v>351</v>
      </c>
      <c r="X4" s="56" t="s">
        <v>5</v>
      </c>
      <c r="Y4" s="67" t="s">
        <v>379</v>
      </c>
      <c r="Z4" s="68" t="s">
        <v>5</v>
      </c>
      <c r="AA4" s="67" t="s">
        <v>8</v>
      </c>
      <c r="AB4" s="68" t="s">
        <v>5</v>
      </c>
      <c r="AC4" s="67" t="s">
        <v>10</v>
      </c>
      <c r="AD4" s="68" t="s">
        <v>5</v>
      </c>
      <c r="AE4" s="67" t="s">
        <v>9</v>
      </c>
      <c r="AF4" s="68" t="s">
        <v>5</v>
      </c>
      <c r="AG4" s="67" t="s">
        <v>351</v>
      </c>
      <c r="AH4" s="68" t="s">
        <v>5</v>
      </c>
      <c r="AI4" s="72" t="s">
        <v>6</v>
      </c>
      <c r="AJ4" s="73" t="s">
        <v>5</v>
      </c>
      <c r="AK4" s="72" t="s">
        <v>7</v>
      </c>
      <c r="AL4" s="73" t="s">
        <v>5</v>
      </c>
    </row>
    <row r="5" spans="1:38" ht="13">
      <c r="A5" s="109">
        <v>1</v>
      </c>
      <c r="B5" s="120" t="s">
        <v>151</v>
      </c>
      <c r="C5" s="118" t="s">
        <v>146</v>
      </c>
      <c r="D5" s="19">
        <f t="shared" ref="D5:D23" si="0">SUM(E5+F5)</f>
        <v>70</v>
      </c>
      <c r="E5" s="20">
        <f>SUM(N5+AB5+AD5+AH5)</f>
        <v>54</v>
      </c>
      <c r="F5" s="35">
        <v>16</v>
      </c>
      <c r="G5" s="40">
        <v>5</v>
      </c>
      <c r="H5" s="40">
        <v>14</v>
      </c>
      <c r="I5" s="40">
        <v>7</v>
      </c>
      <c r="J5" s="40">
        <v>12</v>
      </c>
      <c r="K5" s="31">
        <v>9</v>
      </c>
      <c r="L5" s="32">
        <v>10</v>
      </c>
      <c r="M5" s="31">
        <v>6</v>
      </c>
      <c r="N5" s="99">
        <v>13</v>
      </c>
      <c r="O5" s="33">
        <v>3</v>
      </c>
      <c r="P5" s="33">
        <v>10</v>
      </c>
      <c r="Q5" s="47"/>
      <c r="R5" s="47"/>
      <c r="S5" s="47">
        <v>9</v>
      </c>
      <c r="T5" s="47">
        <v>10</v>
      </c>
      <c r="U5" s="47">
        <v>3</v>
      </c>
      <c r="V5" s="47">
        <v>10</v>
      </c>
      <c r="W5" s="47">
        <v>3</v>
      </c>
      <c r="X5" s="47">
        <v>10</v>
      </c>
      <c r="Y5" s="74">
        <v>12</v>
      </c>
      <c r="Z5" s="74">
        <v>7</v>
      </c>
      <c r="AA5" s="74">
        <v>6</v>
      </c>
      <c r="AB5" s="100">
        <v>13</v>
      </c>
      <c r="AC5" s="74">
        <v>7</v>
      </c>
      <c r="AD5" s="100">
        <v>12</v>
      </c>
      <c r="AE5" s="74">
        <v>3</v>
      </c>
      <c r="AF5" s="74">
        <v>10</v>
      </c>
      <c r="AG5" s="74">
        <v>1</v>
      </c>
      <c r="AH5" s="100">
        <v>16</v>
      </c>
      <c r="AI5" s="75"/>
      <c r="AJ5" s="75"/>
      <c r="AK5" s="75">
        <v>1</v>
      </c>
      <c r="AL5" s="133">
        <v>16</v>
      </c>
    </row>
    <row r="6" spans="1:38" ht="13">
      <c r="A6" s="109">
        <v>2</v>
      </c>
      <c r="B6" s="118" t="s">
        <v>175</v>
      </c>
      <c r="C6" s="118" t="s">
        <v>22</v>
      </c>
      <c r="D6" s="19">
        <f t="shared" si="0"/>
        <v>66</v>
      </c>
      <c r="E6" s="20">
        <f>SUM(N6+R6+Z6+AD6)</f>
        <v>49</v>
      </c>
      <c r="F6" s="35">
        <v>17</v>
      </c>
      <c r="G6" s="40"/>
      <c r="H6" s="40"/>
      <c r="I6" s="40"/>
      <c r="J6" s="40"/>
      <c r="K6" s="31">
        <v>13</v>
      </c>
      <c r="L6" s="32">
        <v>6</v>
      </c>
      <c r="M6" s="31">
        <v>7</v>
      </c>
      <c r="N6" s="99">
        <v>12</v>
      </c>
      <c r="O6" s="33">
        <v>7</v>
      </c>
      <c r="P6" s="33">
        <v>5</v>
      </c>
      <c r="Q6" s="47">
        <v>6</v>
      </c>
      <c r="R6" s="100">
        <v>13</v>
      </c>
      <c r="S6" s="47">
        <v>12</v>
      </c>
      <c r="T6" s="47">
        <v>7</v>
      </c>
      <c r="U6" s="47">
        <v>6</v>
      </c>
      <c r="V6" s="47">
        <v>6</v>
      </c>
      <c r="W6" s="47">
        <v>11</v>
      </c>
      <c r="X6" s="47">
        <v>1</v>
      </c>
      <c r="Y6" s="74">
        <v>6</v>
      </c>
      <c r="Z6" s="100">
        <v>13</v>
      </c>
      <c r="AA6" s="74">
        <v>10</v>
      </c>
      <c r="AB6" s="74">
        <v>9</v>
      </c>
      <c r="AC6" s="74">
        <v>8</v>
      </c>
      <c r="AD6" s="100">
        <v>11</v>
      </c>
      <c r="AE6" s="74">
        <v>7</v>
      </c>
      <c r="AF6" s="74">
        <v>5</v>
      </c>
      <c r="AG6" s="74"/>
      <c r="AH6" s="74"/>
      <c r="AI6" s="75">
        <v>3</v>
      </c>
      <c r="AJ6" s="133">
        <v>17</v>
      </c>
      <c r="AK6" s="75">
        <v>5</v>
      </c>
      <c r="AL6" s="75">
        <v>7</v>
      </c>
    </row>
    <row r="7" spans="1:38" ht="13">
      <c r="A7" s="109">
        <v>3</v>
      </c>
      <c r="B7" s="118" t="s">
        <v>154</v>
      </c>
      <c r="C7" s="118" t="s">
        <v>37</v>
      </c>
      <c r="D7" s="19">
        <f t="shared" si="0"/>
        <v>57</v>
      </c>
      <c r="E7" s="20">
        <f>SUM(P7+R7+V7+Z7)</f>
        <v>49</v>
      </c>
      <c r="F7" s="35">
        <v>8</v>
      </c>
      <c r="G7" s="40"/>
      <c r="H7" s="40"/>
      <c r="I7" s="40"/>
      <c r="J7" s="40"/>
      <c r="K7" s="31"/>
      <c r="L7" s="32"/>
      <c r="M7" s="31"/>
      <c r="N7" s="32"/>
      <c r="O7" s="33">
        <v>6</v>
      </c>
      <c r="P7" s="101">
        <v>6</v>
      </c>
      <c r="Q7" s="47">
        <v>2</v>
      </c>
      <c r="R7" s="100">
        <v>21</v>
      </c>
      <c r="S7" s="47"/>
      <c r="T7" s="47"/>
      <c r="U7" s="47">
        <v>7</v>
      </c>
      <c r="V7" s="100">
        <v>5</v>
      </c>
      <c r="W7" s="47">
        <v>9</v>
      </c>
      <c r="X7" s="47">
        <v>3</v>
      </c>
      <c r="Y7" s="74">
        <v>3</v>
      </c>
      <c r="Z7" s="100">
        <v>17</v>
      </c>
      <c r="AA7" s="74"/>
      <c r="AB7" s="74"/>
      <c r="AC7" s="74"/>
      <c r="AD7" s="74"/>
      <c r="AE7" s="74">
        <v>10</v>
      </c>
      <c r="AF7" s="74">
        <v>2</v>
      </c>
      <c r="AG7" s="74"/>
      <c r="AH7" s="74"/>
      <c r="AI7" s="75"/>
      <c r="AJ7" s="75"/>
      <c r="AK7" s="75">
        <v>4</v>
      </c>
      <c r="AL7" s="133">
        <v>8</v>
      </c>
    </row>
    <row r="8" spans="1:38" ht="13">
      <c r="A8" s="109">
        <v>4</v>
      </c>
      <c r="B8" s="121" t="s">
        <v>153</v>
      </c>
      <c r="C8" s="122" t="s">
        <v>16</v>
      </c>
      <c r="D8" s="19">
        <f t="shared" si="0"/>
        <v>33</v>
      </c>
      <c r="E8" s="20">
        <f>SUM(L8+N8+V8+AD8)</f>
        <v>28</v>
      </c>
      <c r="F8" s="35">
        <v>5</v>
      </c>
      <c r="G8" s="40"/>
      <c r="H8" s="40"/>
      <c r="I8" s="40"/>
      <c r="J8" s="40"/>
      <c r="K8" s="31">
        <v>14</v>
      </c>
      <c r="L8" s="103">
        <v>5</v>
      </c>
      <c r="M8" s="31">
        <v>9</v>
      </c>
      <c r="N8" s="99">
        <v>10</v>
      </c>
      <c r="O8" s="33">
        <v>10</v>
      </c>
      <c r="P8" s="33">
        <v>2</v>
      </c>
      <c r="Q8" s="47"/>
      <c r="R8" s="47"/>
      <c r="S8" s="47"/>
      <c r="T8" s="47"/>
      <c r="U8" s="47">
        <v>8</v>
      </c>
      <c r="V8" s="100">
        <v>4</v>
      </c>
      <c r="W8" s="47"/>
      <c r="X8" s="47"/>
      <c r="Y8" s="74"/>
      <c r="Z8" s="74"/>
      <c r="AA8" s="74">
        <v>15</v>
      </c>
      <c r="AB8" s="74">
        <v>4</v>
      </c>
      <c r="AC8" s="74">
        <v>10</v>
      </c>
      <c r="AD8" s="100">
        <v>9</v>
      </c>
      <c r="AE8" s="74"/>
      <c r="AF8" s="74"/>
      <c r="AG8" s="74"/>
      <c r="AH8" s="74"/>
      <c r="AI8" s="75">
        <v>15</v>
      </c>
      <c r="AJ8" s="75">
        <v>4</v>
      </c>
      <c r="AK8" s="75">
        <v>7</v>
      </c>
      <c r="AL8" s="133">
        <v>5</v>
      </c>
    </row>
    <row r="9" spans="1:38" ht="13">
      <c r="A9" s="109">
        <v>5</v>
      </c>
      <c r="B9" s="114" t="s">
        <v>152</v>
      </c>
      <c r="C9" s="114" t="s">
        <v>82</v>
      </c>
      <c r="D9" s="19">
        <f t="shared" si="0"/>
        <v>27</v>
      </c>
      <c r="E9" s="20">
        <f>SUM(N9+T9+X9+Z9)</f>
        <v>14</v>
      </c>
      <c r="F9" s="35">
        <v>13</v>
      </c>
      <c r="G9" s="40">
        <v>10</v>
      </c>
      <c r="H9" s="40">
        <v>9</v>
      </c>
      <c r="I9" s="40">
        <v>13</v>
      </c>
      <c r="J9" s="40">
        <v>6</v>
      </c>
      <c r="K9" s="31"/>
      <c r="L9" s="31"/>
      <c r="M9" s="31">
        <v>15</v>
      </c>
      <c r="N9" s="99">
        <v>4</v>
      </c>
      <c r="O9" s="33"/>
      <c r="P9" s="33"/>
      <c r="Q9" s="47"/>
      <c r="R9" s="47"/>
      <c r="S9" s="47">
        <v>13</v>
      </c>
      <c r="T9" s="100">
        <v>6</v>
      </c>
      <c r="U9" s="47"/>
      <c r="V9" s="47"/>
      <c r="W9" s="47">
        <v>10</v>
      </c>
      <c r="X9" s="100">
        <v>2</v>
      </c>
      <c r="Y9" s="74">
        <v>17</v>
      </c>
      <c r="Z9" s="100">
        <v>2</v>
      </c>
      <c r="AA9" s="74">
        <v>17</v>
      </c>
      <c r="AB9" s="74">
        <v>2</v>
      </c>
      <c r="AC9" s="74">
        <v>17</v>
      </c>
      <c r="AD9" s="74">
        <v>2</v>
      </c>
      <c r="AE9" s="74"/>
      <c r="AF9" s="74"/>
      <c r="AG9" s="74">
        <v>10</v>
      </c>
      <c r="AH9" s="74">
        <v>2</v>
      </c>
      <c r="AI9" s="75">
        <v>6</v>
      </c>
      <c r="AJ9" s="133">
        <v>13</v>
      </c>
      <c r="AK9" s="75">
        <v>4</v>
      </c>
      <c r="AL9" s="75">
        <v>8</v>
      </c>
    </row>
    <row r="10" spans="1:38" ht="13">
      <c r="A10" s="109">
        <v>6</v>
      </c>
      <c r="B10" s="114" t="s">
        <v>182</v>
      </c>
      <c r="C10" s="114" t="s">
        <v>40</v>
      </c>
      <c r="D10" s="19">
        <f t="shared" si="0"/>
        <v>25</v>
      </c>
      <c r="E10" s="20">
        <f>SUM(L10+Z10+AB10+AF10)</f>
        <v>21</v>
      </c>
      <c r="F10" s="35">
        <v>4</v>
      </c>
      <c r="G10" s="40">
        <v>16</v>
      </c>
      <c r="H10" s="40">
        <v>3</v>
      </c>
      <c r="I10" s="40">
        <v>18</v>
      </c>
      <c r="J10" s="40">
        <v>1</v>
      </c>
      <c r="K10" s="31">
        <v>12</v>
      </c>
      <c r="L10" s="103">
        <v>7</v>
      </c>
      <c r="M10" s="31"/>
      <c r="N10" s="32"/>
      <c r="O10" s="33"/>
      <c r="P10" s="33"/>
      <c r="Q10" s="47"/>
      <c r="R10" s="47"/>
      <c r="S10" s="47"/>
      <c r="T10" s="47"/>
      <c r="U10" s="47"/>
      <c r="V10" s="47"/>
      <c r="W10" s="47"/>
      <c r="X10" s="47"/>
      <c r="Y10" s="74">
        <v>15</v>
      </c>
      <c r="Z10" s="100">
        <v>4</v>
      </c>
      <c r="AA10" s="74">
        <v>12</v>
      </c>
      <c r="AB10" s="100">
        <v>7</v>
      </c>
      <c r="AC10" s="74">
        <v>18</v>
      </c>
      <c r="AD10" s="74">
        <v>1</v>
      </c>
      <c r="AE10" s="74">
        <v>9</v>
      </c>
      <c r="AF10" s="100">
        <v>3</v>
      </c>
      <c r="AG10" s="74"/>
      <c r="AH10" s="74"/>
      <c r="AI10" s="75"/>
      <c r="AJ10" s="75"/>
      <c r="AK10" s="75">
        <v>8</v>
      </c>
      <c r="AL10" s="133">
        <v>4</v>
      </c>
    </row>
    <row r="11" spans="1:38" ht="13">
      <c r="A11" s="109">
        <v>7</v>
      </c>
      <c r="B11" s="114" t="s">
        <v>157</v>
      </c>
      <c r="C11" s="114" t="s">
        <v>144</v>
      </c>
      <c r="D11" s="19">
        <f t="shared" si="0"/>
        <v>24</v>
      </c>
      <c r="E11" s="20">
        <f>SUM(L11+P11+V11+AF11)</f>
        <v>17</v>
      </c>
      <c r="F11" s="35">
        <v>7</v>
      </c>
      <c r="G11" s="40">
        <v>17</v>
      </c>
      <c r="H11" s="40">
        <v>2</v>
      </c>
      <c r="I11" s="40"/>
      <c r="J11" s="40"/>
      <c r="K11" s="31">
        <v>18</v>
      </c>
      <c r="L11" s="103">
        <v>1</v>
      </c>
      <c r="M11" s="31"/>
      <c r="N11" s="32"/>
      <c r="O11" s="33">
        <v>7</v>
      </c>
      <c r="P11" s="101">
        <v>5</v>
      </c>
      <c r="Q11" s="47"/>
      <c r="R11" s="47"/>
      <c r="S11" s="47"/>
      <c r="T11" s="47"/>
      <c r="U11" s="47">
        <v>6</v>
      </c>
      <c r="V11" s="100">
        <v>6</v>
      </c>
      <c r="W11" s="47">
        <v>11</v>
      </c>
      <c r="X11" s="47">
        <v>1</v>
      </c>
      <c r="Y11" s="74"/>
      <c r="Z11" s="74"/>
      <c r="AA11" s="74"/>
      <c r="AB11" s="74"/>
      <c r="AC11" s="74"/>
      <c r="AD11" s="74"/>
      <c r="AE11" s="74">
        <v>7</v>
      </c>
      <c r="AF11" s="100">
        <v>5</v>
      </c>
      <c r="AG11" s="74"/>
      <c r="AH11" s="74"/>
      <c r="AI11" s="75"/>
      <c r="AJ11" s="75"/>
      <c r="AK11" s="75">
        <v>5</v>
      </c>
      <c r="AL11" s="133">
        <v>7</v>
      </c>
    </row>
    <row r="12" spans="1:38" ht="13">
      <c r="A12" s="21">
        <v>8</v>
      </c>
      <c r="B12" s="23" t="s">
        <v>183</v>
      </c>
      <c r="C12" s="23" t="s">
        <v>86</v>
      </c>
      <c r="D12" s="19">
        <f t="shared" si="0"/>
        <v>18</v>
      </c>
      <c r="E12" s="20">
        <v>9</v>
      </c>
      <c r="F12" s="35">
        <v>9</v>
      </c>
      <c r="G12" s="40"/>
      <c r="H12" s="40"/>
      <c r="I12" s="40">
        <v>16</v>
      </c>
      <c r="J12" s="40">
        <v>3</v>
      </c>
      <c r="K12" s="31"/>
      <c r="L12" s="31"/>
      <c r="M12" s="31"/>
      <c r="N12" s="32"/>
      <c r="O12" s="33"/>
      <c r="P12" s="33"/>
      <c r="Q12" s="47"/>
      <c r="R12" s="47"/>
      <c r="S12" s="47"/>
      <c r="T12" s="47"/>
      <c r="U12" s="47"/>
      <c r="V12" s="47"/>
      <c r="W12" s="47"/>
      <c r="X12" s="47"/>
      <c r="Y12" s="74"/>
      <c r="Z12" s="74"/>
      <c r="AA12" s="74">
        <v>14</v>
      </c>
      <c r="AB12" s="100">
        <v>5</v>
      </c>
      <c r="AC12" s="74">
        <v>15</v>
      </c>
      <c r="AD12" s="100">
        <v>4</v>
      </c>
      <c r="AE12" s="74"/>
      <c r="AF12" s="74"/>
      <c r="AG12" s="74"/>
      <c r="AH12" s="74"/>
      <c r="AI12" s="75">
        <v>10</v>
      </c>
      <c r="AJ12" s="133">
        <v>9</v>
      </c>
      <c r="AK12" s="75"/>
      <c r="AL12" s="75"/>
    </row>
    <row r="13" spans="1:38" ht="13">
      <c r="A13" s="21">
        <v>9</v>
      </c>
      <c r="B13" s="23" t="s">
        <v>155</v>
      </c>
      <c r="C13" s="23" t="s">
        <v>60</v>
      </c>
      <c r="D13" s="19">
        <f t="shared" si="0"/>
        <v>17</v>
      </c>
      <c r="E13" s="20">
        <f>SUM(P13+X13+AF13+AH13)</f>
        <v>15</v>
      </c>
      <c r="F13" s="35">
        <v>2</v>
      </c>
      <c r="G13" s="40"/>
      <c r="H13" s="40"/>
      <c r="I13" s="40"/>
      <c r="J13" s="40"/>
      <c r="K13" s="31"/>
      <c r="L13" s="31"/>
      <c r="M13" s="31"/>
      <c r="N13" s="32"/>
      <c r="O13" s="33">
        <v>9</v>
      </c>
      <c r="P13" s="101">
        <v>3</v>
      </c>
      <c r="Q13" s="47"/>
      <c r="R13" s="47"/>
      <c r="S13" s="47"/>
      <c r="T13" s="47"/>
      <c r="U13" s="47">
        <v>10</v>
      </c>
      <c r="V13" s="47">
        <v>2</v>
      </c>
      <c r="W13" s="47">
        <v>8</v>
      </c>
      <c r="X13" s="100">
        <v>4</v>
      </c>
      <c r="Y13" s="74"/>
      <c r="Z13" s="74"/>
      <c r="AA13" s="74"/>
      <c r="AB13" s="74"/>
      <c r="AC13" s="74"/>
      <c r="AD13" s="74"/>
      <c r="AE13" s="74">
        <v>8</v>
      </c>
      <c r="AF13" s="100">
        <v>4</v>
      </c>
      <c r="AG13" s="74">
        <v>8</v>
      </c>
      <c r="AH13" s="100">
        <v>4</v>
      </c>
      <c r="AI13" s="75"/>
      <c r="AJ13" s="75"/>
      <c r="AK13" s="75">
        <v>10</v>
      </c>
      <c r="AL13" s="133">
        <v>2</v>
      </c>
    </row>
    <row r="14" spans="1:38" ht="13">
      <c r="A14" s="21">
        <v>9</v>
      </c>
      <c r="B14" s="23" t="s">
        <v>181</v>
      </c>
      <c r="C14" s="23" t="s">
        <v>35</v>
      </c>
      <c r="D14" s="19">
        <f t="shared" si="0"/>
        <v>17</v>
      </c>
      <c r="E14" s="20">
        <f>SUM(P14+X14+AF14+AH14)</f>
        <v>15</v>
      </c>
      <c r="F14" s="35">
        <v>2</v>
      </c>
      <c r="G14" s="40"/>
      <c r="H14" s="40"/>
      <c r="I14" s="40"/>
      <c r="J14" s="40"/>
      <c r="K14" s="31"/>
      <c r="L14" s="31"/>
      <c r="M14" s="31"/>
      <c r="N14" s="32"/>
      <c r="O14" s="33">
        <v>9</v>
      </c>
      <c r="P14" s="101">
        <v>3</v>
      </c>
      <c r="Q14" s="47"/>
      <c r="R14" s="47"/>
      <c r="S14" s="47"/>
      <c r="T14" s="47"/>
      <c r="U14" s="47">
        <v>10</v>
      </c>
      <c r="V14" s="47">
        <v>2</v>
      </c>
      <c r="W14" s="47">
        <v>8</v>
      </c>
      <c r="X14" s="100">
        <v>4</v>
      </c>
      <c r="Y14" s="74"/>
      <c r="Z14" s="74"/>
      <c r="AA14" s="74"/>
      <c r="AB14" s="74"/>
      <c r="AC14" s="74"/>
      <c r="AD14" s="74"/>
      <c r="AE14" s="74">
        <v>8</v>
      </c>
      <c r="AF14" s="100">
        <v>4</v>
      </c>
      <c r="AG14" s="74">
        <v>8</v>
      </c>
      <c r="AH14" s="100">
        <v>4</v>
      </c>
      <c r="AI14" s="75"/>
      <c r="AJ14" s="75"/>
      <c r="AK14" s="75">
        <v>10</v>
      </c>
      <c r="AL14" s="133">
        <v>2</v>
      </c>
    </row>
    <row r="15" spans="1:38" ht="13">
      <c r="A15" s="21">
        <v>11</v>
      </c>
      <c r="B15" s="23" t="s">
        <v>383</v>
      </c>
      <c r="C15" s="23" t="s">
        <v>39</v>
      </c>
      <c r="D15" s="19">
        <f t="shared" si="0"/>
        <v>11</v>
      </c>
      <c r="E15" s="20">
        <f>SUM(P15+V15)</f>
        <v>6</v>
      </c>
      <c r="F15" s="35">
        <v>5</v>
      </c>
      <c r="G15" s="40"/>
      <c r="H15" s="40"/>
      <c r="I15" s="40"/>
      <c r="J15" s="40"/>
      <c r="K15" s="31"/>
      <c r="L15" s="31"/>
      <c r="M15" s="31"/>
      <c r="N15" s="32"/>
      <c r="O15" s="33">
        <v>10</v>
      </c>
      <c r="P15" s="101">
        <v>2</v>
      </c>
      <c r="Q15" s="47"/>
      <c r="R15" s="47"/>
      <c r="S15" s="47"/>
      <c r="T15" s="47"/>
      <c r="U15" s="47">
        <v>8</v>
      </c>
      <c r="V15" s="100">
        <v>4</v>
      </c>
      <c r="W15" s="47"/>
      <c r="X15" s="4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5"/>
      <c r="AJ15" s="75"/>
      <c r="AK15" s="75">
        <v>7</v>
      </c>
      <c r="AL15" s="133">
        <v>5</v>
      </c>
    </row>
    <row r="16" spans="1:38" ht="13">
      <c r="A16" s="21">
        <v>12</v>
      </c>
      <c r="B16" s="23" t="s">
        <v>158</v>
      </c>
      <c r="C16" s="23" t="s">
        <v>37</v>
      </c>
      <c r="D16" s="19">
        <f t="shared" si="0"/>
        <v>9</v>
      </c>
      <c r="E16" s="20">
        <v>1</v>
      </c>
      <c r="F16" s="35">
        <v>8</v>
      </c>
      <c r="G16" s="40"/>
      <c r="H16" s="40"/>
      <c r="I16" s="40">
        <v>14</v>
      </c>
      <c r="J16" s="40">
        <v>5</v>
      </c>
      <c r="K16" s="31"/>
      <c r="L16" s="31"/>
      <c r="M16" s="31"/>
      <c r="N16" s="32"/>
      <c r="O16" s="33"/>
      <c r="P16" s="33"/>
      <c r="Q16" s="47"/>
      <c r="R16" s="47"/>
      <c r="S16" s="47"/>
      <c r="T16" s="47"/>
      <c r="U16" s="47"/>
      <c r="V16" s="47"/>
      <c r="W16" s="47"/>
      <c r="X16" s="47"/>
      <c r="Y16" s="74"/>
      <c r="Z16" s="74"/>
      <c r="AA16" s="74"/>
      <c r="AB16" s="74"/>
      <c r="AC16" s="74"/>
      <c r="AD16" s="74"/>
      <c r="AE16" s="74"/>
      <c r="AF16" s="74"/>
      <c r="AG16" s="74">
        <v>11</v>
      </c>
      <c r="AH16" s="100">
        <v>1</v>
      </c>
      <c r="AI16" s="75">
        <v>11</v>
      </c>
      <c r="AJ16" s="133">
        <v>8</v>
      </c>
      <c r="AK16" s="75">
        <v>9</v>
      </c>
      <c r="AL16" s="75">
        <v>3</v>
      </c>
    </row>
    <row r="17" spans="1:38" ht="13">
      <c r="A17" s="21">
        <v>12</v>
      </c>
      <c r="B17" s="23" t="s">
        <v>156</v>
      </c>
      <c r="C17" s="23" t="s">
        <v>37</v>
      </c>
      <c r="D17" s="19">
        <f t="shared" si="0"/>
        <v>9</v>
      </c>
      <c r="E17" s="20">
        <v>6</v>
      </c>
      <c r="F17" s="35">
        <v>3</v>
      </c>
      <c r="G17" s="40"/>
      <c r="H17" s="40"/>
      <c r="I17" s="40"/>
      <c r="J17" s="40"/>
      <c r="K17" s="31"/>
      <c r="L17" s="31"/>
      <c r="M17" s="31">
        <v>14</v>
      </c>
      <c r="N17" s="99">
        <v>5</v>
      </c>
      <c r="O17" s="33"/>
      <c r="P17" s="33"/>
      <c r="Q17" s="47"/>
      <c r="R17" s="47"/>
      <c r="S17" s="47"/>
      <c r="T17" s="47"/>
      <c r="U17" s="47"/>
      <c r="V17" s="47"/>
      <c r="W17" s="47"/>
      <c r="X17" s="47"/>
      <c r="Y17" s="74"/>
      <c r="Z17" s="74"/>
      <c r="AA17" s="74"/>
      <c r="AB17" s="74"/>
      <c r="AC17" s="74"/>
      <c r="AD17" s="74"/>
      <c r="AE17" s="74"/>
      <c r="AF17" s="74"/>
      <c r="AG17" s="74">
        <v>11</v>
      </c>
      <c r="AH17" s="100">
        <v>1</v>
      </c>
      <c r="AI17" s="75"/>
      <c r="AJ17" s="75"/>
      <c r="AK17" s="75">
        <v>9</v>
      </c>
      <c r="AL17" s="133">
        <v>3</v>
      </c>
    </row>
    <row r="18" spans="1:38" ht="13">
      <c r="A18" s="21">
        <v>14</v>
      </c>
      <c r="B18" s="23" t="s">
        <v>417</v>
      </c>
      <c r="C18" s="23" t="s">
        <v>40</v>
      </c>
      <c r="D18" s="19">
        <f t="shared" si="0"/>
        <v>8</v>
      </c>
      <c r="E18" s="20">
        <v>4</v>
      </c>
      <c r="F18" s="35">
        <v>4</v>
      </c>
      <c r="G18" s="40"/>
      <c r="H18" s="40"/>
      <c r="I18" s="40"/>
      <c r="J18" s="40"/>
      <c r="K18" s="31"/>
      <c r="L18" s="31"/>
      <c r="M18" s="31"/>
      <c r="N18" s="32"/>
      <c r="O18" s="33"/>
      <c r="P18" s="33"/>
      <c r="Q18" s="47"/>
      <c r="R18" s="47"/>
      <c r="S18" s="47"/>
      <c r="T18" s="47"/>
      <c r="U18" s="47"/>
      <c r="V18" s="47"/>
      <c r="W18" s="47"/>
      <c r="X18" s="47"/>
      <c r="Y18" s="74"/>
      <c r="Z18" s="74"/>
      <c r="AA18" s="74">
        <v>18</v>
      </c>
      <c r="AB18" s="100">
        <v>1</v>
      </c>
      <c r="AC18" s="74"/>
      <c r="AD18" s="74"/>
      <c r="AE18" s="74">
        <v>9</v>
      </c>
      <c r="AF18" s="100">
        <v>3</v>
      </c>
      <c r="AG18" s="74"/>
      <c r="AH18" s="74"/>
      <c r="AI18" s="75"/>
      <c r="AJ18" s="75"/>
      <c r="AK18" s="75">
        <v>8</v>
      </c>
      <c r="AL18" s="133">
        <v>4</v>
      </c>
    </row>
    <row r="19" spans="1:38" ht="13">
      <c r="A19" s="21">
        <v>15</v>
      </c>
      <c r="B19" s="23" t="s">
        <v>386</v>
      </c>
      <c r="C19" s="23" t="s">
        <v>87</v>
      </c>
      <c r="D19" s="19">
        <f t="shared" si="0"/>
        <v>6</v>
      </c>
      <c r="E19" s="20">
        <v>6</v>
      </c>
      <c r="F19" s="35">
        <v>0</v>
      </c>
      <c r="G19" s="40"/>
      <c r="H19" s="40"/>
      <c r="I19" s="40"/>
      <c r="J19" s="40"/>
      <c r="K19" s="31"/>
      <c r="L19" s="31"/>
      <c r="M19" s="31"/>
      <c r="N19" s="32"/>
      <c r="O19" s="33"/>
      <c r="P19" s="33"/>
      <c r="Q19" s="47">
        <v>18</v>
      </c>
      <c r="R19" s="100">
        <v>1</v>
      </c>
      <c r="S19" s="47"/>
      <c r="T19" s="47"/>
      <c r="U19" s="47"/>
      <c r="V19" s="47"/>
      <c r="W19" s="47"/>
      <c r="X19" s="47"/>
      <c r="Y19" s="74">
        <v>14</v>
      </c>
      <c r="Z19" s="100">
        <v>5</v>
      </c>
      <c r="AA19" s="74"/>
      <c r="AB19" s="74"/>
      <c r="AC19" s="74"/>
      <c r="AD19" s="74"/>
      <c r="AE19" s="74"/>
      <c r="AF19" s="74"/>
      <c r="AG19" s="74"/>
      <c r="AH19" s="74"/>
      <c r="AI19" s="75"/>
      <c r="AJ19" s="75"/>
      <c r="AK19" s="75"/>
      <c r="AL19" s="75"/>
    </row>
    <row r="20" spans="1:38" ht="13">
      <c r="A20" s="21">
        <v>16</v>
      </c>
      <c r="B20" s="23" t="s">
        <v>434</v>
      </c>
      <c r="C20" s="23" t="s">
        <v>64</v>
      </c>
      <c r="D20" s="19">
        <f t="shared" si="0"/>
        <v>5</v>
      </c>
      <c r="E20" s="20">
        <v>0</v>
      </c>
      <c r="F20" s="35">
        <v>5</v>
      </c>
      <c r="G20" s="40"/>
      <c r="H20" s="40"/>
      <c r="I20" s="40"/>
      <c r="J20" s="40"/>
      <c r="K20" s="31"/>
      <c r="L20" s="31"/>
      <c r="M20" s="31"/>
      <c r="N20" s="32"/>
      <c r="O20" s="33"/>
      <c r="P20" s="33"/>
      <c r="Q20" s="47"/>
      <c r="R20" s="47"/>
      <c r="S20" s="47"/>
      <c r="T20" s="47"/>
      <c r="U20" s="47"/>
      <c r="V20" s="47"/>
      <c r="W20" s="47"/>
      <c r="X20" s="47"/>
      <c r="Y20" s="74"/>
      <c r="Z20" s="74"/>
      <c r="AA20" s="74"/>
      <c r="AB20" s="74"/>
      <c r="AC20" s="74"/>
      <c r="AD20" s="74"/>
      <c r="AE20" s="74"/>
      <c r="AF20" s="74"/>
      <c r="AG20" s="74"/>
      <c r="AH20" s="100"/>
      <c r="AI20" s="75">
        <v>14</v>
      </c>
      <c r="AJ20" s="133">
        <v>5</v>
      </c>
      <c r="AK20" s="75"/>
      <c r="AL20" s="75"/>
    </row>
    <row r="21" spans="1:38" ht="13">
      <c r="A21" s="21">
        <v>17</v>
      </c>
      <c r="B21" s="23" t="s">
        <v>418</v>
      </c>
      <c r="C21" s="23" t="s">
        <v>86</v>
      </c>
      <c r="D21" s="19">
        <f t="shared" si="0"/>
        <v>3</v>
      </c>
      <c r="E21" s="20">
        <v>3</v>
      </c>
      <c r="F21" s="35">
        <v>0</v>
      </c>
      <c r="G21" s="40"/>
      <c r="H21" s="40"/>
      <c r="I21" s="40"/>
      <c r="J21" s="40"/>
      <c r="K21" s="31"/>
      <c r="L21" s="31"/>
      <c r="M21" s="31"/>
      <c r="N21" s="32"/>
      <c r="O21" s="33"/>
      <c r="P21" s="33"/>
      <c r="Q21" s="47"/>
      <c r="R21" s="47"/>
      <c r="S21" s="47"/>
      <c r="T21" s="47"/>
      <c r="U21" s="47"/>
      <c r="V21" s="47"/>
      <c r="W21" s="47"/>
      <c r="X21" s="47"/>
      <c r="Y21" s="74"/>
      <c r="Z21" s="74"/>
      <c r="AA21" s="74"/>
      <c r="AB21" s="74"/>
      <c r="AC21" s="74"/>
      <c r="AD21" s="74"/>
      <c r="AE21" s="74"/>
      <c r="AF21" s="74"/>
      <c r="AG21" s="74">
        <v>9</v>
      </c>
      <c r="AH21" s="100">
        <v>3</v>
      </c>
      <c r="AI21" s="75"/>
      <c r="AJ21" s="75"/>
      <c r="AK21" s="75"/>
      <c r="AL21" s="75"/>
    </row>
    <row r="22" spans="1:38" ht="13">
      <c r="A22" s="21">
        <v>17</v>
      </c>
      <c r="B22" s="23" t="s">
        <v>419</v>
      </c>
      <c r="C22" s="23" t="s">
        <v>86</v>
      </c>
      <c r="D22" s="19">
        <f t="shared" si="0"/>
        <v>3</v>
      </c>
      <c r="E22" s="20">
        <v>3</v>
      </c>
      <c r="F22" s="35">
        <v>0</v>
      </c>
      <c r="G22" s="40"/>
      <c r="H22" s="40"/>
      <c r="I22" s="40"/>
      <c r="J22" s="40"/>
      <c r="K22" s="31"/>
      <c r="L22" s="31"/>
      <c r="M22" s="31"/>
      <c r="N22" s="32"/>
      <c r="O22" s="33"/>
      <c r="P22" s="33"/>
      <c r="Q22" s="47"/>
      <c r="R22" s="47"/>
      <c r="S22" s="47"/>
      <c r="T22" s="47"/>
      <c r="U22" s="47"/>
      <c r="V22" s="47"/>
      <c r="W22" s="47"/>
      <c r="X22" s="47"/>
      <c r="Y22" s="74"/>
      <c r="Z22" s="74"/>
      <c r="AA22" s="74"/>
      <c r="AB22" s="74"/>
      <c r="AC22" s="74"/>
      <c r="AD22" s="74"/>
      <c r="AE22" s="74"/>
      <c r="AF22" s="74"/>
      <c r="AG22" s="74">
        <v>9</v>
      </c>
      <c r="AH22" s="100">
        <v>3</v>
      </c>
      <c r="AI22" s="75"/>
      <c r="AJ22" s="75"/>
      <c r="AK22" s="75"/>
      <c r="AL22" s="75"/>
    </row>
    <row r="23" spans="1:38" ht="13">
      <c r="A23" s="21">
        <v>19</v>
      </c>
      <c r="B23" s="23" t="s">
        <v>186</v>
      </c>
      <c r="C23" s="23" t="s">
        <v>23</v>
      </c>
      <c r="D23" s="19">
        <f t="shared" si="0"/>
        <v>1</v>
      </c>
      <c r="E23" s="20">
        <v>0</v>
      </c>
      <c r="F23" s="35">
        <f>SUM(H23)</f>
        <v>1</v>
      </c>
      <c r="G23" s="40">
        <v>18</v>
      </c>
      <c r="H23" s="130">
        <v>1</v>
      </c>
      <c r="I23" s="40"/>
      <c r="J23" s="40"/>
      <c r="K23" s="31"/>
      <c r="L23" s="31"/>
      <c r="M23" s="31"/>
      <c r="N23" s="32"/>
      <c r="O23" s="33"/>
      <c r="P23" s="33"/>
      <c r="Q23" s="47"/>
      <c r="R23" s="47"/>
      <c r="S23" s="47"/>
      <c r="T23" s="47"/>
      <c r="U23" s="47"/>
      <c r="V23" s="47"/>
      <c r="W23" s="47"/>
      <c r="X23" s="47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J23" s="75"/>
      <c r="AK23" s="75"/>
      <c r="AL23" s="75"/>
    </row>
    <row r="24" spans="1:38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1"/>
      <c r="V24" s="1"/>
      <c r="W24" s="1"/>
      <c r="X24" s="1"/>
      <c r="Y24" s="1"/>
      <c r="Z24" s="1"/>
      <c r="AA24" s="1"/>
      <c r="AB24" s="1"/>
      <c r="AC24" s="1"/>
      <c r="AD24" s="1"/>
      <c r="AH24" s="1"/>
    </row>
    <row r="52" s="1" customFormat="1"/>
  </sheetData>
  <sheetProtection selectLockedCells="1" selectUnlockedCells="1"/>
  <mergeCells count="5">
    <mergeCell ref="G2:I2"/>
    <mergeCell ref="K2:P2"/>
    <mergeCell ref="Q2:V2"/>
    <mergeCell ref="Y2:AH2"/>
    <mergeCell ref="AI2:AL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10D </vt:lpstr>
      <vt:lpstr>09D</vt:lpstr>
      <vt:lpstr>08D </vt:lpstr>
      <vt:lpstr>07D</vt:lpstr>
      <vt:lpstr>06D</vt:lpstr>
      <vt:lpstr>05D</vt:lpstr>
      <vt:lpstr>10K </vt:lpstr>
      <vt:lpstr>09K</vt:lpstr>
      <vt:lpstr>08K</vt:lpstr>
      <vt:lpstr>07K</vt:lpstr>
      <vt:lpstr>06K </vt:lpstr>
      <vt:lpstr>05K</vt:lpstr>
      <vt:lpstr>10C </vt:lpstr>
      <vt:lpstr>09C</vt:lpstr>
      <vt:lpstr>08C</vt:lpstr>
      <vt:lpstr>07C</vt:lpstr>
      <vt:lpstr>06C </vt:lpstr>
      <vt:lpstr>05C</vt:lpstr>
      <vt:lpstr>kanoistky 05-10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acer</cp:lastModifiedBy>
  <cp:revision>3</cp:revision>
  <cp:lastPrinted>2021-09-14T11:41:42Z</cp:lastPrinted>
  <dcterms:created xsi:type="dcterms:W3CDTF">2005-06-15T07:41:54Z</dcterms:created>
  <dcterms:modified xsi:type="dcterms:W3CDTF">2023-10-05T14:55:29Z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