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Český svaz kanoistů\Desktop\SCM 2022\"/>
    </mc:Choice>
  </mc:AlternateContent>
  <xr:revisionPtr revIDLastSave="0" documentId="13_ncr:1_{15172037-3597-432A-87E3-4C9B69522747}" xr6:coauthVersionLast="47" xr6:coauthVersionMax="47" xr10:uidLastSave="{00000000-0000-0000-0000-000000000000}"/>
  <bookViews>
    <workbookView xWindow="-108" yWindow="-108" windowWidth="23256" windowHeight="12576" tabRatio="500" firstSheet="1" activeTab="10" xr2:uid="{00000000-000D-0000-FFFF-FFFF00000000}"/>
  </bookViews>
  <sheets>
    <sheet name="08D " sheetId="1" r:id="rId1"/>
    <sheet name="07D" sheetId="28" r:id="rId2"/>
    <sheet name="06D" sheetId="38" r:id="rId3"/>
    <sheet name="05D" sheetId="29" r:id="rId4"/>
    <sheet name="04D" sheetId="30" r:id="rId5"/>
    <sheet name="03D " sheetId="39" r:id="rId6"/>
    <sheet name="08K" sheetId="20" r:id="rId7"/>
    <sheet name="07K" sheetId="31" r:id="rId8"/>
    <sheet name="06K" sheetId="37" r:id="rId9"/>
    <sheet name="05K" sheetId="32" r:id="rId10"/>
    <sheet name="04K" sheetId="33" r:id="rId11"/>
    <sheet name="03K" sheetId="40" r:id="rId12"/>
    <sheet name="08C" sheetId="25" r:id="rId13"/>
    <sheet name="07C" sheetId="34" r:id="rId14"/>
    <sheet name="06C" sheetId="41" r:id="rId15"/>
    <sheet name="05C" sheetId="35" r:id="rId16"/>
    <sheet name="04C" sheetId="42" r:id="rId17"/>
    <sheet name="03C " sheetId="36" r:id="rId18"/>
    <sheet name="kanoistky 08-03" sheetId="13" r:id="rId1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34" i="28" l="1"/>
  <c r="D32" i="28"/>
  <c r="D33" i="28"/>
  <c r="D32" i="20"/>
  <c r="E23" i="38"/>
  <c r="D23" i="38" s="1"/>
  <c r="D22" i="38"/>
  <c r="E21" i="38"/>
  <c r="D21" i="38" s="1"/>
  <c r="E20" i="38"/>
  <c r="D20" i="38" s="1"/>
  <c r="E19" i="38"/>
  <c r="D19" i="38" s="1"/>
  <c r="E18" i="38"/>
  <c r="D18" i="38"/>
  <c r="E17" i="38"/>
  <c r="D17" i="38" s="1"/>
  <c r="E16" i="38"/>
  <c r="D16" i="38"/>
  <c r="E15" i="38"/>
  <c r="D15" i="38" s="1"/>
  <c r="E14" i="38"/>
  <c r="D14" i="38" s="1"/>
  <c r="E13" i="38"/>
  <c r="D13" i="38" s="1"/>
  <c r="E12" i="38"/>
  <c r="D12" i="38"/>
  <c r="E11" i="38"/>
  <c r="D11" i="38" s="1"/>
  <c r="E10" i="38"/>
  <c r="D10" i="38"/>
  <c r="E9" i="38"/>
  <c r="D9" i="38" s="1"/>
  <c r="E8" i="38"/>
  <c r="D8" i="38" s="1"/>
  <c r="E7" i="38"/>
  <c r="D7" i="38" s="1"/>
  <c r="E6" i="38"/>
  <c r="D6" i="38" s="1"/>
  <c r="D25" i="37"/>
  <c r="D24" i="37"/>
  <c r="D23" i="37"/>
  <c r="E22" i="37"/>
  <c r="D22" i="37" s="1"/>
  <c r="D21" i="37"/>
  <c r="D20" i="37"/>
  <c r="E19" i="37"/>
  <c r="D19" i="37"/>
  <c r="D18" i="37"/>
  <c r="E17" i="37"/>
  <c r="D17" i="37"/>
  <c r="E16" i="37"/>
  <c r="D16" i="37" s="1"/>
  <c r="E15" i="37"/>
  <c r="D15" i="37" s="1"/>
  <c r="E14" i="37"/>
  <c r="D14" i="37" s="1"/>
  <c r="E13" i="37"/>
  <c r="D13" i="37" s="1"/>
  <c r="E12" i="37"/>
  <c r="D12" i="37"/>
  <c r="E11" i="37"/>
  <c r="D11" i="37" s="1"/>
  <c r="E10" i="37"/>
  <c r="D10" i="37" s="1"/>
  <c r="E9" i="37"/>
  <c r="D9" i="37"/>
  <c r="E8" i="37"/>
  <c r="D8" i="37"/>
  <c r="E7" i="37"/>
  <c r="D7" i="37" s="1"/>
  <c r="E6" i="37"/>
  <c r="D6" i="37" s="1"/>
  <c r="D20" i="30"/>
  <c r="E19" i="30"/>
  <c r="D19" i="30" s="1"/>
  <c r="E18" i="30"/>
  <c r="D18" i="30" s="1"/>
  <c r="E17" i="30"/>
  <c r="D17" i="30" s="1"/>
  <c r="E16" i="30"/>
  <c r="D16" i="30" s="1"/>
  <c r="E15" i="30"/>
  <c r="D15" i="30" s="1"/>
  <c r="E14" i="30"/>
  <c r="D14" i="30" s="1"/>
  <c r="E13" i="30"/>
  <c r="D13" i="30" s="1"/>
  <c r="E12" i="30"/>
  <c r="D12" i="30" s="1"/>
  <c r="E11" i="30"/>
  <c r="D11" i="30" s="1"/>
  <c r="E10" i="30"/>
  <c r="D10" i="30"/>
  <c r="E9" i="30"/>
  <c r="D9" i="30" s="1"/>
  <c r="E8" i="30"/>
  <c r="D8" i="30" s="1"/>
  <c r="E7" i="30"/>
  <c r="D7" i="30" s="1"/>
  <c r="D18" i="25"/>
  <c r="D20" i="25"/>
  <c r="D17" i="41"/>
  <c r="D16" i="41"/>
  <c r="E15" i="41"/>
  <c r="D15" i="41" s="1"/>
  <c r="D14" i="41"/>
  <c r="E13" i="41"/>
  <c r="D13" i="41" s="1"/>
  <c r="E12" i="41"/>
  <c r="D12" i="41"/>
  <c r="E11" i="41"/>
  <c r="D11" i="41" s="1"/>
  <c r="E10" i="41"/>
  <c r="D10" i="41"/>
  <c r="E9" i="41"/>
  <c r="D9" i="41" s="1"/>
  <c r="E8" i="41"/>
  <c r="D8" i="41" s="1"/>
  <c r="E7" i="41"/>
  <c r="D7" i="41" s="1"/>
  <c r="E6" i="41"/>
  <c r="D6" i="41" s="1"/>
  <c r="D7" i="36"/>
  <c r="E6" i="36"/>
  <c r="D6" i="36" s="1"/>
  <c r="D18" i="40"/>
  <c r="D17" i="40"/>
  <c r="D16" i="40"/>
  <c r="D15" i="40"/>
  <c r="D14" i="40"/>
  <c r="D13" i="40"/>
  <c r="D12" i="40"/>
  <c r="E11" i="40"/>
  <c r="D11" i="40" s="1"/>
  <c r="D10" i="40"/>
  <c r="E9" i="40"/>
  <c r="D9" i="40" s="1"/>
  <c r="E8" i="40"/>
  <c r="D8" i="40" s="1"/>
  <c r="E7" i="40"/>
  <c r="D7" i="40" s="1"/>
  <c r="E6" i="40"/>
  <c r="D6" i="40" s="1"/>
  <c r="E12" i="39"/>
  <c r="D12" i="39" s="1"/>
  <c r="E11" i="39"/>
  <c r="D11" i="39" s="1"/>
  <c r="E10" i="39"/>
  <c r="D10" i="39" s="1"/>
  <c r="E8" i="39"/>
  <c r="D8" i="39" s="1"/>
  <c r="E9" i="39"/>
  <c r="D9" i="39" s="1"/>
  <c r="E7" i="39"/>
  <c r="D7" i="39" s="1"/>
  <c r="E6" i="39"/>
  <c r="D6" i="39" s="1"/>
  <c r="D14" i="42"/>
  <c r="D13" i="42"/>
  <c r="E12" i="42"/>
  <c r="D12" i="42" s="1"/>
  <c r="E11" i="42"/>
  <c r="D11" i="42" s="1"/>
  <c r="E10" i="42"/>
  <c r="D10" i="42" s="1"/>
  <c r="E9" i="42"/>
  <c r="D9" i="42" s="1"/>
  <c r="E8" i="42"/>
  <c r="D8" i="42" s="1"/>
  <c r="E7" i="42"/>
  <c r="D7" i="42" s="1"/>
  <c r="E6" i="42"/>
  <c r="D6" i="42"/>
  <c r="D7" i="25"/>
  <c r="D10" i="25"/>
  <c r="D8" i="25"/>
  <c r="D9" i="25"/>
  <c r="D11" i="25"/>
  <c r="D12" i="25"/>
  <c r="D15" i="25"/>
  <c r="D14" i="25"/>
  <c r="D13" i="25"/>
  <c r="D16" i="25"/>
  <c r="D17" i="25"/>
  <c r="D19" i="25"/>
  <c r="D31" i="31"/>
  <c r="D33" i="31"/>
  <c r="E6" i="20"/>
  <c r="D6" i="20" s="1"/>
  <c r="D7" i="20"/>
  <c r="D8" i="20"/>
  <c r="E10" i="20"/>
  <c r="D10" i="20" s="1"/>
  <c r="D9" i="20"/>
  <c r="D13" i="20"/>
  <c r="D15" i="20"/>
  <c r="D14" i="20"/>
  <c r="D16" i="20"/>
  <c r="D11" i="20"/>
  <c r="D12" i="20"/>
  <c r="D18" i="20"/>
  <c r="D20" i="20"/>
  <c r="D17" i="20"/>
  <c r="D21" i="20"/>
  <c r="D19" i="20"/>
  <c r="D22" i="20"/>
  <c r="D24" i="20"/>
  <c r="D23" i="20"/>
  <c r="D25" i="20"/>
  <c r="D26" i="20"/>
  <c r="D27" i="20"/>
  <c r="D28" i="20"/>
  <c r="D29" i="20"/>
  <c r="D31" i="20"/>
  <c r="D30" i="20"/>
  <c r="D33" i="20"/>
  <c r="D34" i="20"/>
  <c r="E6" i="1"/>
  <c r="D6" i="1" s="1"/>
  <c r="E7" i="1"/>
  <c r="D7" i="1" s="1"/>
  <c r="E8" i="1"/>
  <c r="D8" i="1" s="1"/>
  <c r="E10" i="1"/>
  <c r="D10" i="1" s="1"/>
  <c r="E11" i="1"/>
  <c r="D11" i="1" s="1"/>
  <c r="E12" i="1"/>
  <c r="D12" i="1" s="1"/>
  <c r="E14" i="1"/>
  <c r="D14" i="1" s="1"/>
  <c r="E13" i="1"/>
  <c r="D13" i="1" s="1"/>
  <c r="E17" i="1"/>
  <c r="D17" i="1" s="1"/>
  <c r="E9" i="1"/>
  <c r="D9" i="1" s="1"/>
  <c r="E16" i="1"/>
  <c r="D16" i="1" s="1"/>
  <c r="D18" i="1"/>
  <c r="E15" i="1"/>
  <c r="D15" i="1" s="1"/>
  <c r="D19" i="1"/>
  <c r="D21" i="1"/>
  <c r="D20" i="1"/>
  <c r="D22" i="1"/>
  <c r="D24" i="1"/>
  <c r="D25" i="1"/>
  <c r="D23" i="1"/>
  <c r="D26" i="1"/>
  <c r="D27" i="1"/>
  <c r="D29" i="1"/>
  <c r="D30" i="1"/>
  <c r="D25" i="13"/>
  <c r="D24" i="13"/>
  <c r="D21" i="13"/>
  <c r="D31" i="28"/>
  <c r="D28" i="28"/>
  <c r="D30" i="28"/>
  <c r="D27" i="31"/>
  <c r="E6" i="33"/>
  <c r="D6" i="33" s="1"/>
  <c r="E7" i="33"/>
  <c r="D7" i="33" s="1"/>
  <c r="E9" i="33"/>
  <c r="D9" i="33" s="1"/>
  <c r="E13" i="33"/>
  <c r="D13" i="33" s="1"/>
  <c r="E11" i="33"/>
  <c r="D11" i="33" s="1"/>
  <c r="E12" i="33"/>
  <c r="D12" i="33" s="1"/>
  <c r="E8" i="33"/>
  <c r="D8" i="33" s="1"/>
  <c r="E10" i="33"/>
  <c r="D10" i="33" s="1"/>
  <c r="E14" i="33"/>
  <c r="D14" i="33" s="1"/>
  <c r="E17" i="33"/>
  <c r="D17" i="33" s="1"/>
  <c r="E15" i="33"/>
  <c r="D15" i="33" s="1"/>
  <c r="D18" i="33"/>
  <c r="D16" i="33"/>
  <c r="D19" i="33"/>
  <c r="E22" i="33"/>
  <c r="D22" i="33" s="1"/>
  <c r="D20" i="33"/>
  <c r="D21" i="33"/>
  <c r="D23" i="33"/>
  <c r="D25" i="33"/>
  <c r="D24" i="33"/>
  <c r="D27" i="28"/>
  <c r="D26" i="28"/>
  <c r="D29" i="28"/>
  <c r="D23" i="28"/>
  <c r="D21" i="28"/>
  <c r="D22" i="28"/>
  <c r="E24" i="28"/>
  <c r="D24" i="28" s="1"/>
  <c r="E19" i="28"/>
  <c r="D19" i="28" s="1"/>
  <c r="E20" i="28"/>
  <c r="D20" i="28" s="1"/>
  <c r="E14" i="28"/>
  <c r="D14" i="28" s="1"/>
  <c r="E18" i="28"/>
  <c r="D18" i="28" s="1"/>
  <c r="E17" i="28"/>
  <c r="D17" i="28" s="1"/>
  <c r="E15" i="28"/>
  <c r="D15" i="28" s="1"/>
  <c r="E13" i="28"/>
  <c r="D13" i="28" s="1"/>
  <c r="E12" i="28"/>
  <c r="D12" i="28" s="1"/>
  <c r="E11" i="28"/>
  <c r="D11" i="28" s="1"/>
  <c r="E10" i="28"/>
  <c r="D10" i="28" s="1"/>
  <c r="E16" i="28"/>
  <c r="D16" i="28" s="1"/>
  <c r="E8" i="28"/>
  <c r="D8" i="28" s="1"/>
  <c r="E9" i="28"/>
  <c r="D9" i="28" s="1"/>
  <c r="E7" i="28"/>
  <c r="D7" i="28" s="1"/>
  <c r="E18" i="35"/>
  <c r="D18" i="35" s="1"/>
  <c r="D19" i="35"/>
  <c r="E21" i="35"/>
  <c r="D21" i="35" s="1"/>
  <c r="E20" i="35"/>
  <c r="D20" i="35" s="1"/>
  <c r="E17" i="35"/>
  <c r="D17" i="35" s="1"/>
  <c r="E16" i="35"/>
  <c r="D16" i="35" s="1"/>
  <c r="E15" i="35"/>
  <c r="D15" i="35" s="1"/>
  <c r="E14" i="35"/>
  <c r="D14" i="35" s="1"/>
  <c r="E13" i="35"/>
  <c r="D13" i="35" s="1"/>
  <c r="E11" i="35"/>
  <c r="D11" i="35" s="1"/>
  <c r="E10" i="35"/>
  <c r="D10" i="35" s="1"/>
  <c r="E12" i="35"/>
  <c r="D12" i="35" s="1"/>
  <c r="E9" i="35"/>
  <c r="D9" i="35" s="1"/>
  <c r="E8" i="35"/>
  <c r="D8" i="35" s="1"/>
  <c r="E7" i="35"/>
  <c r="D7" i="35" s="1"/>
  <c r="E6" i="35"/>
  <c r="D6" i="35" s="1"/>
  <c r="D23" i="34"/>
  <c r="D21" i="34"/>
  <c r="D22" i="34"/>
  <c r="D20" i="34"/>
  <c r="D19" i="34"/>
  <c r="D18" i="34"/>
  <c r="D17" i="34"/>
  <c r="D14" i="34"/>
  <c r="D16" i="34"/>
  <c r="D13" i="34"/>
  <c r="D12" i="34"/>
  <c r="D15" i="34"/>
  <c r="D11" i="34"/>
  <c r="D10" i="34"/>
  <c r="D9" i="34"/>
  <c r="E7" i="34"/>
  <c r="D7" i="34" s="1"/>
  <c r="E8" i="34"/>
  <c r="D8" i="34" s="1"/>
  <c r="E6" i="34"/>
  <c r="D6" i="34" s="1"/>
  <c r="E6" i="32"/>
  <c r="D6" i="32" s="1"/>
  <c r="D17" i="32"/>
  <c r="D18" i="32"/>
  <c r="E16" i="32"/>
  <c r="D16" i="32" s="1"/>
  <c r="E14" i="32"/>
  <c r="D14" i="32" s="1"/>
  <c r="E15" i="32"/>
  <c r="D15" i="32" s="1"/>
  <c r="E10" i="32"/>
  <c r="D10" i="32" s="1"/>
  <c r="E12" i="32"/>
  <c r="D12" i="32" s="1"/>
  <c r="E11" i="32"/>
  <c r="D11" i="32" s="1"/>
  <c r="E13" i="32"/>
  <c r="D13" i="32" s="1"/>
  <c r="E9" i="32"/>
  <c r="D9" i="32" s="1"/>
  <c r="E8" i="32"/>
  <c r="D8" i="32" s="1"/>
  <c r="E7" i="32"/>
  <c r="D7" i="32" s="1"/>
  <c r="D29" i="31"/>
  <c r="D34" i="31"/>
  <c r="D32" i="31"/>
  <c r="D30" i="31"/>
  <c r="D26" i="31"/>
  <c r="D24" i="31"/>
  <c r="D28" i="31"/>
  <c r="D25" i="31"/>
  <c r="D21" i="31"/>
  <c r="D23" i="31"/>
  <c r="D22" i="31"/>
  <c r="D20" i="31"/>
  <c r="D19" i="31"/>
  <c r="D18" i="31"/>
  <c r="D12" i="31"/>
  <c r="D17" i="31"/>
  <c r="D11" i="31"/>
  <c r="D14" i="31"/>
  <c r="E15" i="31"/>
  <c r="D15" i="31" s="1"/>
  <c r="E16" i="31"/>
  <c r="D16" i="31" s="1"/>
  <c r="E13" i="31"/>
  <c r="D13" i="31" s="1"/>
  <c r="E10" i="31"/>
  <c r="D10" i="31" s="1"/>
  <c r="E8" i="31"/>
  <c r="D8" i="31" s="1"/>
  <c r="E9" i="31"/>
  <c r="D9" i="31" s="1"/>
  <c r="E7" i="31"/>
  <c r="D7" i="31" s="1"/>
  <c r="E6" i="31"/>
  <c r="D6" i="31" s="1"/>
  <c r="D22" i="29"/>
  <c r="D21" i="29"/>
  <c r="D20" i="29"/>
  <c r="E19" i="29"/>
  <c r="D19" i="29" s="1"/>
  <c r="E18" i="29"/>
  <c r="D18" i="29" s="1"/>
  <c r="E17" i="29"/>
  <c r="D17" i="29" s="1"/>
  <c r="E16" i="29"/>
  <c r="D16" i="29" s="1"/>
  <c r="E15" i="29"/>
  <c r="D15" i="29" s="1"/>
  <c r="E13" i="29"/>
  <c r="D13" i="29" s="1"/>
  <c r="E14" i="29"/>
  <c r="D14" i="29" s="1"/>
  <c r="E12" i="29"/>
  <c r="D12" i="29" s="1"/>
  <c r="E11" i="29"/>
  <c r="D11" i="29" s="1"/>
  <c r="E10" i="29"/>
  <c r="D10" i="29" s="1"/>
  <c r="E9" i="29"/>
  <c r="D9" i="29" s="1"/>
  <c r="E8" i="29"/>
  <c r="D8" i="29" s="1"/>
  <c r="E7" i="29"/>
  <c r="D7" i="29" s="1"/>
  <c r="E6" i="29"/>
  <c r="D6" i="29" s="1"/>
  <c r="E20" i="13"/>
  <c r="D20" i="13" s="1"/>
  <c r="E18" i="13"/>
  <c r="D18" i="13" s="1"/>
  <c r="E14" i="13"/>
  <c r="D14" i="13" s="1"/>
  <c r="E15" i="13"/>
  <c r="D15" i="13" s="1"/>
  <c r="E19" i="13"/>
  <c r="D19" i="13" s="1"/>
  <c r="E17" i="13"/>
  <c r="D17" i="13" s="1"/>
  <c r="E8" i="13"/>
  <c r="D8" i="13" s="1"/>
  <c r="E16" i="13"/>
  <c r="D16" i="13" s="1"/>
  <c r="E10" i="13"/>
  <c r="D10" i="13" s="1"/>
  <c r="E9" i="13"/>
  <c r="D9" i="13" s="1"/>
  <c r="E7" i="13"/>
  <c r="D7" i="13" s="1"/>
  <c r="E12" i="13"/>
  <c r="D12" i="13" s="1"/>
  <c r="E13" i="13"/>
  <c r="D13" i="13" s="1"/>
  <c r="E11" i="13"/>
  <c r="D11" i="13" s="1"/>
  <c r="E6" i="13"/>
  <c r="D6" i="13" s="1"/>
</calcChain>
</file>

<file path=xl/sharedStrings.xml><?xml version="1.0" encoding="utf-8"?>
<sst xmlns="http://schemas.openxmlformats.org/spreadsheetml/2006/main" count="1598" uniqueCount="429">
  <si>
    <t>celk.</t>
  </si>
  <si>
    <t>kr.tr.</t>
  </si>
  <si>
    <t>dl.tr.</t>
  </si>
  <si>
    <t>umístění</t>
  </si>
  <si>
    <t>JMÉNO</t>
  </si>
  <si>
    <t>odd.</t>
  </si>
  <si>
    <t>b.</t>
  </si>
  <si>
    <t>K1 5km</t>
  </si>
  <si>
    <t>K2 5km</t>
  </si>
  <si>
    <t>K1 200</t>
  </si>
  <si>
    <t>K1 500</t>
  </si>
  <si>
    <t>K2 200</t>
  </si>
  <si>
    <t>K2 500</t>
  </si>
  <si>
    <t>K1 1km</t>
  </si>
  <si>
    <t>Tettingerová Tereza 05</t>
  </si>
  <si>
    <t>NYM</t>
  </si>
  <si>
    <t>Sovová Barbora 05</t>
  </si>
  <si>
    <t>JAB</t>
  </si>
  <si>
    <t>Hojná Anežka 05</t>
  </si>
  <si>
    <t>CER</t>
  </si>
  <si>
    <t>Schořová Johana 05</t>
  </si>
  <si>
    <t>UNL</t>
  </si>
  <si>
    <t>Lekešová Dominika 05</t>
  </si>
  <si>
    <t>SLH</t>
  </si>
  <si>
    <t>Blechová Kateřina 05</t>
  </si>
  <si>
    <t>TYN</t>
  </si>
  <si>
    <t>Voříšková Veronika 06</t>
  </si>
  <si>
    <t>VPL</t>
  </si>
  <si>
    <t>Kukačková Karolína 05</t>
  </si>
  <si>
    <t>SHK</t>
  </si>
  <si>
    <t>Tvrdoňová Anna 05</t>
  </si>
  <si>
    <t>LSB</t>
  </si>
  <si>
    <t>TSE</t>
  </si>
  <si>
    <t>Pavlisová Štěpánka 05</t>
  </si>
  <si>
    <t>CHO</t>
  </si>
  <si>
    <t>Sýkorová Helena 06</t>
  </si>
  <si>
    <t>SPA</t>
  </si>
  <si>
    <t>Hajná Veronika 05</t>
  </si>
  <si>
    <t>Tmejová Tereza 06</t>
  </si>
  <si>
    <t>Kočandrlová Johana 06</t>
  </si>
  <si>
    <t>SED</t>
  </si>
  <si>
    <t>Kočandrlová Nella 06</t>
  </si>
  <si>
    <t>Koubová Kateřina 05</t>
  </si>
  <si>
    <t>Voříšková Karolína 06</t>
  </si>
  <si>
    <t>Bartáková Kateřina 05</t>
  </si>
  <si>
    <t>Kleinová Štěpánka 05</t>
  </si>
  <si>
    <t>FRM</t>
  </si>
  <si>
    <t>Redondo Florencia Susana 06</t>
  </si>
  <si>
    <t>USK</t>
  </si>
  <si>
    <t>Kotková Lenka 05</t>
  </si>
  <si>
    <t>PRV</t>
  </si>
  <si>
    <t>Pavlisová Ludmila 05</t>
  </si>
  <si>
    <t>Svozilová Petra 05</t>
  </si>
  <si>
    <t>DEC</t>
  </si>
  <si>
    <t>ZBR</t>
  </si>
  <si>
    <t>Larischová Anežka 06</t>
  </si>
  <si>
    <t>ZVS</t>
  </si>
  <si>
    <t>C1 500</t>
  </si>
  <si>
    <t>C1 200</t>
  </si>
  <si>
    <t>Šafařík Filip 05</t>
  </si>
  <si>
    <t>Hájek Tomáš 05</t>
  </si>
  <si>
    <t>Pták Zbyněk 05</t>
  </si>
  <si>
    <t>Kocman Anthony 06</t>
  </si>
  <si>
    <t>HRA</t>
  </si>
  <si>
    <t>Horáček Adam 05</t>
  </si>
  <si>
    <t>KVS</t>
  </si>
  <si>
    <t>Kot Artur 05</t>
  </si>
  <si>
    <t>Michajlík Filip 06</t>
  </si>
  <si>
    <t>Kot Bartoloměj 05</t>
  </si>
  <si>
    <t>SOP</t>
  </si>
  <si>
    <t>Pinkas Šimon 06</t>
  </si>
  <si>
    <t>Papoušek Štěpán 05</t>
  </si>
  <si>
    <t>Neradil Ondřej 06</t>
  </si>
  <si>
    <t>SEZ</t>
  </si>
  <si>
    <t>SKD</t>
  </si>
  <si>
    <t>Tichý Jan 05</t>
  </si>
  <si>
    <t>PPL</t>
  </si>
  <si>
    <t>Takáč Vojtěch 06</t>
  </si>
  <si>
    <t>Tobiášek Daniel 05</t>
  </si>
  <si>
    <t>Novák Jan 06</t>
  </si>
  <si>
    <t>Malina Tomáš 05</t>
  </si>
  <si>
    <t>Allas Oliver 06</t>
  </si>
  <si>
    <t>PIS</t>
  </si>
  <si>
    <t>ONV</t>
  </si>
  <si>
    <t>Vyčítal Tomáš 06</t>
  </si>
  <si>
    <t>K2 1km</t>
  </si>
  <si>
    <t>Prchlík Ondřej 05</t>
  </si>
  <si>
    <t>Kapoun Pavel 05</t>
  </si>
  <si>
    <t>KOJ</t>
  </si>
  <si>
    <t>Hirsch Ondřej 05</t>
  </si>
  <si>
    <t>Souček Lukáš 05</t>
  </si>
  <si>
    <t>Šimek Albert 05</t>
  </si>
  <si>
    <t>Hrábek Lukáš 05</t>
  </si>
  <si>
    <t>Valla Jakub 06</t>
  </si>
  <si>
    <t>Hruška Šimon 06</t>
  </si>
  <si>
    <t>Tejnora Štěpán 05</t>
  </si>
  <si>
    <t>Foukal Jan 06</t>
  </si>
  <si>
    <t>RKL</t>
  </si>
  <si>
    <t>Florián Jindřich 06</t>
  </si>
  <si>
    <t>Dušátko Jakub 05</t>
  </si>
  <si>
    <t>Těšovič Jakub 06</t>
  </si>
  <si>
    <t>Večeř Karel 05</t>
  </si>
  <si>
    <t>Knoška Robert 05</t>
  </si>
  <si>
    <t>POD</t>
  </si>
  <si>
    <t>Heliš Daniel 06</t>
  </si>
  <si>
    <t>OLO</t>
  </si>
  <si>
    <t>Stejskal Jan 06</t>
  </si>
  <si>
    <t>ZAM</t>
  </si>
  <si>
    <t>Jahoda Matouš 06</t>
  </si>
  <si>
    <t>Vičař Mikuláš 06</t>
  </si>
  <si>
    <t>Cícha Tomáš  06</t>
  </si>
  <si>
    <t>Hofbauer Ondřej 06</t>
  </si>
  <si>
    <t>Kliment Lukáš 06</t>
  </si>
  <si>
    <t>Podráský Richard 06</t>
  </si>
  <si>
    <t>Petráčková Magdaléna 04</t>
  </si>
  <si>
    <t>Vodičková Klára 04</t>
  </si>
  <si>
    <t>Málková Karolína 04</t>
  </si>
  <si>
    <t>Kukačková Natálie 04</t>
  </si>
  <si>
    <t>Málková Nikola 04</t>
  </si>
  <si>
    <t>Samcová Veronika 04</t>
  </si>
  <si>
    <t>Ondrová Vendula 04</t>
  </si>
  <si>
    <t>Davidová Veronika 04</t>
  </si>
  <si>
    <t>Pavlíčková Anna 04</t>
  </si>
  <si>
    <t>Mikšovicová Natálie 04</t>
  </si>
  <si>
    <t>Janďourek Šimon 04</t>
  </si>
  <si>
    <t xml:space="preserve"> </t>
  </si>
  <si>
    <t>Milo Vojtěch 04</t>
  </si>
  <si>
    <t>Rudolf Adam 04</t>
  </si>
  <si>
    <t>Kleňha Adam 04</t>
  </si>
  <si>
    <t>Pavlíček Jan 04</t>
  </si>
  <si>
    <t>Fojtík Adam 04</t>
  </si>
  <si>
    <t>Pražský Lukáš 04</t>
  </si>
  <si>
    <t>Jelínek Filip 04</t>
  </si>
  <si>
    <t>Lošťák Eduard 04</t>
  </si>
  <si>
    <t>Niebauer Jakub 04</t>
  </si>
  <si>
    <t>Jahoda Filip 04</t>
  </si>
  <si>
    <t>Fulík Albert 04</t>
  </si>
  <si>
    <t>Macháček Vojtěch 04</t>
  </si>
  <si>
    <t>Trnka Filip 04</t>
  </si>
  <si>
    <t>Plhoň Jan 04</t>
  </si>
  <si>
    <t>Bartoška Daniel 04</t>
  </si>
  <si>
    <t>Kučírek Lukáš 04</t>
  </si>
  <si>
    <t>Ždárský Hubert 04</t>
  </si>
  <si>
    <t>Novák Pavel 04</t>
  </si>
  <si>
    <t>Svrček Radovan 04</t>
  </si>
  <si>
    <t>LIB</t>
  </si>
  <si>
    <t>Bien Matouš 04</t>
  </si>
  <si>
    <t>Dědič Stanislav 04</t>
  </si>
  <si>
    <t>Jarolím Václav 04</t>
  </si>
  <si>
    <t>Kysilka Matouš 04</t>
  </si>
  <si>
    <t>Bassiouni Adam 04</t>
  </si>
  <si>
    <t>Herzánová Lucie 03</t>
  </si>
  <si>
    <t>Vrbenská Kateřina 03</t>
  </si>
  <si>
    <t>Pudilová Vlaďka 03</t>
  </si>
  <si>
    <t>Zadražilová Anežka 03</t>
  </si>
  <si>
    <t>Stengelová Denisa 03</t>
  </si>
  <si>
    <t>Kusovská Adéla 03</t>
  </si>
  <si>
    <t>MOD</t>
  </si>
  <si>
    <t>Tettinger Petr 03</t>
  </si>
  <si>
    <t>Neradil Vojtěch 03</t>
  </si>
  <si>
    <t>Termer Václav 03</t>
  </si>
  <si>
    <t>Valsa Radek 03</t>
  </si>
  <si>
    <t>Kapoun Miroslav 03</t>
  </si>
  <si>
    <t>Truhlář Filip 03</t>
  </si>
  <si>
    <t>Humhal Jiří 03</t>
  </si>
  <si>
    <t>Húsek Josef 03</t>
  </si>
  <si>
    <t>Makovský Vojtěch 03</t>
  </si>
  <si>
    <t>Vorlický Vítek 03</t>
  </si>
  <si>
    <t>Janáčková Denisa 06</t>
  </si>
  <si>
    <t>Kočandrlová Viktorie 03</t>
  </si>
  <si>
    <t>Janatová Adéla 04</t>
  </si>
  <si>
    <t>Šloufová Kristýna 05</t>
  </si>
  <si>
    <t>Černotská Vendula 06</t>
  </si>
  <si>
    <t>Andrýsková Simona 05</t>
  </si>
  <si>
    <t>Smýkalová Darina 06</t>
  </si>
  <si>
    <t>Šímová Kamila 06</t>
  </si>
  <si>
    <t>Břízová Veronika 06</t>
  </si>
  <si>
    <t>Studničková Klára 05</t>
  </si>
  <si>
    <t>Rodl Robert 06</t>
  </si>
  <si>
    <t>Bezděka Matěj 03</t>
  </si>
  <si>
    <t>Hovorka Matěj 05</t>
  </si>
  <si>
    <t>Hildebrant Stanislav 05</t>
  </si>
  <si>
    <t>Obořilová Sabina 06</t>
  </si>
  <si>
    <t>Vaculíková Vendula 06</t>
  </si>
  <si>
    <t>Vacková Leontýna 03</t>
  </si>
  <si>
    <t>Hladíková Barbora 06</t>
  </si>
  <si>
    <t>dorostenky 05</t>
  </si>
  <si>
    <t xml:space="preserve">JMÉNO </t>
  </si>
  <si>
    <t>Neužilová Jitka 06</t>
  </si>
  <si>
    <t>STE</t>
  </si>
  <si>
    <t>Válková Barbora 06</t>
  </si>
  <si>
    <t>Zendulková Klára 07</t>
  </si>
  <si>
    <t>Ammerová Patricie 07</t>
  </si>
  <si>
    <t>Bišická Linda 07</t>
  </si>
  <si>
    <t>Mihalová Silvie 06</t>
  </si>
  <si>
    <t>Hanušová Zuzana 07</t>
  </si>
  <si>
    <t>Kadlečková Barbora 07</t>
  </si>
  <si>
    <t>Humhalová Lucie 06</t>
  </si>
  <si>
    <t>Činovcová Lucie 07</t>
  </si>
  <si>
    <t>Hastíková Julie 07</t>
  </si>
  <si>
    <t>Balcarová Nikola 06</t>
  </si>
  <si>
    <t>Pokludová Beáta 07</t>
  </si>
  <si>
    <t>Černohousová Silvie 06</t>
  </si>
  <si>
    <t>Brabcová Barbora 06</t>
  </si>
  <si>
    <t>Juniorky 03</t>
  </si>
  <si>
    <t>Živný Cyril 07</t>
  </si>
  <si>
    <t>Prouza Vojtěch 06</t>
  </si>
  <si>
    <t>Král Jakub 06</t>
  </si>
  <si>
    <t>Šindel Jakub 07</t>
  </si>
  <si>
    <t>Dvořák Brutus 06</t>
  </si>
  <si>
    <t>Kapoun Tomáš 07</t>
  </si>
  <si>
    <t>Filip Lukáš 07</t>
  </si>
  <si>
    <t>Janeček Patrik 07</t>
  </si>
  <si>
    <t>Janoška Štěpán 07</t>
  </si>
  <si>
    <t>Tvrdoň Bruno 07</t>
  </si>
  <si>
    <t>Kupec Kryštof 04</t>
  </si>
  <si>
    <t>Puš Michal 04</t>
  </si>
  <si>
    <t>dorostenci 05</t>
  </si>
  <si>
    <t>Junioři 03</t>
  </si>
  <si>
    <t>Koula Adam 07</t>
  </si>
  <si>
    <t>Nováček Martin 07</t>
  </si>
  <si>
    <t>Sedlák Ondřej 07</t>
  </si>
  <si>
    <t>Němčák Jan 07</t>
  </si>
  <si>
    <t>Příkopa Vít 07</t>
  </si>
  <si>
    <t>Hirsch Robin 07</t>
  </si>
  <si>
    <t>Zálešák Lukáš 07</t>
  </si>
  <si>
    <t>Calta Matěj 07</t>
  </si>
  <si>
    <t>Knotek Daniel 07</t>
  </si>
  <si>
    <t>Nagy Daniel 07</t>
  </si>
  <si>
    <t>Tichý Michal 07</t>
  </si>
  <si>
    <t>Soukup Filip 07</t>
  </si>
  <si>
    <t>Škrob Marek 07</t>
  </si>
  <si>
    <t>Kozel Tadeáš 06</t>
  </si>
  <si>
    <t>Hrádek Adam 05</t>
  </si>
  <si>
    <t>Pavlis Jakub 05</t>
  </si>
  <si>
    <t>Šišma Filip 05</t>
  </si>
  <si>
    <t>Matoušková Kateřina 07</t>
  </si>
  <si>
    <t>Kodetová Tereza 06</t>
  </si>
  <si>
    <t>Kurťák Šimon 05</t>
  </si>
  <si>
    <t>Tonder Matěj 07</t>
  </si>
  <si>
    <t>Kopecký Vojtěch 07</t>
  </si>
  <si>
    <t>Videmannová Tereze 07</t>
  </si>
  <si>
    <t>Stahlová Eva 07</t>
  </si>
  <si>
    <t>Valsová Veronika 07</t>
  </si>
  <si>
    <t>Valenta Štěpán 07</t>
  </si>
  <si>
    <t>Čermák Ondřej 06</t>
  </si>
  <si>
    <t>Těšovič Jan 03</t>
  </si>
  <si>
    <t>Florián Heřman 03</t>
  </si>
  <si>
    <t>Rašek Ondřej 05</t>
  </si>
  <si>
    <t>Vísner Ondřej 06</t>
  </si>
  <si>
    <t>Vituj František 06</t>
  </si>
  <si>
    <t>1 jky</t>
  </si>
  <si>
    <t>Vild Karel 07</t>
  </si>
  <si>
    <t>Fléglová Alžběta 07</t>
  </si>
  <si>
    <t>Čechová Zuzana 04</t>
  </si>
  <si>
    <t>Suchý Matěj 06</t>
  </si>
  <si>
    <t>1 dlouhá + 2 krátké tratě</t>
  </si>
  <si>
    <t>3.ČP RAČICE (NZ juniorů + U23)</t>
  </si>
  <si>
    <t>žákyně 07</t>
  </si>
  <si>
    <t>4. ČP RAČICE (MČR krátké tratě)</t>
  </si>
  <si>
    <t>1. ČP MČR 5 km</t>
  </si>
  <si>
    <t xml:space="preserve"> 5.ČP ve vytrvalosti</t>
  </si>
  <si>
    <t>žákyně 08</t>
  </si>
  <si>
    <t>1 dlouhá + 3 krátké tratě</t>
  </si>
  <si>
    <t>dorostenky 06</t>
  </si>
  <si>
    <t>juniorky 04</t>
  </si>
  <si>
    <t>žáci 07</t>
  </si>
  <si>
    <t>žáci 08</t>
  </si>
  <si>
    <t>dorostenci 06</t>
  </si>
  <si>
    <t>Junioři 04</t>
  </si>
  <si>
    <t>Pospíšilová Rozárie 08</t>
  </si>
  <si>
    <t>Csomová Laura 08</t>
  </si>
  <si>
    <t>Fischerová Simona 08</t>
  </si>
  <si>
    <t>Bílková Michaela 08</t>
  </si>
  <si>
    <t>Knížková Eliška 08</t>
  </si>
  <si>
    <t>Kupcová Kristýna 08</t>
  </si>
  <si>
    <t>Uhrová Karolína 08</t>
  </si>
  <si>
    <t>Šárová Karolína 08</t>
  </si>
  <si>
    <t>Neumanová Natálie 08</t>
  </si>
  <si>
    <t>KKK</t>
  </si>
  <si>
    <t>Filipi Viktorie 08</t>
  </si>
  <si>
    <t>Hradilová Tereza 08</t>
  </si>
  <si>
    <t>Mensová Hana 08</t>
  </si>
  <si>
    <t>Ščuková Sára 08</t>
  </si>
  <si>
    <t>Hegedüsová Lucie 08</t>
  </si>
  <si>
    <t>PDM</t>
  </si>
  <si>
    <t>Válková Karolína 08</t>
  </si>
  <si>
    <t>Křivánková Agáta 08</t>
  </si>
  <si>
    <t>Podhorská Eliška 08</t>
  </si>
  <si>
    <t>KAD</t>
  </si>
  <si>
    <t>Straková Karolína 08</t>
  </si>
  <si>
    <t>Veselá Hana 07</t>
  </si>
  <si>
    <t>Steinmetzová Kristina 07</t>
  </si>
  <si>
    <t>Cigánková Markéta 07</t>
  </si>
  <si>
    <t>Křížová Ester 07</t>
  </si>
  <si>
    <t>Mádlíková Lucie 07</t>
  </si>
  <si>
    <t>Rzymanová Veronika 07</t>
  </si>
  <si>
    <t>Líbalová Michaela 07</t>
  </si>
  <si>
    <t>3 jky</t>
  </si>
  <si>
    <t>1 jun.</t>
  </si>
  <si>
    <t>Beneš Vojtěch 04</t>
  </si>
  <si>
    <t>Scowen Tomas G. 03</t>
  </si>
  <si>
    <t>Tláskal Martin 04</t>
  </si>
  <si>
    <t>Popelka Matyáš 05</t>
  </si>
  <si>
    <t>Řezníček Šimon 08</t>
  </si>
  <si>
    <t>Řezáč Adam 08</t>
  </si>
  <si>
    <t>Faltus Tomáš 08</t>
  </si>
  <si>
    <t>Hojný Václav 08</t>
  </si>
  <si>
    <t>Waldhauser Rafael 08</t>
  </si>
  <si>
    <t>Konečný Šimon 08</t>
  </si>
  <si>
    <t>Hlaváč Ondřej 08</t>
  </si>
  <si>
    <t>Řezníček Jakub 08</t>
  </si>
  <si>
    <t>Derynk Tomáš 08</t>
  </si>
  <si>
    <t>Tischer Vojtěch 08</t>
  </si>
  <si>
    <t>Dvořák František 08</t>
  </si>
  <si>
    <t>Kubíček Kryštof 08</t>
  </si>
  <si>
    <t>Veselý Robert 08</t>
  </si>
  <si>
    <t>Puš Ondřej 08</t>
  </si>
  <si>
    <t>Hronek Mikuláš 08</t>
  </si>
  <si>
    <t>Pogorelov Leonid 08</t>
  </si>
  <si>
    <t>Gerhát Josef 08</t>
  </si>
  <si>
    <t>Řihořek Tomáš 08</t>
  </si>
  <si>
    <t>Nykl Marek 07</t>
  </si>
  <si>
    <t>Lovíšek Adam 07</t>
  </si>
  <si>
    <t>Kofroň Vojtěch 07</t>
  </si>
  <si>
    <t>Exler Štěpán 07</t>
  </si>
  <si>
    <t>Kerner Kryštof 07</t>
  </si>
  <si>
    <t>Tichý Matyáš 07</t>
  </si>
  <si>
    <t>Lošťák Prokop 07</t>
  </si>
  <si>
    <t>Uher Jan 07</t>
  </si>
  <si>
    <t>Houda Vítek 07</t>
  </si>
  <si>
    <t>Havlíček Tomáš 07</t>
  </si>
  <si>
    <t>Král Oliver 08</t>
  </si>
  <si>
    <t>Kraus Jan 08</t>
  </si>
  <si>
    <t>Žirovnický Jan 08</t>
  </si>
  <si>
    <t>Strangmuller Filip 08</t>
  </si>
  <si>
    <t>Procházka Ondřej 08</t>
  </si>
  <si>
    <t>Strangmuller Oskar 08</t>
  </si>
  <si>
    <t>AL-robai Hani 08</t>
  </si>
  <si>
    <t>Zalubil Ondřej 08</t>
  </si>
  <si>
    <t>Takáč Jan 08</t>
  </si>
  <si>
    <t>Bouma Viktor 08</t>
  </si>
  <si>
    <t>Žalkovský Adam 07</t>
  </si>
  <si>
    <t>Keclík Jakub 07</t>
  </si>
  <si>
    <t>kanoistky 08-03</t>
  </si>
  <si>
    <t>Rosolová Karolína 04</t>
  </si>
  <si>
    <t>11 dci</t>
  </si>
  <si>
    <t>2 jun.</t>
  </si>
  <si>
    <t>8 jun.</t>
  </si>
  <si>
    <t>5 jun</t>
  </si>
  <si>
    <t>15 jun</t>
  </si>
  <si>
    <t>Žaba Daniel 08</t>
  </si>
  <si>
    <t>Podzimek Adam 08</t>
  </si>
  <si>
    <t>Mašík Štěpán 08</t>
  </si>
  <si>
    <t>Vituj Václav 08</t>
  </si>
  <si>
    <t>Knotek Dalimil 07</t>
  </si>
  <si>
    <t>Mikeš Michal 07</t>
  </si>
  <si>
    <t>Jech Karel 07</t>
  </si>
  <si>
    <t>Kašíková Tereza 04</t>
  </si>
  <si>
    <t>Nováková Eliška 04</t>
  </si>
  <si>
    <t>Selucká Lucie 08</t>
  </si>
  <si>
    <t>Šárová Ema 08</t>
  </si>
  <si>
    <t>LOB</t>
  </si>
  <si>
    <t>C1 1km</t>
  </si>
  <si>
    <t>C2 500</t>
  </si>
  <si>
    <t>C2 1km</t>
  </si>
  <si>
    <t>1 jři</t>
  </si>
  <si>
    <t>Vitujová Josefína 03</t>
  </si>
  <si>
    <t>Jiskrová Tereza 08</t>
  </si>
  <si>
    <t>Slováková Alžběta 05</t>
  </si>
  <si>
    <t>Šulitková Kateřina 05</t>
  </si>
  <si>
    <t>Barešová Judita 05</t>
  </si>
  <si>
    <t>Šperka Štěpán 06</t>
  </si>
  <si>
    <t>Dumbrovský Vojtěch 05</t>
  </si>
  <si>
    <t>2 jři</t>
  </si>
  <si>
    <t>3 jři</t>
  </si>
  <si>
    <t>4 muži</t>
  </si>
  <si>
    <t>Jančová Tereza Marie 08</t>
  </si>
  <si>
    <t>C1  1 dlouhá + 3 krátké tratě</t>
  </si>
  <si>
    <t>Sýkora Matěj 08</t>
  </si>
  <si>
    <t>Mudrová Karla 08</t>
  </si>
  <si>
    <t>Rejnová Anežka 08</t>
  </si>
  <si>
    <t>Žáková Vanda 07</t>
  </si>
  <si>
    <t>Falisová Tereza 07</t>
  </si>
  <si>
    <t>Rochová Justýna 07</t>
  </si>
  <si>
    <t>Šmída Antonín 07</t>
  </si>
  <si>
    <t>Novák Jonáš 07</t>
  </si>
  <si>
    <t>Barabáš Ondřej 08</t>
  </si>
  <si>
    <t>Voňka Pavel 07</t>
  </si>
  <si>
    <t>Kunt Martin 07</t>
  </si>
  <si>
    <t>Cmol Tomáš 07</t>
  </si>
  <si>
    <t>Valenta Lukáš 08</t>
  </si>
  <si>
    <t>C1 5km</t>
  </si>
  <si>
    <t>C2 5km</t>
  </si>
  <si>
    <t>Ptáček Tobiáš 07</t>
  </si>
  <si>
    <t>Sivaková Andrea 07</t>
  </si>
  <si>
    <t>Rosolová Lenka 07</t>
  </si>
  <si>
    <t>Červenaková Amálie 07</t>
  </si>
  <si>
    <t>Csoma Jakub 06</t>
  </si>
  <si>
    <t>Zezulka Antonín 08</t>
  </si>
  <si>
    <t>Bartek Vít 08</t>
  </si>
  <si>
    <t>Mach David 08</t>
  </si>
  <si>
    <t>Černohousz Kryštof</t>
  </si>
  <si>
    <t>Drozda Hynek 08</t>
  </si>
  <si>
    <t>Honců Anna 08</t>
  </si>
  <si>
    <t xml:space="preserve">Janotová Barbora 08 </t>
  </si>
  <si>
    <t>4 jky</t>
  </si>
  <si>
    <t>Balda Tadeáš 03</t>
  </si>
  <si>
    <t>Jirouchová Magdalena 06</t>
  </si>
  <si>
    <t>Ondra Mikuláš 07</t>
  </si>
  <si>
    <t>Kuncl Marek 07</t>
  </si>
  <si>
    <t>4km int</t>
  </si>
  <si>
    <t>16km</t>
  </si>
  <si>
    <t xml:space="preserve"> C1 4km int</t>
  </si>
  <si>
    <t>C1 4km</t>
  </si>
  <si>
    <t>C1 12km</t>
  </si>
  <si>
    <t>C1 8km</t>
  </si>
  <si>
    <t>Landsperský Tobiáš 08</t>
  </si>
  <si>
    <t>Kroutil Milan 08</t>
  </si>
  <si>
    <t>K1 16km</t>
  </si>
  <si>
    <t>K1 4km int</t>
  </si>
  <si>
    <t>K1 12km</t>
  </si>
  <si>
    <t>K1 8km</t>
  </si>
  <si>
    <t>Slezák Cyril 08</t>
  </si>
  <si>
    <t>K1 4km</t>
  </si>
  <si>
    <t>Bočková Eliška 07</t>
  </si>
  <si>
    <t>Němčická Johana 07</t>
  </si>
  <si>
    <t>Podlipná Veronika 07</t>
  </si>
  <si>
    <t>Schánělová Karolína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</si>
</sst>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39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10"/>
      <color rgb="FF212529"/>
      <name val="Arial"/>
      <family val="2"/>
      <charset val="238"/>
    </font>
    <font>
      <b/>
      <sz val="10"/>
      <color rgb="FF00B05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FFCC"/>
        <bgColor indexed="27"/>
      </patternFill>
    </fill>
    <fill>
      <patternFill patternType="solid">
        <fgColor rgb="FFFF0000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41"/>
      </patternFill>
    </fill>
    <fill>
      <patternFill patternType="solid">
        <fgColor theme="8" tint="0.39997558519241921"/>
        <bgColor indexed="41"/>
      </patternFill>
    </fill>
    <fill>
      <patternFill patternType="solid">
        <fgColor rgb="FF00B050"/>
        <bgColor indexed="27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Border="1"/>
    <xf numFmtId="0" fontId="3" fillId="2" borderId="3" xfId="0" applyFont="1" applyFill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3" borderId="7" xfId="0" applyFont="1" applyFill="1" applyBorder="1" applyAlignment="1">
      <alignment vertical="top"/>
    </xf>
    <xf numFmtId="0" fontId="3" fillId="4" borderId="7" xfId="0" applyFont="1" applyFill="1" applyBorder="1" applyAlignment="1">
      <alignment vertical="top"/>
    </xf>
    <xf numFmtId="0" fontId="4" fillId="4" borderId="7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3" fillId="5" borderId="9" xfId="0" applyFont="1" applyFill="1" applyBorder="1" applyAlignment="1">
      <alignment vertical="top"/>
    </xf>
    <xf numFmtId="0" fontId="3" fillId="5" borderId="7" xfId="0" applyFont="1" applyFill="1" applyBorder="1" applyAlignment="1">
      <alignment vertical="top"/>
    </xf>
    <xf numFmtId="0" fontId="3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5" borderId="15" xfId="0" applyFont="1" applyFill="1" applyBorder="1" applyAlignment="1">
      <alignment horizontal="center" vertical="top"/>
    </xf>
    <xf numFmtId="0" fontId="6" fillId="5" borderId="14" xfId="0" applyFont="1" applyFill="1" applyBorder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0" fontId="6" fillId="5" borderId="16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7" fillId="0" borderId="17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1" fillId="0" borderId="1" xfId="0" applyFont="1" applyBorder="1" applyAlignment="1"/>
    <xf numFmtId="0" fontId="9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left"/>
    </xf>
    <xf numFmtId="1" fontId="7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" fillId="0" borderId="2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22" xfId="0" applyFont="1" applyBorder="1"/>
    <xf numFmtId="1" fontId="4" fillId="0" borderId="17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1" fillId="0" borderId="17" xfId="0" applyFont="1" applyFill="1" applyBorder="1" applyAlignment="1"/>
    <xf numFmtId="0" fontId="1" fillId="0" borderId="1" xfId="0" applyFont="1" applyFill="1" applyBorder="1" applyAlignment="1"/>
    <xf numFmtId="0" fontId="3" fillId="3" borderId="23" xfId="0" applyFont="1" applyFill="1" applyBorder="1" applyAlignment="1">
      <alignment vertical="top"/>
    </xf>
    <xf numFmtId="0" fontId="3" fillId="3" borderId="24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/>
    </xf>
    <xf numFmtId="0" fontId="3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/>
    <xf numFmtId="0" fontId="11" fillId="0" borderId="17" xfId="0" applyFont="1" applyFill="1" applyBorder="1" applyAlignment="1"/>
    <xf numFmtId="1" fontId="11" fillId="0" borderId="1" xfId="0" applyNumberFormat="1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29" xfId="0" applyFont="1" applyFill="1" applyBorder="1"/>
    <xf numFmtId="1" fontId="8" fillId="0" borderId="14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7" xfId="0" applyFont="1" applyFill="1" applyBorder="1" applyAlignment="1">
      <alignment vertical="top"/>
    </xf>
    <xf numFmtId="0" fontId="1" fillId="0" borderId="22" xfId="0" applyFont="1" applyFill="1" applyBorder="1"/>
    <xf numFmtId="0" fontId="5" fillId="4" borderId="7" xfId="0" applyFont="1" applyFill="1" applyBorder="1" applyAlignment="1">
      <alignment horizontal="center" vertical="top"/>
    </xf>
    <xf numFmtId="0" fontId="12" fillId="4" borderId="7" xfId="0" applyFont="1" applyFill="1" applyBorder="1" applyAlignment="1">
      <alignment horizontal="center" vertical="top"/>
    </xf>
    <xf numFmtId="0" fontId="12" fillId="5" borderId="16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21" xfId="0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6" borderId="21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7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2" borderId="21" xfId="0" applyFont="1" applyFill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21" xfId="0" applyFont="1" applyBorder="1" applyAlignment="1"/>
    <xf numFmtId="0" fontId="1" fillId="8" borderId="1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vertical="top"/>
    </xf>
    <xf numFmtId="0" fontId="5" fillId="4" borderId="23" xfId="0" applyFont="1" applyFill="1" applyBorder="1" applyAlignment="1">
      <alignment horizontal="center" vertical="top"/>
    </xf>
    <xf numFmtId="0" fontId="3" fillId="5" borderId="23" xfId="0" applyFont="1" applyFill="1" applyBorder="1" applyAlignment="1">
      <alignment vertical="top"/>
    </xf>
    <xf numFmtId="0" fontId="3" fillId="5" borderId="24" xfId="0" applyFont="1" applyFill="1" applyBorder="1" applyAlignment="1">
      <alignment vertical="top"/>
    </xf>
    <xf numFmtId="0" fontId="5" fillId="5" borderId="25" xfId="0" applyFont="1" applyFill="1" applyBorder="1" applyAlignment="1">
      <alignment horizontal="center" vertical="top"/>
    </xf>
    <xf numFmtId="0" fontId="6" fillId="5" borderId="26" xfId="0" applyFont="1" applyFill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1" fillId="0" borderId="41" xfId="0" applyFont="1" applyBorder="1"/>
    <xf numFmtId="1" fontId="4" fillId="0" borderId="40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0" fontId="0" fillId="0" borderId="42" xfId="0" applyBorder="1" applyAlignment="1">
      <alignment horizontal="center" vertical="top"/>
    </xf>
    <xf numFmtId="0" fontId="1" fillId="0" borderId="43" xfId="0" applyFont="1" applyBorder="1" applyAlignment="1">
      <alignment vertical="top"/>
    </xf>
    <xf numFmtId="0" fontId="5" fillId="0" borderId="40" xfId="0" applyFont="1" applyBorder="1" applyAlignment="1">
      <alignment horizontal="center" vertical="top"/>
    </xf>
    <xf numFmtId="0" fontId="1" fillId="0" borderId="40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45" xfId="0" applyFont="1" applyBorder="1" applyAlignment="1">
      <alignment horizontal="center" vertical="top"/>
    </xf>
    <xf numFmtId="0" fontId="1" fillId="0" borderId="27" xfId="0" applyFont="1" applyBorder="1"/>
    <xf numFmtId="0" fontId="3" fillId="2" borderId="46" xfId="0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left"/>
    </xf>
    <xf numFmtId="0" fontId="1" fillId="0" borderId="47" xfId="0" applyFont="1" applyBorder="1"/>
    <xf numFmtId="0" fontId="1" fillId="8" borderId="17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vertical="top"/>
    </xf>
    <xf numFmtId="0" fontId="1" fillId="9" borderId="21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" fontId="8" fillId="0" borderId="29" xfId="0" applyNumberFormat="1" applyFont="1" applyBorder="1" applyAlignment="1">
      <alignment horizontal="center"/>
    </xf>
    <xf numFmtId="0" fontId="1" fillId="0" borderId="15" xfId="0" applyFont="1" applyBorder="1"/>
    <xf numFmtId="0" fontId="1" fillId="0" borderId="3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top"/>
    </xf>
    <xf numFmtId="1" fontId="7" fillId="0" borderId="50" xfId="0" applyNumberFormat="1" applyFont="1" applyBorder="1" applyAlignment="1">
      <alignment horizontal="center"/>
    </xf>
    <xf numFmtId="1" fontId="4" fillId="0" borderId="50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 vertical="top"/>
    </xf>
    <xf numFmtId="0" fontId="3" fillId="5" borderId="35" xfId="0" applyFont="1" applyFill="1" applyBorder="1" applyAlignment="1">
      <alignment horizontal="center" vertical="top"/>
    </xf>
    <xf numFmtId="0" fontId="1" fillId="8" borderId="22" xfId="0" applyFont="1" applyFill="1" applyBorder="1" applyAlignment="1">
      <alignment horizontal="center"/>
    </xf>
    <xf numFmtId="0" fontId="3" fillId="5" borderId="30" xfId="0" applyFont="1" applyFill="1" applyBorder="1" applyAlignment="1">
      <alignment vertical="top"/>
    </xf>
    <xf numFmtId="0" fontId="3" fillId="4" borderId="30" xfId="0" applyFont="1" applyFill="1" applyBorder="1" applyAlignment="1">
      <alignment vertical="top"/>
    </xf>
    <xf numFmtId="0" fontId="4" fillId="4" borderId="30" xfId="0" applyFont="1" applyFill="1" applyBorder="1" applyAlignment="1">
      <alignment vertical="top"/>
    </xf>
    <xf numFmtId="0" fontId="1" fillId="4" borderId="30" xfId="0" applyFont="1" applyFill="1" applyBorder="1" applyAlignment="1">
      <alignment vertical="top"/>
    </xf>
    <xf numFmtId="0" fontId="3" fillId="3" borderId="61" xfId="0" applyFont="1" applyFill="1" applyBorder="1" applyAlignment="1">
      <alignment vertical="top"/>
    </xf>
    <xf numFmtId="0" fontId="3" fillId="3" borderId="30" xfId="0" applyFont="1" applyFill="1" applyBorder="1" applyAlignment="1">
      <alignment vertical="top"/>
    </xf>
    <xf numFmtId="0" fontId="3" fillId="3" borderId="62" xfId="0" applyFont="1" applyFill="1" applyBorder="1" applyAlignment="1">
      <alignment vertical="top"/>
    </xf>
    <xf numFmtId="0" fontId="5" fillId="5" borderId="21" xfId="0" applyFont="1" applyFill="1" applyBorder="1" applyAlignment="1">
      <alignment horizontal="center" vertical="top"/>
    </xf>
    <xf numFmtId="0" fontId="6" fillId="5" borderId="21" xfId="0" applyFont="1" applyFill="1" applyBorder="1" applyAlignment="1">
      <alignment horizontal="center" vertical="top"/>
    </xf>
    <xf numFmtId="0" fontId="5" fillId="4" borderId="21" xfId="0" applyFont="1" applyFill="1" applyBorder="1" applyAlignment="1">
      <alignment horizontal="center" vertical="top"/>
    </xf>
    <xf numFmtId="0" fontId="12" fillId="4" borderId="21" xfId="0" applyFont="1" applyFill="1" applyBorder="1" applyAlignment="1">
      <alignment horizontal="center" vertical="top"/>
    </xf>
    <xf numFmtId="0" fontId="5" fillId="3" borderId="21" xfId="0" applyFont="1" applyFill="1" applyBorder="1" applyAlignment="1">
      <alignment horizontal="center" vertical="top"/>
    </xf>
    <xf numFmtId="0" fontId="6" fillId="3" borderId="21" xfId="0" applyFont="1" applyFill="1" applyBorder="1" applyAlignment="1">
      <alignment horizontal="center" vertical="top"/>
    </xf>
    <xf numFmtId="0" fontId="1" fillId="8" borderId="21" xfId="0" applyFont="1" applyFill="1" applyBorder="1" applyAlignment="1">
      <alignment horizontal="center"/>
    </xf>
    <xf numFmtId="0" fontId="1" fillId="4" borderId="59" xfId="0" applyFont="1" applyFill="1" applyBorder="1" applyAlignment="1">
      <alignment vertical="top"/>
    </xf>
    <xf numFmtId="0" fontId="12" fillId="4" borderId="59" xfId="0" applyFont="1" applyFill="1" applyBorder="1" applyAlignment="1">
      <alignment horizontal="center" vertical="top"/>
    </xf>
    <xf numFmtId="0" fontId="1" fillId="9" borderId="59" xfId="0" applyFont="1" applyFill="1" applyBorder="1" applyAlignment="1">
      <alignment horizontal="center" vertical="top"/>
    </xf>
    <xf numFmtId="0" fontId="1" fillId="0" borderId="63" xfId="0" applyFont="1" applyBorder="1" applyAlignment="1">
      <alignment vertical="top"/>
    </xf>
    <xf numFmtId="0" fontId="3" fillId="0" borderId="63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64" xfId="0" applyBorder="1" applyAlignment="1">
      <alignment horizontal="center" vertical="top"/>
    </xf>
    <xf numFmtId="0" fontId="3" fillId="0" borderId="65" xfId="0" applyFont="1" applyBorder="1" applyAlignment="1">
      <alignment horizontal="center" vertical="top"/>
    </xf>
    <xf numFmtId="0" fontId="5" fillId="0" borderId="66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0" borderId="7" xfId="0" applyFont="1" applyBorder="1"/>
    <xf numFmtId="0" fontId="9" fillId="0" borderId="67" xfId="0" applyFont="1" applyBorder="1" applyAlignment="1">
      <alignment horizontal="center"/>
    </xf>
    <xf numFmtId="0" fontId="1" fillId="6" borderId="29" xfId="0" applyFont="1" applyFill="1" applyBorder="1" applyAlignment="1">
      <alignment horizontal="center" vertical="top"/>
    </xf>
    <xf numFmtId="0" fontId="0" fillId="0" borderId="56" xfId="0" applyBorder="1" applyAlignment="1">
      <alignment horizontal="center" vertical="top"/>
    </xf>
    <xf numFmtId="1" fontId="4" fillId="0" borderId="39" xfId="0" applyNumberFormat="1" applyFont="1" applyBorder="1" applyAlignment="1">
      <alignment horizontal="center"/>
    </xf>
    <xf numFmtId="0" fontId="3" fillId="5" borderId="69" xfId="0" applyFont="1" applyFill="1" applyBorder="1" applyAlignment="1">
      <alignment vertical="top"/>
    </xf>
    <xf numFmtId="0" fontId="5" fillId="5" borderId="16" xfId="0" applyFont="1" applyFill="1" applyBorder="1" applyAlignment="1">
      <alignment horizontal="center" vertical="top"/>
    </xf>
    <xf numFmtId="0" fontId="12" fillId="5" borderId="21" xfId="0" applyFont="1" applyFill="1" applyBorder="1" applyAlignment="1">
      <alignment horizontal="center" vertical="top"/>
    </xf>
    <xf numFmtId="0" fontId="1" fillId="7" borderId="1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 vertical="top"/>
    </xf>
    <xf numFmtId="0" fontId="1" fillId="9" borderId="60" xfId="0" applyFont="1" applyFill="1" applyBorder="1" applyAlignment="1">
      <alignment horizontal="center" vertical="top"/>
    </xf>
    <xf numFmtId="0" fontId="1" fillId="9" borderId="70" xfId="0" applyFont="1" applyFill="1" applyBorder="1" applyAlignment="1">
      <alignment horizontal="center" vertical="top"/>
    </xf>
    <xf numFmtId="0" fontId="1" fillId="7" borderId="7" xfId="0" applyFont="1" applyFill="1" applyBorder="1" applyAlignment="1">
      <alignment horizontal="center" vertical="top"/>
    </xf>
    <xf numFmtId="0" fontId="1" fillId="7" borderId="59" xfId="0" applyFont="1" applyFill="1" applyBorder="1" applyAlignment="1">
      <alignment horizontal="center" vertical="top"/>
    </xf>
    <xf numFmtId="0" fontId="5" fillId="10" borderId="21" xfId="0" applyFont="1" applyFill="1" applyBorder="1" applyAlignment="1">
      <alignment horizontal="center" vertical="top"/>
    </xf>
    <xf numFmtId="0" fontId="6" fillId="10" borderId="21" xfId="0" applyFont="1" applyFill="1" applyBorder="1" applyAlignment="1">
      <alignment horizontal="center" vertical="top"/>
    </xf>
    <xf numFmtId="0" fontId="1" fillId="0" borderId="48" xfId="0" applyFont="1" applyFill="1" applyBorder="1"/>
    <xf numFmtId="0" fontId="1" fillId="0" borderId="15" xfId="0" applyFont="1" applyBorder="1" applyAlignment="1"/>
    <xf numFmtId="0" fontId="1" fillId="0" borderId="49" xfId="0" applyFont="1" applyFill="1" applyBorder="1"/>
    <xf numFmtId="0" fontId="9" fillId="0" borderId="14" xfId="0" applyFont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 vertical="top"/>
    </xf>
    <xf numFmtId="0" fontId="1" fillId="7" borderId="21" xfId="0" applyFont="1" applyFill="1" applyBorder="1" applyAlignment="1">
      <alignment horizontal="center" vertical="top"/>
    </xf>
    <xf numFmtId="0" fontId="1" fillId="7" borderId="22" xfId="0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 vertical="top"/>
    </xf>
    <xf numFmtId="0" fontId="1" fillId="7" borderId="29" xfId="0" applyFont="1" applyFill="1" applyBorder="1" applyAlignment="1">
      <alignment horizontal="center" vertical="top"/>
    </xf>
    <xf numFmtId="0" fontId="1" fillId="0" borderId="60" xfId="0" applyFont="1" applyFill="1" applyBorder="1" applyAlignment="1">
      <alignment horizontal="left"/>
    </xf>
    <xf numFmtId="1" fontId="4" fillId="0" borderId="30" xfId="0" applyNumberFormat="1" applyFont="1" applyBorder="1" applyAlignment="1">
      <alignment horizontal="center"/>
    </xf>
    <xf numFmtId="0" fontId="1" fillId="8" borderId="60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7" borderId="59" xfId="0" applyFont="1" applyFill="1" applyBorder="1" applyAlignment="1">
      <alignment horizontal="center"/>
    </xf>
    <xf numFmtId="0" fontId="1" fillId="9" borderId="31" xfId="0" applyFont="1" applyFill="1" applyBorder="1" applyAlignment="1">
      <alignment horizontal="center" vertical="top"/>
    </xf>
    <xf numFmtId="1" fontId="4" fillId="0" borderId="21" xfId="0" applyNumberFormat="1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3" fillId="0" borderId="1" xfId="0" applyFont="1" applyBorder="1"/>
    <xf numFmtId="0" fontId="3" fillId="5" borderId="35" xfId="0" applyFont="1" applyFill="1" applyBorder="1" applyAlignment="1">
      <alignment horizontal="center" vertical="top"/>
    </xf>
    <xf numFmtId="1" fontId="7" fillId="0" borderId="7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36" xfId="0" applyFont="1" applyFill="1" applyBorder="1" applyAlignment="1">
      <alignment horizontal="left"/>
    </xf>
    <xf numFmtId="0" fontId="1" fillId="0" borderId="72" xfId="0" applyFont="1" applyFill="1" applyBorder="1"/>
    <xf numFmtId="0" fontId="1" fillId="0" borderId="67" xfId="0" applyFont="1" applyBorder="1"/>
    <xf numFmtId="0" fontId="1" fillId="0" borderId="67" xfId="0" applyFont="1" applyBorder="1" applyAlignment="1">
      <alignment horizontal="left"/>
    </xf>
    <xf numFmtId="1" fontId="4" fillId="0" borderId="22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" fontId="8" fillId="0" borderId="67" xfId="0" applyNumberFormat="1" applyFont="1" applyBorder="1" applyAlignment="1">
      <alignment horizontal="center"/>
    </xf>
    <xf numFmtId="0" fontId="3" fillId="5" borderId="35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1" fontId="4" fillId="0" borderId="73" xfId="0" applyNumberFormat="1" applyFont="1" applyBorder="1" applyAlignment="1">
      <alignment horizontal="center"/>
    </xf>
    <xf numFmtId="1" fontId="7" fillId="0" borderId="7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12" borderId="21" xfId="0" applyFont="1" applyFill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top"/>
    </xf>
    <xf numFmtId="0" fontId="1" fillId="12" borderId="7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" fillId="12" borderId="59" xfId="0" applyFont="1" applyFill="1" applyBorder="1" applyAlignment="1">
      <alignment horizontal="center" vertical="top"/>
    </xf>
    <xf numFmtId="1" fontId="8" fillId="0" borderId="16" xfId="0" applyNumberFormat="1" applyFont="1" applyBorder="1" applyAlignment="1">
      <alignment horizontal="center"/>
    </xf>
    <xf numFmtId="0" fontId="1" fillId="8" borderId="70" xfId="0" applyFont="1" applyFill="1" applyBorder="1" applyAlignment="1">
      <alignment horizontal="center"/>
    </xf>
    <xf numFmtId="1" fontId="4" fillId="0" borderId="67" xfId="0" applyNumberFormat="1" applyFont="1" applyBorder="1" applyAlignment="1">
      <alignment horizontal="center"/>
    </xf>
    <xf numFmtId="0" fontId="1" fillId="12" borderId="68" xfId="0" applyFont="1" applyFill="1" applyBorder="1" applyAlignment="1">
      <alignment horizontal="center" vertical="top"/>
    </xf>
    <xf numFmtId="0" fontId="1" fillId="0" borderId="21" xfId="0" applyFont="1" applyFill="1" applyBorder="1" applyAlignment="1"/>
    <xf numFmtId="0" fontId="1" fillId="0" borderId="14" xfId="0" applyFont="1" applyBorder="1" applyAlignment="1"/>
    <xf numFmtId="0" fontId="1" fillId="0" borderId="67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1" fillId="8" borderId="75" xfId="0" applyFont="1" applyFill="1" applyBorder="1" applyAlignment="1">
      <alignment horizontal="center"/>
    </xf>
    <xf numFmtId="0" fontId="11" fillId="0" borderId="17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11" fillId="0" borderId="17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/>
    </xf>
    <xf numFmtId="0" fontId="3" fillId="13" borderId="60" xfId="0" applyFont="1" applyFill="1" applyBorder="1" applyAlignment="1">
      <alignment vertical="top"/>
    </xf>
    <xf numFmtId="0" fontId="4" fillId="13" borderId="30" xfId="0" applyFont="1" applyFill="1" applyBorder="1" applyAlignment="1">
      <alignment vertical="top"/>
    </xf>
    <xf numFmtId="0" fontId="3" fillId="13" borderId="30" xfId="0" applyFont="1" applyFill="1" applyBorder="1" applyAlignment="1">
      <alignment vertical="top"/>
    </xf>
    <xf numFmtId="0" fontId="5" fillId="13" borderId="21" xfId="0" applyFont="1" applyFill="1" applyBorder="1" applyAlignment="1">
      <alignment horizontal="center" vertical="center"/>
    </xf>
    <xf numFmtId="0" fontId="6" fillId="13" borderId="21" xfId="0" applyFont="1" applyFill="1" applyBorder="1" applyAlignment="1">
      <alignment horizontal="center" vertical="top"/>
    </xf>
    <xf numFmtId="0" fontId="1" fillId="13" borderId="7" xfId="0" applyFont="1" applyFill="1" applyBorder="1" applyAlignment="1">
      <alignment horizontal="center" vertical="top"/>
    </xf>
    <xf numFmtId="0" fontId="1" fillId="13" borderId="59" xfId="0" applyFont="1" applyFill="1" applyBorder="1" applyAlignment="1">
      <alignment horizontal="center" vertical="top"/>
    </xf>
    <xf numFmtId="0" fontId="1" fillId="14" borderId="21" xfId="0" applyFont="1" applyFill="1" applyBorder="1" applyAlignment="1">
      <alignment horizontal="center" vertical="top"/>
    </xf>
    <xf numFmtId="0" fontId="1" fillId="13" borderId="30" xfId="0" applyFont="1" applyFill="1" applyBorder="1" applyAlignment="1">
      <alignment horizontal="center" vertical="top"/>
    </xf>
    <xf numFmtId="0" fontId="1" fillId="13" borderId="21" xfId="0" applyFont="1" applyFill="1" applyBorder="1" applyAlignment="1">
      <alignment horizontal="center" vertical="top"/>
    </xf>
    <xf numFmtId="0" fontId="3" fillId="13" borderId="7" xfId="0" applyFont="1" applyFill="1" applyBorder="1" applyAlignment="1">
      <alignment vertical="top"/>
    </xf>
    <xf numFmtId="0" fontId="5" fillId="13" borderId="14" xfId="0" applyFont="1" applyFill="1" applyBorder="1" applyAlignment="1">
      <alignment horizontal="center" vertical="top"/>
    </xf>
    <xf numFmtId="0" fontId="6" fillId="13" borderId="14" xfId="0" applyFont="1" applyFill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0" fillId="3" borderId="21" xfId="0" applyFont="1" applyFill="1" applyBorder="1" applyAlignment="1">
      <alignment vertical="center"/>
    </xf>
    <xf numFmtId="0" fontId="1" fillId="13" borderId="8" xfId="0" applyFont="1" applyFill="1" applyBorder="1" applyAlignment="1">
      <alignment horizontal="center" vertical="top"/>
    </xf>
    <xf numFmtId="0" fontId="1" fillId="13" borderId="60" xfId="0" applyFont="1" applyFill="1" applyBorder="1" applyAlignment="1">
      <alignment horizontal="center" vertical="top"/>
    </xf>
    <xf numFmtId="0" fontId="14" fillId="0" borderId="29" xfId="0" applyFont="1" applyFill="1" applyBorder="1" applyAlignment="1">
      <alignment horizontal="center" vertical="top"/>
    </xf>
    <xf numFmtId="0" fontId="10" fillId="3" borderId="21" xfId="0" applyFont="1" applyFill="1" applyBorder="1" applyAlignment="1">
      <alignment horizontal="center" vertical="top"/>
    </xf>
    <xf numFmtId="0" fontId="1" fillId="16" borderId="1" xfId="0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left"/>
    </xf>
    <xf numFmtId="0" fontId="1" fillId="16" borderId="14" xfId="0" applyFont="1" applyFill="1" applyBorder="1" applyAlignment="1">
      <alignment horizontal="center"/>
    </xf>
    <xf numFmtId="0" fontId="1" fillId="16" borderId="21" xfId="0" applyFont="1" applyFill="1" applyBorder="1" applyAlignment="1">
      <alignment horizontal="left"/>
    </xf>
    <xf numFmtId="0" fontId="1" fillId="16" borderId="21" xfId="0" applyFont="1" applyFill="1" applyBorder="1" applyAlignment="1">
      <alignment horizontal="center"/>
    </xf>
    <xf numFmtId="0" fontId="1" fillId="16" borderId="67" xfId="0" applyFont="1" applyFill="1" applyBorder="1" applyAlignment="1">
      <alignment horizontal="left"/>
    </xf>
    <xf numFmtId="0" fontId="1" fillId="16" borderId="16" xfId="0" applyFont="1" applyFill="1" applyBorder="1" applyAlignment="1">
      <alignment horizontal="left"/>
    </xf>
    <xf numFmtId="0" fontId="1" fillId="17" borderId="67" xfId="0" applyFont="1" applyFill="1" applyBorder="1" applyAlignment="1">
      <alignment horizontal="left"/>
    </xf>
    <xf numFmtId="0" fontId="1" fillId="17" borderId="2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1" fillId="16" borderId="36" xfId="0" applyFont="1" applyFill="1" applyBorder="1" applyAlignment="1">
      <alignment horizontal="left"/>
    </xf>
    <xf numFmtId="0" fontId="1" fillId="16" borderId="40" xfId="0" applyFont="1" applyFill="1" applyBorder="1" applyAlignment="1">
      <alignment horizontal="center"/>
    </xf>
    <xf numFmtId="0" fontId="3" fillId="11" borderId="27" xfId="0" applyFont="1" applyFill="1" applyBorder="1" applyAlignment="1">
      <alignment horizontal="center"/>
    </xf>
    <xf numFmtId="0" fontId="1" fillId="16" borderId="1" xfId="0" applyFont="1" applyFill="1" applyBorder="1"/>
    <xf numFmtId="0" fontId="1" fillId="16" borderId="21" xfId="0" applyFont="1" applyFill="1" applyBorder="1"/>
    <xf numFmtId="0" fontId="1" fillId="16" borderId="29" xfId="0" applyFont="1" applyFill="1" applyBorder="1"/>
    <xf numFmtId="0" fontId="1" fillId="17" borderId="21" xfId="0" applyFont="1" applyFill="1" applyBorder="1"/>
    <xf numFmtId="0" fontId="1" fillId="17" borderId="31" xfId="0" applyFont="1" applyFill="1" applyBorder="1"/>
    <xf numFmtId="0" fontId="1" fillId="16" borderId="17" xfId="0" applyFont="1" applyFill="1" applyBorder="1"/>
    <xf numFmtId="0" fontId="3" fillId="15" borderId="1" xfId="0" applyFont="1" applyFill="1" applyBorder="1" applyAlignment="1">
      <alignment horizontal="center"/>
    </xf>
    <xf numFmtId="0" fontId="1" fillId="16" borderId="17" xfId="0" applyFont="1" applyFill="1" applyBorder="1" applyAlignment="1">
      <alignment vertical="top"/>
    </xf>
    <xf numFmtId="0" fontId="1" fillId="16" borderId="1" xfId="0" applyFont="1" applyFill="1" applyBorder="1" applyAlignment="1">
      <alignment horizontal="center" vertical="top"/>
    </xf>
    <xf numFmtId="0" fontId="1" fillId="16" borderId="17" xfId="0" applyFont="1" applyFill="1" applyBorder="1" applyAlignment="1"/>
    <xf numFmtId="0" fontId="1" fillId="17" borderId="29" xfId="0" applyFont="1" applyFill="1" applyBorder="1"/>
    <xf numFmtId="0" fontId="1" fillId="16" borderId="1" xfId="0" applyFont="1" applyFill="1" applyBorder="1" applyAlignment="1"/>
    <xf numFmtId="0" fontId="9" fillId="16" borderId="1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1" fillId="16" borderId="8" xfId="0" applyFont="1" applyFill="1" applyBorder="1" applyAlignment="1">
      <alignment horizontal="left"/>
    </xf>
    <xf numFmtId="0" fontId="1" fillId="16" borderId="17" xfId="0" applyFont="1" applyFill="1" applyBorder="1" applyAlignment="1">
      <alignment horizontal="left"/>
    </xf>
    <xf numFmtId="0" fontId="3" fillId="5" borderId="54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/>
    </xf>
    <xf numFmtId="0" fontId="3" fillId="5" borderId="34" xfId="0" applyFont="1" applyFill="1" applyBorder="1" applyAlignment="1">
      <alignment horizontal="center" vertical="top"/>
    </xf>
    <xf numFmtId="0" fontId="3" fillId="5" borderId="32" xfId="0" applyFont="1" applyFill="1" applyBorder="1" applyAlignment="1">
      <alignment horizontal="center" vertical="top"/>
    </xf>
    <xf numFmtId="0" fontId="3" fillId="5" borderId="51" xfId="0" applyFont="1" applyFill="1" applyBorder="1" applyAlignment="1">
      <alignment horizontal="center" vertical="top"/>
    </xf>
    <xf numFmtId="0" fontId="3" fillId="5" borderId="52" xfId="0" applyFont="1" applyFill="1" applyBorder="1" applyAlignment="1">
      <alignment horizontal="center" vertical="top"/>
    </xf>
    <xf numFmtId="0" fontId="3" fillId="5" borderId="53" xfId="0" applyFont="1" applyFill="1" applyBorder="1" applyAlignment="1">
      <alignment horizontal="center" vertical="top"/>
    </xf>
    <xf numFmtId="0" fontId="3" fillId="5" borderId="20" xfId="0" applyFont="1" applyFill="1" applyBorder="1" applyAlignment="1">
      <alignment horizontal="center" vertical="top"/>
    </xf>
    <xf numFmtId="0" fontId="3" fillId="5" borderId="18" xfId="0" applyFont="1" applyFill="1" applyBorder="1" applyAlignment="1">
      <alignment horizontal="center" vertical="top"/>
    </xf>
    <xf numFmtId="0" fontId="3" fillId="5" borderId="55" xfId="0" applyFont="1" applyFill="1" applyBorder="1" applyAlignment="1">
      <alignment horizontal="center" vertical="top"/>
    </xf>
    <xf numFmtId="0" fontId="3" fillId="5" borderId="35" xfId="0" applyFont="1" applyFill="1" applyBorder="1" applyAlignment="1">
      <alignment horizontal="center" vertical="top"/>
    </xf>
    <xf numFmtId="0" fontId="3" fillId="5" borderId="57" xfId="0" applyFont="1" applyFill="1" applyBorder="1" applyAlignment="1">
      <alignment horizontal="center" vertical="top"/>
    </xf>
    <xf numFmtId="0" fontId="3" fillId="5" borderId="33" xfId="0" applyFont="1" applyFill="1" applyBorder="1" applyAlignment="1">
      <alignment horizontal="center" vertical="top"/>
    </xf>
    <xf numFmtId="0" fontId="3" fillId="5" borderId="5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5" borderId="34" xfId="0" applyFont="1" applyFill="1" applyBorder="1" applyAlignment="1">
      <alignment horizontal="center" vertical="top"/>
    </xf>
    <xf numFmtId="0" fontId="10" fillId="5" borderId="32" xfId="0" applyFont="1" applyFill="1" applyBorder="1" applyAlignment="1">
      <alignment horizontal="center" vertical="top"/>
    </xf>
    <xf numFmtId="0" fontId="10" fillId="5" borderId="54" xfId="0" applyFont="1" applyFill="1" applyBorder="1" applyAlignment="1">
      <alignment horizontal="center" vertical="top"/>
    </xf>
    <xf numFmtId="0" fontId="10" fillId="5" borderId="20" xfId="0" applyFont="1" applyFill="1" applyBorder="1" applyAlignment="1">
      <alignment horizontal="center" vertical="top"/>
    </xf>
    <xf numFmtId="0" fontId="10" fillId="5" borderId="35" xfId="0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E5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181DEC"/>
      <rgbColor rgb="0000CCFF"/>
      <rgbColor rgb="00DAE3F3"/>
      <rgbColor rgb="00CCFFCC"/>
      <rgbColor rgb="00FFFF99"/>
      <rgbColor rgb="0066FFFF"/>
      <rgbColor rgb="00FF99CC"/>
      <rgbColor rgb="00CC99FF"/>
      <rgbColor rgb="00FFCC99"/>
      <rgbColor rgb="003123ED"/>
      <rgbColor rgb="0033CCCC"/>
      <rgbColor rgb="0099CC00"/>
      <rgbColor rgb="00FFC000"/>
      <rgbColor rgb="00FF860D"/>
      <rgbColor rgb="00ED7D31"/>
      <rgbColor rgb="003465A4"/>
      <rgbColor rgb="00969696"/>
      <rgbColor rgb="00003366"/>
      <rgbColor rgb="0000B050"/>
      <rgbColor rgb="00003300"/>
      <rgbColor rgb="00333300"/>
      <rgbColor rgb="00993300"/>
      <rgbColor rgb="00993366"/>
      <rgbColor rgb="003333CC"/>
      <rgbColor rgb="00333333"/>
    </indexedColors>
    <mruColors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Z30"/>
  <sheetViews>
    <sheetView topLeftCell="A3" workbookViewId="0">
      <pane xSplit="3" topLeftCell="D1" activePane="topRight" state="frozen"/>
      <selection pane="topRight" activeCell="D34" sqref="D34"/>
    </sheetView>
  </sheetViews>
  <sheetFormatPr defaultColWidth="9.109375" defaultRowHeight="13.2" x14ac:dyDescent="0.25"/>
  <cols>
    <col min="1" max="1" width="3.6640625" style="1" customWidth="1"/>
    <col min="2" max="2" width="28.5546875" style="1" customWidth="1"/>
    <col min="3" max="6" width="4.6640625" style="1" customWidth="1"/>
    <col min="7" max="7" width="7.6640625" customWidth="1"/>
    <col min="8" max="8" width="3.6640625" customWidth="1"/>
    <col min="9" max="9" width="7.6640625" customWidth="1"/>
    <col min="10" max="10" width="3.6640625" customWidth="1"/>
    <col min="11" max="11" width="7.6640625" customWidth="1"/>
    <col min="12" max="12" width="3.6640625" customWidth="1"/>
    <col min="13" max="13" width="8.109375" style="1" customWidth="1"/>
    <col min="14" max="14" width="3.6640625" style="2" customWidth="1"/>
    <col min="15" max="15" width="7.6640625" style="1" customWidth="1"/>
    <col min="16" max="16" width="3.6640625" style="1" customWidth="1"/>
    <col min="17" max="17" width="7.6640625" style="1" customWidth="1"/>
    <col min="18" max="18" width="3.6640625" style="1" customWidth="1"/>
    <col min="19" max="19" width="7.6640625" customWidth="1"/>
    <col min="20" max="20" width="3.6640625" customWidth="1"/>
    <col min="21" max="21" width="8.21875" customWidth="1"/>
    <col min="22" max="22" width="3.6640625" customWidth="1"/>
    <col min="23" max="23" width="9" style="1" customWidth="1"/>
    <col min="24" max="24" width="3.6640625" style="1" customWidth="1"/>
    <col min="25" max="25" width="7.6640625" style="1" customWidth="1"/>
    <col min="26" max="26" width="3.6640625" style="1" customWidth="1"/>
    <col min="27" max="16384" width="9.109375" style="1"/>
  </cols>
  <sheetData>
    <row r="2" spans="1:26" ht="13.8" thickBot="1" x14ac:dyDescent="0.3"/>
    <row r="3" spans="1:26" s="7" customFormat="1" ht="13.8" thickBot="1" x14ac:dyDescent="0.3">
      <c r="A3" s="3"/>
      <c r="B3" s="64" t="s">
        <v>262</v>
      </c>
      <c r="C3" s="4"/>
      <c r="D3" s="5"/>
      <c r="E3" s="6"/>
      <c r="F3" s="6"/>
      <c r="G3" s="302" t="s">
        <v>257</v>
      </c>
      <c r="H3" s="302"/>
      <c r="I3" s="302"/>
      <c r="J3" s="302"/>
      <c r="K3" s="302"/>
      <c r="L3" s="302"/>
      <c r="M3" s="303" t="s">
        <v>259</v>
      </c>
      <c r="N3" s="303"/>
      <c r="O3" s="303"/>
      <c r="P3" s="303"/>
      <c r="Q3" s="303"/>
      <c r="R3" s="303"/>
      <c r="S3" s="304" t="s">
        <v>260</v>
      </c>
      <c r="T3" s="305"/>
      <c r="U3" s="305"/>
      <c r="V3" s="143"/>
      <c r="W3" s="306" t="s">
        <v>261</v>
      </c>
      <c r="X3" s="307"/>
      <c r="Y3" s="307"/>
      <c r="Z3" s="308"/>
    </row>
    <row r="4" spans="1:26" x14ac:dyDescent="0.25">
      <c r="A4" s="8"/>
      <c r="B4" s="9" t="s">
        <v>256</v>
      </c>
      <c r="C4" s="10"/>
      <c r="D4" s="11" t="s">
        <v>0</v>
      </c>
      <c r="E4" s="12" t="s">
        <v>1</v>
      </c>
      <c r="F4" s="12" t="s">
        <v>2</v>
      </c>
      <c r="G4" s="17" t="s">
        <v>3</v>
      </c>
      <c r="H4" s="18"/>
      <c r="I4" s="18" t="s">
        <v>3</v>
      </c>
      <c r="J4" s="18"/>
      <c r="K4" s="146" t="s">
        <v>3</v>
      </c>
      <c r="L4" s="146"/>
      <c r="M4" s="147" t="s">
        <v>3</v>
      </c>
      <c r="N4" s="148"/>
      <c r="O4" s="147" t="s">
        <v>3</v>
      </c>
      <c r="P4" s="147"/>
      <c r="Q4" s="147" t="s">
        <v>3</v>
      </c>
      <c r="R4" s="149"/>
      <c r="S4" s="253" t="s">
        <v>3</v>
      </c>
      <c r="T4" s="254"/>
      <c r="U4" s="255" t="s">
        <v>3</v>
      </c>
      <c r="V4" s="254"/>
      <c r="W4" s="150" t="s">
        <v>3</v>
      </c>
      <c r="X4" s="151"/>
      <c r="Y4" s="151" t="s">
        <v>3</v>
      </c>
      <c r="Z4" s="152"/>
    </row>
    <row r="5" spans="1:26" s="28" customFormat="1" ht="12" customHeight="1" x14ac:dyDescent="0.25">
      <c r="A5" s="19"/>
      <c r="B5" s="20" t="s">
        <v>187</v>
      </c>
      <c r="C5" s="21" t="s">
        <v>5</v>
      </c>
      <c r="D5" s="22" t="s">
        <v>6</v>
      </c>
      <c r="E5" s="23" t="s">
        <v>6</v>
      </c>
      <c r="F5" s="23" t="s">
        <v>6</v>
      </c>
      <c r="G5" s="24" t="s">
        <v>9</v>
      </c>
      <c r="H5" s="25" t="s">
        <v>6</v>
      </c>
      <c r="I5" s="26" t="s">
        <v>10</v>
      </c>
      <c r="J5" s="27" t="s">
        <v>6</v>
      </c>
      <c r="K5" s="153" t="s">
        <v>12</v>
      </c>
      <c r="L5" s="154" t="s">
        <v>6</v>
      </c>
      <c r="M5" s="155" t="s">
        <v>9</v>
      </c>
      <c r="N5" s="156" t="s">
        <v>6</v>
      </c>
      <c r="O5" s="155" t="s">
        <v>10</v>
      </c>
      <c r="P5" s="156" t="s">
        <v>6</v>
      </c>
      <c r="Q5" s="155" t="s">
        <v>12</v>
      </c>
      <c r="R5" s="156" t="s">
        <v>6</v>
      </c>
      <c r="S5" s="256" t="s">
        <v>7</v>
      </c>
      <c r="T5" s="257" t="s">
        <v>6</v>
      </c>
      <c r="U5" s="256" t="s">
        <v>8</v>
      </c>
      <c r="V5" s="257" t="s">
        <v>6</v>
      </c>
      <c r="W5" s="271" t="s">
        <v>420</v>
      </c>
      <c r="X5" s="158" t="s">
        <v>6</v>
      </c>
      <c r="Y5" s="157" t="s">
        <v>424</v>
      </c>
      <c r="Z5" s="158" t="s">
        <v>6</v>
      </c>
    </row>
    <row r="6" spans="1:26" x14ac:dyDescent="0.25">
      <c r="A6" s="54">
        <v>1</v>
      </c>
      <c r="B6" s="63" t="s">
        <v>270</v>
      </c>
      <c r="C6" s="54" t="s">
        <v>17</v>
      </c>
      <c r="D6" s="29">
        <f t="shared" ref="D6:D30" si="0">SUM(E6+F6)</f>
        <v>71</v>
      </c>
      <c r="E6" s="30">
        <f>SUM(H6+J6)</f>
        <v>50</v>
      </c>
      <c r="F6" s="234">
        <v>21</v>
      </c>
      <c r="G6" s="103">
        <v>1</v>
      </c>
      <c r="H6" s="184">
        <v>25</v>
      </c>
      <c r="I6" s="103">
        <v>1</v>
      </c>
      <c r="J6" s="199">
        <v>25</v>
      </c>
      <c r="K6" s="159">
        <v>2</v>
      </c>
      <c r="L6" s="159">
        <v>13</v>
      </c>
      <c r="M6" s="133">
        <v>1</v>
      </c>
      <c r="N6" s="133">
        <v>25</v>
      </c>
      <c r="O6" s="133">
        <v>1</v>
      </c>
      <c r="P6" s="133">
        <v>25</v>
      </c>
      <c r="Q6" s="133">
        <v>2</v>
      </c>
      <c r="R6" s="133">
        <v>13</v>
      </c>
      <c r="S6" s="262">
        <v>3</v>
      </c>
      <c r="T6" s="262">
        <v>17</v>
      </c>
      <c r="U6" s="262">
        <v>4</v>
      </c>
      <c r="V6" s="262">
        <v>8</v>
      </c>
      <c r="W6" s="93">
        <v>2</v>
      </c>
      <c r="X6" s="260">
        <v>21</v>
      </c>
      <c r="Y6" s="93">
        <v>3</v>
      </c>
      <c r="Z6" s="93">
        <v>17</v>
      </c>
    </row>
    <row r="7" spans="1:26" x14ac:dyDescent="0.25">
      <c r="A7" s="54">
        <v>2</v>
      </c>
      <c r="B7" s="272" t="s">
        <v>271</v>
      </c>
      <c r="C7" s="273" t="s">
        <v>50</v>
      </c>
      <c r="D7" s="29">
        <f t="shared" si="0"/>
        <v>67</v>
      </c>
      <c r="E7" s="30">
        <f>SUM(J7+P7)</f>
        <v>42</v>
      </c>
      <c r="F7" s="234">
        <v>25</v>
      </c>
      <c r="G7" s="103">
        <v>3</v>
      </c>
      <c r="H7" s="103">
        <v>17</v>
      </c>
      <c r="I7" s="103">
        <v>2</v>
      </c>
      <c r="J7" s="199">
        <v>21</v>
      </c>
      <c r="K7" s="159">
        <v>3</v>
      </c>
      <c r="L7" s="159">
        <v>10</v>
      </c>
      <c r="M7" s="133">
        <v>4</v>
      </c>
      <c r="N7" s="133">
        <v>15</v>
      </c>
      <c r="O7" s="133">
        <v>2</v>
      </c>
      <c r="P7" s="198">
        <v>21</v>
      </c>
      <c r="Q7" s="133">
        <v>8</v>
      </c>
      <c r="R7" s="133">
        <v>4</v>
      </c>
      <c r="S7" s="262">
        <v>1</v>
      </c>
      <c r="T7" s="233">
        <v>25</v>
      </c>
      <c r="U7" s="262">
        <v>2</v>
      </c>
      <c r="V7" s="262">
        <v>13</v>
      </c>
      <c r="W7" s="93"/>
      <c r="X7" s="93"/>
      <c r="Y7" s="93">
        <v>1</v>
      </c>
      <c r="Z7" s="93">
        <v>25</v>
      </c>
    </row>
    <row r="8" spans="1:26" x14ac:dyDescent="0.25">
      <c r="A8" s="54">
        <v>2</v>
      </c>
      <c r="B8" s="272" t="s">
        <v>272</v>
      </c>
      <c r="C8" s="273" t="s">
        <v>36</v>
      </c>
      <c r="D8" s="29">
        <f t="shared" si="0"/>
        <v>67</v>
      </c>
      <c r="E8" s="30">
        <f>SUM(H8+N8)</f>
        <v>42</v>
      </c>
      <c r="F8" s="234">
        <v>25</v>
      </c>
      <c r="G8" s="103">
        <v>2</v>
      </c>
      <c r="H8" s="184">
        <v>21</v>
      </c>
      <c r="I8" s="103">
        <v>3</v>
      </c>
      <c r="J8" s="145">
        <v>17</v>
      </c>
      <c r="K8" s="159">
        <v>9</v>
      </c>
      <c r="L8" s="159">
        <v>3</v>
      </c>
      <c r="M8" s="133">
        <v>2</v>
      </c>
      <c r="N8" s="198">
        <v>21</v>
      </c>
      <c r="O8" s="133">
        <v>3</v>
      </c>
      <c r="P8" s="133">
        <v>17</v>
      </c>
      <c r="Q8" s="133">
        <v>4</v>
      </c>
      <c r="R8" s="133">
        <v>8</v>
      </c>
      <c r="S8" s="262">
        <v>2</v>
      </c>
      <c r="T8" s="262">
        <v>21</v>
      </c>
      <c r="U8" s="262"/>
      <c r="V8" s="262"/>
      <c r="W8" s="93">
        <v>1</v>
      </c>
      <c r="X8" s="260">
        <v>25</v>
      </c>
      <c r="Y8" s="93">
        <v>4</v>
      </c>
      <c r="Z8" s="93">
        <v>15</v>
      </c>
    </row>
    <row r="9" spans="1:26" x14ac:dyDescent="0.25">
      <c r="A9" s="54">
        <v>4</v>
      </c>
      <c r="B9" s="32" t="s">
        <v>275</v>
      </c>
      <c r="C9" s="31" t="s">
        <v>15</v>
      </c>
      <c r="D9" s="29">
        <f t="shared" si="0"/>
        <v>47</v>
      </c>
      <c r="E9" s="30">
        <f>SUM(H9+J9)</f>
        <v>26</v>
      </c>
      <c r="F9" s="234">
        <v>21</v>
      </c>
      <c r="G9" s="103">
        <v>6</v>
      </c>
      <c r="H9" s="184">
        <v>13</v>
      </c>
      <c r="I9" s="103">
        <v>6</v>
      </c>
      <c r="J9" s="199">
        <v>13</v>
      </c>
      <c r="K9" s="159">
        <v>5</v>
      </c>
      <c r="L9" s="159">
        <v>7</v>
      </c>
      <c r="M9" s="133">
        <v>7</v>
      </c>
      <c r="N9" s="133">
        <v>12</v>
      </c>
      <c r="O9" s="133"/>
      <c r="P9" s="133"/>
      <c r="Q9" s="133">
        <v>7</v>
      </c>
      <c r="R9" s="133">
        <v>5</v>
      </c>
      <c r="S9" s="262"/>
      <c r="T9" s="262"/>
      <c r="U9" s="262">
        <v>9</v>
      </c>
      <c r="V9" s="262">
        <v>3</v>
      </c>
      <c r="W9" s="93">
        <v>3</v>
      </c>
      <c r="X9" s="93">
        <v>17</v>
      </c>
      <c r="Y9" s="93">
        <v>2</v>
      </c>
      <c r="Z9" s="260">
        <v>21</v>
      </c>
    </row>
    <row r="10" spans="1:26" x14ac:dyDescent="0.25">
      <c r="A10" s="54">
        <v>5</v>
      </c>
      <c r="B10" s="32" t="s">
        <v>274</v>
      </c>
      <c r="C10" s="31" t="s">
        <v>40</v>
      </c>
      <c r="D10" s="29">
        <f t="shared" si="0"/>
        <v>46</v>
      </c>
      <c r="E10" s="30">
        <f>SUM(H10+N10)</f>
        <v>32</v>
      </c>
      <c r="F10" s="234">
        <v>14</v>
      </c>
      <c r="G10" s="103">
        <v>4</v>
      </c>
      <c r="H10" s="184">
        <v>15</v>
      </c>
      <c r="I10" s="103">
        <v>5</v>
      </c>
      <c r="J10" s="145">
        <v>14</v>
      </c>
      <c r="K10" s="159">
        <v>2</v>
      </c>
      <c r="L10" s="159">
        <v>13</v>
      </c>
      <c r="M10" s="133">
        <v>3</v>
      </c>
      <c r="N10" s="198">
        <v>17</v>
      </c>
      <c r="O10" s="133">
        <v>5</v>
      </c>
      <c r="P10" s="133">
        <v>14</v>
      </c>
      <c r="Q10" s="133">
        <v>2</v>
      </c>
      <c r="R10" s="133">
        <v>13</v>
      </c>
      <c r="S10" s="262">
        <v>5</v>
      </c>
      <c r="T10" s="233">
        <v>14</v>
      </c>
      <c r="U10" s="262">
        <v>4</v>
      </c>
      <c r="V10" s="262">
        <v>8</v>
      </c>
      <c r="W10" s="93">
        <v>11</v>
      </c>
      <c r="X10" s="93">
        <v>8</v>
      </c>
      <c r="Y10" s="93">
        <v>6</v>
      </c>
      <c r="Z10" s="93">
        <v>13</v>
      </c>
    </row>
    <row r="11" spans="1:26" x14ac:dyDescent="0.25">
      <c r="A11" s="54">
        <v>6</v>
      </c>
      <c r="B11" s="63" t="s">
        <v>273</v>
      </c>
      <c r="C11" s="54" t="s">
        <v>50</v>
      </c>
      <c r="D11" s="29">
        <f t="shared" si="0"/>
        <v>45</v>
      </c>
      <c r="E11" s="30">
        <f>SUM(J11+P11)</f>
        <v>30</v>
      </c>
      <c r="F11" s="234">
        <v>15</v>
      </c>
      <c r="G11" s="103">
        <v>5</v>
      </c>
      <c r="H11" s="103">
        <v>14</v>
      </c>
      <c r="I11" s="103">
        <v>4</v>
      </c>
      <c r="J11" s="199">
        <v>15</v>
      </c>
      <c r="K11" s="159"/>
      <c r="L11" s="159"/>
      <c r="M11" s="133">
        <v>9</v>
      </c>
      <c r="N11" s="133">
        <v>10</v>
      </c>
      <c r="O11" s="133">
        <v>4</v>
      </c>
      <c r="P11" s="198">
        <v>15</v>
      </c>
      <c r="Q11" s="133">
        <v>8</v>
      </c>
      <c r="R11" s="133">
        <v>4</v>
      </c>
      <c r="S11" s="262">
        <v>4</v>
      </c>
      <c r="T11" s="233">
        <v>15</v>
      </c>
      <c r="U11" s="262"/>
      <c r="V11" s="262"/>
      <c r="W11" s="93">
        <v>5</v>
      </c>
      <c r="X11" s="93">
        <v>14</v>
      </c>
      <c r="Y11" s="93">
        <v>7</v>
      </c>
      <c r="Z11" s="93">
        <v>12</v>
      </c>
    </row>
    <row r="12" spans="1:26" x14ac:dyDescent="0.25">
      <c r="A12" s="54">
        <v>7</v>
      </c>
      <c r="B12" s="217" t="s">
        <v>284</v>
      </c>
      <c r="C12" s="54" t="s">
        <v>285</v>
      </c>
      <c r="D12" s="29">
        <f t="shared" si="0"/>
        <v>40</v>
      </c>
      <c r="E12" s="30">
        <f>SUM(N12+P12)</f>
        <v>27</v>
      </c>
      <c r="F12" s="234">
        <v>13</v>
      </c>
      <c r="G12" s="103">
        <v>8</v>
      </c>
      <c r="H12" s="103">
        <v>11</v>
      </c>
      <c r="I12" s="103">
        <v>14</v>
      </c>
      <c r="J12" s="145">
        <v>5</v>
      </c>
      <c r="K12" s="159"/>
      <c r="L12" s="159"/>
      <c r="M12" s="133">
        <v>5</v>
      </c>
      <c r="N12" s="198">
        <v>14</v>
      </c>
      <c r="O12" s="133">
        <v>6</v>
      </c>
      <c r="P12" s="198">
        <v>13</v>
      </c>
      <c r="Q12" s="133"/>
      <c r="R12" s="133"/>
      <c r="S12" s="262">
        <v>7</v>
      </c>
      <c r="T12" s="262">
        <v>12</v>
      </c>
      <c r="U12" s="262"/>
      <c r="V12" s="262"/>
      <c r="W12" s="93">
        <v>6</v>
      </c>
      <c r="X12" s="260">
        <v>13</v>
      </c>
      <c r="Y12" s="93">
        <v>13</v>
      </c>
      <c r="Z12" s="93">
        <v>6</v>
      </c>
    </row>
    <row r="13" spans="1:26" x14ac:dyDescent="0.25">
      <c r="A13" s="54">
        <v>8</v>
      </c>
      <c r="B13" s="32" t="s">
        <v>277</v>
      </c>
      <c r="C13" s="31" t="s">
        <v>21</v>
      </c>
      <c r="D13" s="29">
        <f t="shared" si="0"/>
        <v>37</v>
      </c>
      <c r="E13" s="30">
        <f>SUM(J13+P13)</f>
        <v>22</v>
      </c>
      <c r="F13" s="234">
        <v>15</v>
      </c>
      <c r="G13" s="103">
        <v>15</v>
      </c>
      <c r="H13" s="103">
        <v>4</v>
      </c>
      <c r="I13" s="103">
        <v>8</v>
      </c>
      <c r="J13" s="199">
        <v>11</v>
      </c>
      <c r="K13" s="159"/>
      <c r="L13" s="159"/>
      <c r="M13" s="133">
        <v>14</v>
      </c>
      <c r="N13" s="133">
        <v>5</v>
      </c>
      <c r="O13" s="133">
        <v>8</v>
      </c>
      <c r="P13" s="198">
        <v>11</v>
      </c>
      <c r="Q13" s="133"/>
      <c r="R13" s="133"/>
      <c r="S13" s="262">
        <v>10</v>
      </c>
      <c r="T13" s="262">
        <v>9</v>
      </c>
      <c r="U13" s="262">
        <v>10</v>
      </c>
      <c r="V13" s="262">
        <v>2</v>
      </c>
      <c r="W13" s="93">
        <v>4</v>
      </c>
      <c r="X13" s="260">
        <v>15</v>
      </c>
      <c r="Y13" s="93">
        <v>5</v>
      </c>
      <c r="Z13" s="93">
        <v>14</v>
      </c>
    </row>
    <row r="14" spans="1:26" x14ac:dyDescent="0.25">
      <c r="A14" s="54">
        <v>9</v>
      </c>
      <c r="B14" s="216" t="s">
        <v>276</v>
      </c>
      <c r="C14" s="138" t="s">
        <v>157</v>
      </c>
      <c r="D14" s="29">
        <f t="shared" si="0"/>
        <v>35</v>
      </c>
      <c r="E14" s="30">
        <f>SUM(H14+J14)</f>
        <v>22</v>
      </c>
      <c r="F14" s="234">
        <v>13</v>
      </c>
      <c r="G14" s="103">
        <v>9</v>
      </c>
      <c r="H14" s="184">
        <v>10</v>
      </c>
      <c r="I14" s="103">
        <v>7</v>
      </c>
      <c r="J14" s="199">
        <v>12</v>
      </c>
      <c r="K14" s="159"/>
      <c r="L14" s="159"/>
      <c r="M14" s="133">
        <v>11</v>
      </c>
      <c r="N14" s="133">
        <v>8</v>
      </c>
      <c r="O14" s="133">
        <v>11</v>
      </c>
      <c r="P14" s="133">
        <v>8</v>
      </c>
      <c r="Q14" s="133"/>
      <c r="R14" s="133"/>
      <c r="S14" s="262">
        <v>6</v>
      </c>
      <c r="T14" s="233">
        <v>13</v>
      </c>
      <c r="U14" s="262"/>
      <c r="V14" s="262"/>
      <c r="W14" s="93">
        <v>8</v>
      </c>
      <c r="X14" s="93">
        <v>11</v>
      </c>
      <c r="Y14" s="93">
        <v>14</v>
      </c>
      <c r="Z14" s="93">
        <v>5</v>
      </c>
    </row>
    <row r="15" spans="1:26" x14ac:dyDescent="0.25">
      <c r="A15" s="54">
        <v>10</v>
      </c>
      <c r="B15" s="65" t="s">
        <v>281</v>
      </c>
      <c r="C15" s="66" t="s">
        <v>15</v>
      </c>
      <c r="D15" s="33">
        <f t="shared" si="0"/>
        <v>33</v>
      </c>
      <c r="E15" s="30">
        <f>SUM(N15+P15)</f>
        <v>22</v>
      </c>
      <c r="F15" s="234">
        <v>11</v>
      </c>
      <c r="G15" s="103">
        <v>11</v>
      </c>
      <c r="H15" s="103">
        <v>8</v>
      </c>
      <c r="I15" s="103">
        <v>11</v>
      </c>
      <c r="J15" s="145">
        <v>8</v>
      </c>
      <c r="K15" s="159"/>
      <c r="L15" s="159"/>
      <c r="M15" s="133">
        <v>6</v>
      </c>
      <c r="N15" s="198">
        <v>13</v>
      </c>
      <c r="O15" s="133">
        <v>10</v>
      </c>
      <c r="P15" s="198">
        <v>9</v>
      </c>
      <c r="Q15" s="133"/>
      <c r="R15" s="133"/>
      <c r="S15" s="262"/>
      <c r="T15" s="262"/>
      <c r="U15" s="262">
        <v>11</v>
      </c>
      <c r="V15" s="262">
        <v>1</v>
      </c>
      <c r="W15" s="93">
        <v>17</v>
      </c>
      <c r="X15" s="93">
        <v>2</v>
      </c>
      <c r="Y15" s="93">
        <v>8</v>
      </c>
      <c r="Z15" s="260">
        <v>11</v>
      </c>
    </row>
    <row r="16" spans="1:26" x14ac:dyDescent="0.25">
      <c r="A16" s="54">
        <v>11</v>
      </c>
      <c r="B16" s="65" t="s">
        <v>280</v>
      </c>
      <c r="C16" s="66" t="s">
        <v>63</v>
      </c>
      <c r="D16" s="33">
        <f t="shared" si="0"/>
        <v>32</v>
      </c>
      <c r="E16" s="30">
        <f>SUM(L16+P16)</f>
        <v>20</v>
      </c>
      <c r="F16" s="234">
        <v>12</v>
      </c>
      <c r="G16" s="103">
        <v>12</v>
      </c>
      <c r="H16" s="103">
        <v>7</v>
      </c>
      <c r="I16" s="103">
        <v>10</v>
      </c>
      <c r="J16" s="145">
        <v>9</v>
      </c>
      <c r="K16" s="159">
        <v>3</v>
      </c>
      <c r="L16" s="183">
        <v>10</v>
      </c>
      <c r="M16" s="133">
        <v>16</v>
      </c>
      <c r="N16" s="133">
        <v>3</v>
      </c>
      <c r="O16" s="133">
        <v>9</v>
      </c>
      <c r="P16" s="198">
        <v>10</v>
      </c>
      <c r="Q16" s="133"/>
      <c r="R16" s="133"/>
      <c r="S16" s="262">
        <v>13</v>
      </c>
      <c r="T16" s="262">
        <v>6</v>
      </c>
      <c r="U16" s="262">
        <v>8</v>
      </c>
      <c r="V16" s="262">
        <v>4</v>
      </c>
      <c r="W16" s="93">
        <v>7</v>
      </c>
      <c r="X16" s="260">
        <v>12</v>
      </c>
      <c r="Y16" s="93">
        <v>12</v>
      </c>
      <c r="Z16" s="93">
        <v>7</v>
      </c>
    </row>
    <row r="17" spans="1:26" x14ac:dyDescent="0.25">
      <c r="A17" s="54">
        <v>12</v>
      </c>
      <c r="B17" s="92" t="s">
        <v>278</v>
      </c>
      <c r="C17" s="66" t="s">
        <v>279</v>
      </c>
      <c r="D17" s="33">
        <f t="shared" si="0"/>
        <v>29</v>
      </c>
      <c r="E17" s="30">
        <f>SUM(H17+J17)</f>
        <v>19</v>
      </c>
      <c r="F17" s="234">
        <v>10</v>
      </c>
      <c r="G17" s="103">
        <v>10</v>
      </c>
      <c r="H17" s="184">
        <v>9</v>
      </c>
      <c r="I17" s="103">
        <v>9</v>
      </c>
      <c r="J17" s="199">
        <v>10</v>
      </c>
      <c r="K17" s="159"/>
      <c r="L17" s="159"/>
      <c r="M17" s="133">
        <v>13</v>
      </c>
      <c r="N17" s="133">
        <v>6</v>
      </c>
      <c r="O17" s="133">
        <v>18</v>
      </c>
      <c r="P17" s="133">
        <v>1</v>
      </c>
      <c r="Q17" s="133"/>
      <c r="R17" s="133"/>
      <c r="S17" s="262">
        <v>9</v>
      </c>
      <c r="T17" s="233">
        <v>10</v>
      </c>
      <c r="U17" s="262">
        <v>7</v>
      </c>
      <c r="V17" s="262">
        <v>5</v>
      </c>
      <c r="W17" s="93">
        <v>15</v>
      </c>
      <c r="X17" s="93">
        <v>4</v>
      </c>
      <c r="Y17" s="93">
        <v>9</v>
      </c>
      <c r="Z17" s="93">
        <v>10</v>
      </c>
    </row>
    <row r="18" spans="1:26" x14ac:dyDescent="0.25">
      <c r="A18" s="54">
        <v>13</v>
      </c>
      <c r="B18" s="65" t="s">
        <v>286</v>
      </c>
      <c r="C18" s="66" t="s">
        <v>53</v>
      </c>
      <c r="D18" s="33">
        <f t="shared" si="0"/>
        <v>25</v>
      </c>
      <c r="E18" s="30">
        <v>23</v>
      </c>
      <c r="F18" s="234">
        <v>2</v>
      </c>
      <c r="G18" s="103">
        <v>7</v>
      </c>
      <c r="H18" s="184">
        <v>12</v>
      </c>
      <c r="I18" s="103">
        <v>15</v>
      </c>
      <c r="J18" s="145">
        <v>4</v>
      </c>
      <c r="K18" s="159"/>
      <c r="L18" s="159"/>
      <c r="M18" s="133">
        <v>8</v>
      </c>
      <c r="N18" s="198">
        <v>11</v>
      </c>
      <c r="O18" s="133">
        <v>12</v>
      </c>
      <c r="P18" s="133">
        <v>7</v>
      </c>
      <c r="Q18" s="133"/>
      <c r="R18" s="133"/>
      <c r="S18" s="262">
        <v>18</v>
      </c>
      <c r="T18" s="262">
        <v>1</v>
      </c>
      <c r="U18" s="262"/>
      <c r="V18" s="262"/>
      <c r="W18" s="93"/>
      <c r="X18" s="93"/>
      <c r="Y18" s="93">
        <v>17</v>
      </c>
      <c r="Z18" s="260">
        <v>2</v>
      </c>
    </row>
    <row r="19" spans="1:26" x14ac:dyDescent="0.25">
      <c r="A19" s="54">
        <v>14</v>
      </c>
      <c r="B19" s="216" t="s">
        <v>287</v>
      </c>
      <c r="C19" s="66" t="s">
        <v>36</v>
      </c>
      <c r="D19" s="33">
        <f t="shared" si="0"/>
        <v>22</v>
      </c>
      <c r="E19" s="30">
        <v>17</v>
      </c>
      <c r="F19" s="234">
        <v>5</v>
      </c>
      <c r="G19" s="103"/>
      <c r="H19" s="103"/>
      <c r="I19" s="103">
        <v>16</v>
      </c>
      <c r="J19" s="145">
        <v>3</v>
      </c>
      <c r="K19" s="159">
        <v>9</v>
      </c>
      <c r="L19" s="159">
        <v>3</v>
      </c>
      <c r="M19" s="133">
        <v>10</v>
      </c>
      <c r="N19" s="198">
        <v>9</v>
      </c>
      <c r="O19" s="133">
        <v>7</v>
      </c>
      <c r="P19" s="133">
        <v>12</v>
      </c>
      <c r="Q19" s="133">
        <v>4</v>
      </c>
      <c r="R19" s="198">
        <v>8</v>
      </c>
      <c r="S19" s="262">
        <v>14</v>
      </c>
      <c r="T19" s="233">
        <v>5</v>
      </c>
      <c r="U19" s="262"/>
      <c r="V19" s="262"/>
      <c r="W19" s="93">
        <v>16</v>
      </c>
      <c r="X19" s="93">
        <v>3</v>
      </c>
      <c r="Y19" s="93"/>
      <c r="Z19" s="93"/>
    </row>
    <row r="20" spans="1:26" x14ac:dyDescent="0.25">
      <c r="A20" s="54">
        <v>15</v>
      </c>
      <c r="B20" s="65" t="s">
        <v>290</v>
      </c>
      <c r="C20" s="66" t="s">
        <v>15</v>
      </c>
      <c r="D20" s="33">
        <f t="shared" si="0"/>
        <v>19</v>
      </c>
      <c r="E20" s="30">
        <v>13</v>
      </c>
      <c r="F20" s="234">
        <v>6</v>
      </c>
      <c r="G20" s="103">
        <v>17</v>
      </c>
      <c r="H20" s="103">
        <v>2</v>
      </c>
      <c r="I20" s="103">
        <v>18</v>
      </c>
      <c r="J20" s="145">
        <v>1</v>
      </c>
      <c r="K20" s="159"/>
      <c r="L20" s="159"/>
      <c r="M20" s="133">
        <v>12</v>
      </c>
      <c r="N20" s="198">
        <v>7</v>
      </c>
      <c r="O20" s="133">
        <v>13</v>
      </c>
      <c r="P20" s="198">
        <v>6</v>
      </c>
      <c r="Q20" s="133"/>
      <c r="R20" s="133"/>
      <c r="S20" s="262">
        <v>16</v>
      </c>
      <c r="T20" s="262">
        <v>3</v>
      </c>
      <c r="U20" s="262"/>
      <c r="V20" s="262"/>
      <c r="W20" s="93">
        <v>13</v>
      </c>
      <c r="X20" s="260">
        <v>6</v>
      </c>
      <c r="Y20" s="93">
        <v>18</v>
      </c>
      <c r="Z20" s="93">
        <v>1</v>
      </c>
    </row>
    <row r="21" spans="1:26" x14ac:dyDescent="0.25">
      <c r="A21" s="54">
        <v>16</v>
      </c>
      <c r="B21" s="65" t="s">
        <v>380</v>
      </c>
      <c r="C21" s="66" t="s">
        <v>289</v>
      </c>
      <c r="D21" s="33">
        <f t="shared" si="0"/>
        <v>18</v>
      </c>
      <c r="E21" s="30">
        <v>9</v>
      </c>
      <c r="F21" s="234">
        <v>9</v>
      </c>
      <c r="G21" s="103"/>
      <c r="H21" s="103"/>
      <c r="I21" s="103"/>
      <c r="J21" s="145"/>
      <c r="K21" s="159"/>
      <c r="L21" s="159"/>
      <c r="M21" s="133">
        <v>15</v>
      </c>
      <c r="N21" s="198">
        <v>4</v>
      </c>
      <c r="O21" s="133">
        <v>14</v>
      </c>
      <c r="P21" s="198">
        <v>5</v>
      </c>
      <c r="Q21" s="133"/>
      <c r="R21" s="133"/>
      <c r="S21" s="262">
        <v>11</v>
      </c>
      <c r="T21" s="262">
        <v>8</v>
      </c>
      <c r="U21" s="262">
        <v>8</v>
      </c>
      <c r="V21" s="262">
        <v>4</v>
      </c>
      <c r="W21" s="93">
        <v>10</v>
      </c>
      <c r="X21" s="260">
        <v>9</v>
      </c>
      <c r="Y21" s="93">
        <v>11</v>
      </c>
      <c r="Z21" s="93">
        <v>8</v>
      </c>
    </row>
    <row r="22" spans="1:26" x14ac:dyDescent="0.25">
      <c r="A22" s="54">
        <v>17</v>
      </c>
      <c r="B22" s="65" t="s">
        <v>283</v>
      </c>
      <c r="C22" s="66" t="s">
        <v>15</v>
      </c>
      <c r="D22" s="33">
        <f t="shared" si="0"/>
        <v>16</v>
      </c>
      <c r="E22" s="30">
        <v>13</v>
      </c>
      <c r="F22" s="234">
        <v>3</v>
      </c>
      <c r="G22" s="103">
        <v>13</v>
      </c>
      <c r="H22" s="103">
        <v>6</v>
      </c>
      <c r="I22" s="103">
        <v>13</v>
      </c>
      <c r="J22" s="199">
        <v>6</v>
      </c>
      <c r="K22" s="159">
        <v>5</v>
      </c>
      <c r="L22" s="183">
        <v>7</v>
      </c>
      <c r="M22" s="133">
        <v>17</v>
      </c>
      <c r="N22" s="133">
        <v>2</v>
      </c>
      <c r="O22" s="133">
        <v>17</v>
      </c>
      <c r="P22" s="133">
        <v>2</v>
      </c>
      <c r="Q22" s="133">
        <v>7</v>
      </c>
      <c r="R22" s="133">
        <v>5</v>
      </c>
      <c r="S22" s="262"/>
      <c r="T22" s="262"/>
      <c r="U22" s="262">
        <v>9</v>
      </c>
      <c r="V22" s="233">
        <v>3</v>
      </c>
      <c r="W22" s="93"/>
      <c r="X22" s="93"/>
      <c r="Y22" s="93"/>
      <c r="Z22" s="93"/>
    </row>
    <row r="23" spans="1:26" x14ac:dyDescent="0.25">
      <c r="A23" s="54">
        <v>18</v>
      </c>
      <c r="B23" s="65" t="s">
        <v>381</v>
      </c>
      <c r="C23" s="66" t="s">
        <v>54</v>
      </c>
      <c r="D23" s="33">
        <f t="shared" si="0"/>
        <v>14</v>
      </c>
      <c r="E23" s="30">
        <v>4</v>
      </c>
      <c r="F23" s="234">
        <v>10</v>
      </c>
      <c r="G23" s="103"/>
      <c r="H23" s="145"/>
      <c r="I23" s="103"/>
      <c r="J23" s="145"/>
      <c r="K23" s="159"/>
      <c r="L23" s="159"/>
      <c r="M23" s="133"/>
      <c r="N23" s="133"/>
      <c r="O23" s="133">
        <v>15</v>
      </c>
      <c r="P23" s="198">
        <v>4</v>
      </c>
      <c r="Q23" s="133"/>
      <c r="R23" s="133"/>
      <c r="S23" s="262">
        <v>12</v>
      </c>
      <c r="T23" s="262">
        <v>7</v>
      </c>
      <c r="U23" s="262"/>
      <c r="V23" s="262"/>
      <c r="W23" s="93">
        <v>9</v>
      </c>
      <c r="X23" s="260">
        <v>10</v>
      </c>
      <c r="Y23" s="93"/>
      <c r="Z23" s="93"/>
    </row>
    <row r="24" spans="1:26" x14ac:dyDescent="0.25">
      <c r="A24" s="54">
        <v>19</v>
      </c>
      <c r="B24" s="65" t="s">
        <v>404</v>
      </c>
      <c r="C24" s="66" t="s">
        <v>31</v>
      </c>
      <c r="D24" s="33">
        <f t="shared" si="0"/>
        <v>13</v>
      </c>
      <c r="E24" s="30">
        <v>0</v>
      </c>
      <c r="F24" s="234">
        <v>13</v>
      </c>
      <c r="G24" s="103"/>
      <c r="H24" s="103"/>
      <c r="I24" s="103"/>
      <c r="J24" s="145"/>
      <c r="K24" s="159"/>
      <c r="L24" s="159"/>
      <c r="M24" s="133"/>
      <c r="N24" s="133"/>
      <c r="O24" s="133"/>
      <c r="P24" s="133"/>
      <c r="Q24" s="133"/>
      <c r="R24" s="133"/>
      <c r="S24" s="262">
        <v>8</v>
      </c>
      <c r="T24" s="262">
        <v>11</v>
      </c>
      <c r="U24" s="262">
        <v>2</v>
      </c>
      <c r="V24" s="233">
        <v>13</v>
      </c>
      <c r="W24" s="93">
        <v>12</v>
      </c>
      <c r="X24" s="93">
        <v>7</v>
      </c>
      <c r="Y24" s="93">
        <v>10</v>
      </c>
      <c r="Z24" s="93">
        <v>9</v>
      </c>
    </row>
    <row r="25" spans="1:26" x14ac:dyDescent="0.25">
      <c r="A25" s="54">
        <v>20</v>
      </c>
      <c r="B25" s="65" t="s">
        <v>282</v>
      </c>
      <c r="C25" s="66" t="s">
        <v>36</v>
      </c>
      <c r="D25" s="33">
        <f t="shared" si="0"/>
        <v>12</v>
      </c>
      <c r="E25" s="30">
        <v>12</v>
      </c>
      <c r="F25" s="234">
        <v>0</v>
      </c>
      <c r="G25" s="103">
        <v>14</v>
      </c>
      <c r="H25" s="184">
        <v>5</v>
      </c>
      <c r="I25" s="103">
        <v>12</v>
      </c>
      <c r="J25" s="199">
        <v>7</v>
      </c>
      <c r="K25" s="159"/>
      <c r="L25" s="159"/>
      <c r="M25" s="133"/>
      <c r="N25" s="133"/>
      <c r="O25" s="133">
        <v>16</v>
      </c>
      <c r="P25" s="133">
        <v>3</v>
      </c>
      <c r="Q25" s="133"/>
      <c r="R25" s="133"/>
      <c r="S25" s="262"/>
      <c r="T25" s="262"/>
      <c r="U25" s="262"/>
      <c r="V25" s="262"/>
      <c r="W25" s="93"/>
      <c r="X25" s="93"/>
      <c r="Y25" s="93"/>
      <c r="Z25" s="93"/>
    </row>
    <row r="26" spans="1:26" x14ac:dyDescent="0.25">
      <c r="A26" s="54">
        <v>21</v>
      </c>
      <c r="B26" s="65" t="s">
        <v>405</v>
      </c>
      <c r="C26" s="66" t="s">
        <v>54</v>
      </c>
      <c r="D26" s="33">
        <f t="shared" si="0"/>
        <v>5</v>
      </c>
      <c r="E26" s="30">
        <v>0</v>
      </c>
      <c r="F26" s="234">
        <v>5</v>
      </c>
      <c r="G26" s="103"/>
      <c r="H26" s="145"/>
      <c r="I26" s="103"/>
      <c r="J26" s="145"/>
      <c r="K26" s="159"/>
      <c r="L26" s="159"/>
      <c r="M26" s="133"/>
      <c r="N26" s="133"/>
      <c r="O26" s="133"/>
      <c r="P26" s="133"/>
      <c r="Q26" s="133"/>
      <c r="R26" s="133"/>
      <c r="S26" s="262">
        <v>15</v>
      </c>
      <c r="T26" s="262">
        <v>4</v>
      </c>
      <c r="U26" s="262"/>
      <c r="V26" s="262"/>
      <c r="W26" s="93">
        <v>14</v>
      </c>
      <c r="X26" s="260">
        <v>5</v>
      </c>
      <c r="Y26" s="93">
        <v>15</v>
      </c>
      <c r="Z26" s="93">
        <v>4</v>
      </c>
    </row>
    <row r="27" spans="1:26" x14ac:dyDescent="0.25">
      <c r="A27" s="54">
        <v>22</v>
      </c>
      <c r="B27" s="65" t="s">
        <v>361</v>
      </c>
      <c r="C27" s="53" t="s">
        <v>362</v>
      </c>
      <c r="D27" s="33">
        <f t="shared" si="0"/>
        <v>4</v>
      </c>
      <c r="E27" s="30">
        <v>2</v>
      </c>
      <c r="F27" s="234">
        <v>2</v>
      </c>
      <c r="G27" s="103">
        <v>18</v>
      </c>
      <c r="H27" s="184">
        <v>1</v>
      </c>
      <c r="I27" s="103"/>
      <c r="J27" s="145"/>
      <c r="K27" s="159"/>
      <c r="L27" s="159"/>
      <c r="M27" s="133">
        <v>18</v>
      </c>
      <c r="N27" s="198">
        <v>1</v>
      </c>
      <c r="O27" s="133"/>
      <c r="P27" s="133"/>
      <c r="Q27" s="133"/>
      <c r="R27" s="133"/>
      <c r="S27" s="262">
        <v>17</v>
      </c>
      <c r="T27" s="233">
        <v>2</v>
      </c>
      <c r="U27" s="262">
        <v>10</v>
      </c>
      <c r="V27" s="262">
        <v>2</v>
      </c>
      <c r="W27" s="93"/>
      <c r="X27" s="93"/>
      <c r="Y27" s="93"/>
      <c r="Z27" s="93"/>
    </row>
    <row r="28" spans="1:26" x14ac:dyDescent="0.25">
      <c r="A28" s="54">
        <v>23</v>
      </c>
      <c r="B28" s="65" t="s">
        <v>428</v>
      </c>
      <c r="C28" s="53" t="s">
        <v>25</v>
      </c>
      <c r="D28" s="33">
        <f t="shared" si="0"/>
        <v>3</v>
      </c>
      <c r="E28" s="30">
        <v>0</v>
      </c>
      <c r="F28" s="234">
        <v>3</v>
      </c>
      <c r="G28" s="103"/>
      <c r="H28" s="145"/>
      <c r="I28" s="103"/>
      <c r="J28" s="145"/>
      <c r="K28" s="159"/>
      <c r="L28" s="159"/>
      <c r="M28" s="133"/>
      <c r="N28" s="133"/>
      <c r="O28" s="133"/>
      <c r="P28" s="133"/>
      <c r="Q28" s="133"/>
      <c r="R28" s="133"/>
      <c r="S28" s="262"/>
      <c r="T28" s="262"/>
      <c r="U28" s="262"/>
      <c r="V28" s="262"/>
      <c r="W28" s="93">
        <v>18</v>
      </c>
      <c r="X28" s="93">
        <v>1</v>
      </c>
      <c r="Y28" s="93">
        <v>16</v>
      </c>
      <c r="Z28" s="260">
        <v>3</v>
      </c>
    </row>
    <row r="29" spans="1:26" x14ac:dyDescent="0.25">
      <c r="A29" s="54">
        <v>23</v>
      </c>
      <c r="B29" s="65" t="s">
        <v>360</v>
      </c>
      <c r="C29" s="66" t="s">
        <v>157</v>
      </c>
      <c r="D29" s="33">
        <f t="shared" si="0"/>
        <v>3</v>
      </c>
      <c r="E29" s="30">
        <v>3</v>
      </c>
      <c r="F29" s="234">
        <v>0</v>
      </c>
      <c r="G29" s="103">
        <v>16</v>
      </c>
      <c r="H29" s="184">
        <v>3</v>
      </c>
      <c r="I29" s="103"/>
      <c r="J29" s="145"/>
      <c r="K29" s="159"/>
      <c r="L29" s="159"/>
      <c r="M29" s="133"/>
      <c r="N29" s="133"/>
      <c r="O29" s="133"/>
      <c r="P29" s="133"/>
      <c r="Q29" s="133"/>
      <c r="R29" s="133"/>
      <c r="S29" s="262"/>
      <c r="T29" s="262"/>
      <c r="U29" s="262"/>
      <c r="V29" s="262"/>
      <c r="W29" s="93"/>
      <c r="X29" s="93"/>
      <c r="Y29" s="93"/>
      <c r="Z29" s="93"/>
    </row>
    <row r="30" spans="1:26" x14ac:dyDescent="0.25">
      <c r="A30" s="54">
        <v>25</v>
      </c>
      <c r="B30" s="65" t="s">
        <v>288</v>
      </c>
      <c r="C30" s="66" t="s">
        <v>289</v>
      </c>
      <c r="D30" s="33">
        <f t="shared" si="0"/>
        <v>2</v>
      </c>
      <c r="E30" s="30">
        <v>2</v>
      </c>
      <c r="F30" s="234">
        <v>0</v>
      </c>
      <c r="G30" s="103"/>
      <c r="H30" s="103"/>
      <c r="I30" s="103">
        <v>17</v>
      </c>
      <c r="J30" s="199">
        <v>2</v>
      </c>
      <c r="K30" s="159"/>
      <c r="L30" s="159"/>
      <c r="M30" s="133"/>
      <c r="N30" s="133"/>
      <c r="O30" s="133"/>
      <c r="P30" s="133"/>
      <c r="Q30" s="133"/>
      <c r="R30" s="133"/>
      <c r="S30" s="262"/>
      <c r="T30" s="262"/>
      <c r="U30" s="262"/>
      <c r="V30" s="262"/>
      <c r="W30" s="93"/>
      <c r="X30" s="93"/>
      <c r="Y30" s="93"/>
      <c r="Z30" s="93"/>
    </row>
  </sheetData>
  <sheetProtection selectLockedCells="1" selectUnlockedCells="1"/>
  <sortState xmlns:xlrd2="http://schemas.microsoft.com/office/spreadsheetml/2017/richdata2" ref="A6:Z30">
    <sortCondition descending="1" ref="D6:D30"/>
  </sortState>
  <mergeCells count="4">
    <mergeCell ref="G3:L3"/>
    <mergeCell ref="M3:R3"/>
    <mergeCell ref="S3:U3"/>
    <mergeCell ref="W3:Z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102A7-A390-4BEC-A09F-F5E8E74CE4A3}">
  <sheetPr>
    <tabColor rgb="FFFFFF00"/>
  </sheetPr>
  <dimension ref="A2:AK18"/>
  <sheetViews>
    <sheetView zoomScaleNormal="100" workbookViewId="0">
      <pane xSplit="3" topLeftCell="D1" activePane="topRight" state="frozen"/>
      <selection pane="topRight" activeCell="E22" sqref="E22"/>
    </sheetView>
  </sheetViews>
  <sheetFormatPr defaultColWidth="9.109375" defaultRowHeight="13.2" x14ac:dyDescent="0.25"/>
  <cols>
    <col min="1" max="1" width="3.6640625" style="39" customWidth="1"/>
    <col min="2" max="2" width="28.5546875" style="1" customWidth="1"/>
    <col min="3" max="3" width="4.6640625" style="1" customWidth="1"/>
    <col min="4" max="4" width="5.6640625" style="1" customWidth="1"/>
    <col min="5" max="6" width="4.6640625" style="1" customWidth="1"/>
    <col min="7" max="7" width="9.109375" style="1" customWidth="1"/>
    <col min="8" max="8" width="4.6640625" style="1" customWidth="1"/>
    <col min="9" max="9" width="9.109375" style="1" customWidth="1"/>
    <col min="10" max="10" width="3.6640625" style="1" customWidth="1"/>
    <col min="11" max="11" width="9.109375" style="1"/>
    <col min="12" max="12" width="4.33203125" style="1" customWidth="1"/>
    <col min="13" max="13" width="9.109375" style="1"/>
    <col min="14" max="14" width="3.6640625" style="1" customWidth="1"/>
    <col min="15" max="15" width="9.109375" style="1"/>
    <col min="16" max="16" width="4.21875" style="1" customWidth="1"/>
    <col min="17" max="17" width="9.109375" style="1"/>
    <col min="18" max="18" width="4.21875" style="1" customWidth="1"/>
    <col min="19" max="19" width="9.109375" style="1"/>
    <col min="20" max="20" width="3.33203125" style="1" customWidth="1"/>
    <col min="21" max="21" width="9.109375" style="1"/>
    <col min="22" max="22" width="3.88671875" style="1" customWidth="1"/>
    <col min="23" max="23" width="9.109375" style="1"/>
    <col min="24" max="24" width="4.109375" style="1" customWidth="1"/>
    <col min="25" max="25" width="9.109375" style="1"/>
    <col min="26" max="26" width="4.44140625" style="1" customWidth="1"/>
    <col min="27" max="27" width="9.109375" style="1"/>
    <col min="28" max="28" width="4.33203125" style="1" customWidth="1"/>
    <col min="29" max="29" width="9.109375" style="1"/>
    <col min="30" max="30" width="4.109375" style="1" customWidth="1"/>
    <col min="31" max="31" width="9.109375" style="1"/>
    <col min="32" max="32" width="4" style="1" customWidth="1"/>
    <col min="33" max="16384" width="9.109375" style="1"/>
  </cols>
  <sheetData>
    <row r="2" spans="1:37" ht="13.8" thickBot="1" x14ac:dyDescent="0.3"/>
    <row r="3" spans="1:37" ht="13.8" thickBot="1" x14ac:dyDescent="0.3">
      <c r="A3" s="8"/>
      <c r="B3" s="64" t="s">
        <v>217</v>
      </c>
      <c r="C3" s="4"/>
      <c r="D3" s="6"/>
      <c r="E3" s="6"/>
      <c r="F3" s="167"/>
      <c r="G3" s="304" t="s">
        <v>257</v>
      </c>
      <c r="H3" s="305"/>
      <c r="I3" s="305"/>
      <c r="J3" s="305"/>
      <c r="K3" s="305"/>
      <c r="L3" s="305"/>
      <c r="M3" s="305"/>
      <c r="N3" s="312"/>
      <c r="O3" s="304" t="s">
        <v>259</v>
      </c>
      <c r="P3" s="305"/>
      <c r="Q3" s="305"/>
      <c r="R3" s="305"/>
      <c r="S3" s="305"/>
      <c r="T3" s="305"/>
      <c r="U3" s="305"/>
      <c r="V3" s="305"/>
      <c r="W3" s="305"/>
      <c r="X3" s="312"/>
      <c r="Y3" s="304" t="s">
        <v>260</v>
      </c>
      <c r="Z3" s="305"/>
      <c r="AA3" s="305"/>
      <c r="AB3" s="312"/>
      <c r="AC3" s="306" t="s">
        <v>261</v>
      </c>
      <c r="AD3" s="307"/>
      <c r="AE3" s="307"/>
      <c r="AF3" s="308"/>
      <c r="AG3" s="316"/>
      <c r="AH3" s="316"/>
      <c r="AI3" s="316"/>
      <c r="AJ3" s="316"/>
      <c r="AK3" s="166"/>
    </row>
    <row r="4" spans="1:37" x14ac:dyDescent="0.25">
      <c r="A4" s="8"/>
      <c r="B4" s="49" t="s">
        <v>263</v>
      </c>
      <c r="C4" s="40"/>
      <c r="D4" s="12" t="s">
        <v>0</v>
      </c>
      <c r="E4" s="12" t="s">
        <v>1</v>
      </c>
      <c r="F4" s="168" t="s">
        <v>2</v>
      </c>
      <c r="G4" s="18" t="s">
        <v>3</v>
      </c>
      <c r="H4" s="18"/>
      <c r="I4" s="178" t="s">
        <v>3</v>
      </c>
      <c r="J4" s="146"/>
      <c r="K4" s="18" t="s">
        <v>3</v>
      </c>
      <c r="L4" s="18"/>
      <c r="M4" s="18" t="s">
        <v>3</v>
      </c>
      <c r="N4" s="18"/>
      <c r="O4" s="14" t="s">
        <v>3</v>
      </c>
      <c r="P4" s="15"/>
      <c r="Q4" s="14" t="s">
        <v>3</v>
      </c>
      <c r="R4" s="14"/>
      <c r="S4" s="14" t="s">
        <v>3</v>
      </c>
      <c r="T4" s="16"/>
      <c r="U4" s="14" t="s">
        <v>3</v>
      </c>
      <c r="V4" s="16"/>
      <c r="W4" s="14" t="s">
        <v>3</v>
      </c>
      <c r="X4" s="16"/>
      <c r="Y4" s="253" t="s">
        <v>3</v>
      </c>
      <c r="Z4" s="254"/>
      <c r="AA4" s="255" t="s">
        <v>3</v>
      </c>
      <c r="AB4" s="254"/>
      <c r="AC4" s="150" t="s">
        <v>3</v>
      </c>
      <c r="AD4" s="151"/>
      <c r="AE4" s="151" t="s">
        <v>3</v>
      </c>
      <c r="AF4" s="152"/>
      <c r="AG4" s="170"/>
      <c r="AH4" s="170"/>
      <c r="AI4" s="170"/>
      <c r="AJ4" s="170"/>
      <c r="AK4" s="166"/>
    </row>
    <row r="5" spans="1:37" s="28" customFormat="1" ht="13.2" customHeight="1" x14ac:dyDescent="0.25">
      <c r="A5" s="19"/>
      <c r="B5" s="22" t="s">
        <v>4</v>
      </c>
      <c r="C5" s="23" t="s">
        <v>5</v>
      </c>
      <c r="D5" s="23" t="s">
        <v>6</v>
      </c>
      <c r="E5" s="23" t="s">
        <v>6</v>
      </c>
      <c r="F5" s="169" t="s">
        <v>6</v>
      </c>
      <c r="G5" s="26" t="s">
        <v>9</v>
      </c>
      <c r="H5" s="81" t="s">
        <v>6</v>
      </c>
      <c r="I5" s="153" t="s">
        <v>10</v>
      </c>
      <c r="J5" s="154" t="s">
        <v>6</v>
      </c>
      <c r="K5" s="24" t="s">
        <v>13</v>
      </c>
      <c r="L5" s="25" t="s">
        <v>6</v>
      </c>
      <c r="M5" s="26" t="s">
        <v>12</v>
      </c>
      <c r="N5" s="27" t="s">
        <v>6</v>
      </c>
      <c r="O5" s="79" t="s">
        <v>9</v>
      </c>
      <c r="P5" s="80" t="s">
        <v>6</v>
      </c>
      <c r="Q5" s="79" t="s">
        <v>10</v>
      </c>
      <c r="R5" s="80" t="s">
        <v>6</v>
      </c>
      <c r="S5" s="79" t="s">
        <v>13</v>
      </c>
      <c r="T5" s="80" t="s">
        <v>6</v>
      </c>
      <c r="U5" s="79" t="s">
        <v>12</v>
      </c>
      <c r="V5" s="80" t="s">
        <v>6</v>
      </c>
      <c r="W5" s="79" t="s">
        <v>85</v>
      </c>
      <c r="X5" s="80" t="s">
        <v>6</v>
      </c>
      <c r="Y5" s="256" t="s">
        <v>7</v>
      </c>
      <c r="Z5" s="257" t="s">
        <v>6</v>
      </c>
      <c r="AA5" s="256" t="s">
        <v>8</v>
      </c>
      <c r="AB5" s="257" t="s">
        <v>6</v>
      </c>
      <c r="AC5" s="271" t="s">
        <v>420</v>
      </c>
      <c r="AD5" s="158" t="s">
        <v>6</v>
      </c>
      <c r="AE5" s="157" t="s">
        <v>421</v>
      </c>
      <c r="AF5" s="158" t="s">
        <v>6</v>
      </c>
      <c r="AG5" s="171"/>
      <c r="AH5" s="172"/>
      <c r="AI5" s="171"/>
      <c r="AJ5" s="172"/>
      <c r="AK5" s="165"/>
    </row>
    <row r="6" spans="1:37" s="41" customFormat="1" ht="13.2" customHeight="1" x14ac:dyDescent="0.25">
      <c r="A6" s="282">
        <v>1</v>
      </c>
      <c r="B6" s="70" t="s">
        <v>92</v>
      </c>
      <c r="C6" s="54" t="s">
        <v>36</v>
      </c>
      <c r="D6" s="29">
        <f t="shared" ref="D6:D18" si="0">E6+F6</f>
        <v>92</v>
      </c>
      <c r="E6" s="225">
        <f>SUM(J6+L6+P6)</f>
        <v>67</v>
      </c>
      <c r="F6" s="234">
        <v>25</v>
      </c>
      <c r="G6" s="159" t="s">
        <v>349</v>
      </c>
      <c r="H6" s="159">
        <v>14</v>
      </c>
      <c r="I6" s="159" t="s">
        <v>347</v>
      </c>
      <c r="J6" s="183">
        <v>21</v>
      </c>
      <c r="K6" s="130" t="s">
        <v>299</v>
      </c>
      <c r="L6" s="181">
        <v>25</v>
      </c>
      <c r="M6" s="130"/>
      <c r="N6" s="130"/>
      <c r="O6" s="104" t="s">
        <v>374</v>
      </c>
      <c r="P6" s="188">
        <v>21</v>
      </c>
      <c r="Q6" s="104" t="s">
        <v>374</v>
      </c>
      <c r="R6" s="104">
        <v>21</v>
      </c>
      <c r="S6" s="104" t="s">
        <v>375</v>
      </c>
      <c r="T6" s="104">
        <v>17</v>
      </c>
      <c r="U6" s="104" t="s">
        <v>374</v>
      </c>
      <c r="V6" s="104">
        <v>13</v>
      </c>
      <c r="W6" s="104" t="s">
        <v>376</v>
      </c>
      <c r="X6" s="104">
        <v>6</v>
      </c>
      <c r="Y6" s="258">
        <v>1</v>
      </c>
      <c r="Z6" s="235">
        <v>25</v>
      </c>
      <c r="AA6" s="258" t="s">
        <v>366</v>
      </c>
      <c r="AB6" s="259">
        <v>15</v>
      </c>
      <c r="AC6" s="93">
        <v>1</v>
      </c>
      <c r="AD6" s="93">
        <v>25</v>
      </c>
      <c r="AE6" s="93">
        <v>1</v>
      </c>
      <c r="AF6" s="93">
        <v>25</v>
      </c>
      <c r="AG6" s="90"/>
      <c r="AH6" s="90"/>
      <c r="AI6" s="90"/>
      <c r="AJ6" s="90"/>
      <c r="AK6" s="165"/>
    </row>
    <row r="7" spans="1:37" s="39" customFormat="1" ht="12" customHeight="1" x14ac:dyDescent="0.25">
      <c r="A7" s="282">
        <v>2</v>
      </c>
      <c r="B7" s="248" t="s">
        <v>86</v>
      </c>
      <c r="C7" s="55" t="s">
        <v>83</v>
      </c>
      <c r="D7" s="29">
        <f t="shared" si="0"/>
        <v>85</v>
      </c>
      <c r="E7" s="225">
        <f>SUM(L7+P7+R7)</f>
        <v>75</v>
      </c>
      <c r="F7" s="234">
        <v>10</v>
      </c>
      <c r="G7" s="159" t="s">
        <v>350</v>
      </c>
      <c r="H7" s="159">
        <v>4</v>
      </c>
      <c r="I7" s="159" t="s">
        <v>348</v>
      </c>
      <c r="J7" s="159">
        <v>11</v>
      </c>
      <c r="K7" s="130">
        <v>1</v>
      </c>
      <c r="L7" s="181">
        <v>25</v>
      </c>
      <c r="M7" s="130">
        <v>1</v>
      </c>
      <c r="N7" s="130">
        <v>16</v>
      </c>
      <c r="O7" s="104">
        <v>1</v>
      </c>
      <c r="P7" s="188">
        <v>25</v>
      </c>
      <c r="Q7" s="104">
        <v>1</v>
      </c>
      <c r="R7" s="188">
        <v>25</v>
      </c>
      <c r="S7" s="104">
        <v>1</v>
      </c>
      <c r="T7" s="104">
        <v>25</v>
      </c>
      <c r="U7" s="104">
        <v>1</v>
      </c>
      <c r="V7" s="104">
        <v>16</v>
      </c>
      <c r="W7" s="104">
        <v>1</v>
      </c>
      <c r="X7" s="104">
        <v>16</v>
      </c>
      <c r="Y7" s="258">
        <v>9</v>
      </c>
      <c r="Z7" s="235">
        <v>10</v>
      </c>
      <c r="AA7" s="258"/>
      <c r="AB7" s="259"/>
      <c r="AC7" s="93"/>
      <c r="AD7" s="93"/>
      <c r="AE7" s="93"/>
      <c r="AF7" s="93"/>
      <c r="AG7" s="90"/>
      <c r="AH7" s="90"/>
      <c r="AI7" s="90"/>
      <c r="AJ7" s="90"/>
      <c r="AK7" s="166"/>
    </row>
    <row r="8" spans="1:37" s="39" customFormat="1" ht="12" customHeight="1" x14ac:dyDescent="0.25">
      <c r="A8" s="282">
        <v>3</v>
      </c>
      <c r="B8" s="69" t="s">
        <v>90</v>
      </c>
      <c r="C8" s="55" t="s">
        <v>54</v>
      </c>
      <c r="D8" s="29">
        <f t="shared" si="0"/>
        <v>77</v>
      </c>
      <c r="E8" s="225">
        <f>SUM(H8+J8+N8)</f>
        <v>66</v>
      </c>
      <c r="F8" s="234">
        <v>11</v>
      </c>
      <c r="G8" s="159">
        <v>1</v>
      </c>
      <c r="H8" s="183">
        <v>25</v>
      </c>
      <c r="I8" s="159">
        <v>1</v>
      </c>
      <c r="J8" s="183">
        <v>25</v>
      </c>
      <c r="K8" s="130">
        <v>9</v>
      </c>
      <c r="L8" s="130">
        <v>10</v>
      </c>
      <c r="M8" s="130">
        <v>1</v>
      </c>
      <c r="N8" s="181">
        <v>16</v>
      </c>
      <c r="O8" s="104">
        <v>4</v>
      </c>
      <c r="P8" s="104">
        <v>15</v>
      </c>
      <c r="Q8" s="104"/>
      <c r="R8" s="104"/>
      <c r="S8" s="104">
        <v>11</v>
      </c>
      <c r="T8" s="104">
        <v>8</v>
      </c>
      <c r="U8" s="104">
        <v>1</v>
      </c>
      <c r="V8" s="104">
        <v>16</v>
      </c>
      <c r="W8" s="104">
        <v>1</v>
      </c>
      <c r="X8" s="104">
        <v>16</v>
      </c>
      <c r="Y8" s="258"/>
      <c r="Z8" s="258"/>
      <c r="AA8" s="258"/>
      <c r="AB8" s="259"/>
      <c r="AC8" s="93">
        <v>8</v>
      </c>
      <c r="AD8" s="260">
        <v>11</v>
      </c>
      <c r="AE8" s="93"/>
      <c r="AF8" s="93"/>
      <c r="AG8" s="90"/>
      <c r="AH8" s="90"/>
      <c r="AI8" s="90"/>
      <c r="AJ8" s="90"/>
      <c r="AK8" s="166"/>
    </row>
    <row r="9" spans="1:37" s="39" customFormat="1" ht="12" customHeight="1" x14ac:dyDescent="0.25">
      <c r="A9" s="282">
        <v>4</v>
      </c>
      <c r="B9" s="69" t="s">
        <v>95</v>
      </c>
      <c r="C9" s="55" t="s">
        <v>65</v>
      </c>
      <c r="D9" s="47">
        <f t="shared" si="0"/>
        <v>67</v>
      </c>
      <c r="E9" s="225">
        <f>SUM(J9+L9+T9)</f>
        <v>51</v>
      </c>
      <c r="F9" s="234">
        <v>16</v>
      </c>
      <c r="G9" s="159">
        <v>7</v>
      </c>
      <c r="H9" s="159">
        <v>12</v>
      </c>
      <c r="I9" s="159">
        <v>4</v>
      </c>
      <c r="J9" s="183">
        <v>15</v>
      </c>
      <c r="K9" s="130">
        <v>2</v>
      </c>
      <c r="L9" s="181">
        <v>21</v>
      </c>
      <c r="M9" s="130">
        <v>5</v>
      </c>
      <c r="N9" s="130">
        <v>7</v>
      </c>
      <c r="O9" s="104">
        <v>17</v>
      </c>
      <c r="P9" s="104">
        <v>2</v>
      </c>
      <c r="Q9" s="104">
        <v>10</v>
      </c>
      <c r="R9" s="104">
        <v>9</v>
      </c>
      <c r="S9" s="104">
        <v>4</v>
      </c>
      <c r="T9" s="188">
        <v>15</v>
      </c>
      <c r="U9" s="104">
        <v>4</v>
      </c>
      <c r="V9" s="104">
        <v>8</v>
      </c>
      <c r="W9" s="104">
        <v>5</v>
      </c>
      <c r="X9" s="104">
        <v>7</v>
      </c>
      <c r="Y9" s="258">
        <v>8</v>
      </c>
      <c r="Z9" s="258">
        <v>11</v>
      </c>
      <c r="AA9" s="258">
        <v>1</v>
      </c>
      <c r="AB9" s="237">
        <v>16</v>
      </c>
      <c r="AC9" s="93">
        <v>6</v>
      </c>
      <c r="AD9" s="93">
        <v>13</v>
      </c>
      <c r="AE9" s="93">
        <v>6</v>
      </c>
      <c r="AF9" s="93">
        <v>13</v>
      </c>
      <c r="AG9" s="90"/>
      <c r="AH9" s="90"/>
      <c r="AI9" s="90"/>
      <c r="AJ9" s="90"/>
      <c r="AK9" s="166"/>
    </row>
    <row r="10" spans="1:37" ht="12" customHeight="1" x14ac:dyDescent="0.25">
      <c r="A10" s="282">
        <v>5</v>
      </c>
      <c r="B10" s="291" t="s">
        <v>89</v>
      </c>
      <c r="C10" s="286" t="s">
        <v>88</v>
      </c>
      <c r="D10" s="29">
        <f t="shared" si="0"/>
        <v>64</v>
      </c>
      <c r="E10" s="225">
        <f>SUM(L10+R10+T10)</f>
        <v>43</v>
      </c>
      <c r="F10" s="234">
        <v>21</v>
      </c>
      <c r="G10" s="159">
        <v>16</v>
      </c>
      <c r="H10" s="159">
        <v>3</v>
      </c>
      <c r="I10" s="159">
        <v>12</v>
      </c>
      <c r="J10" s="159">
        <v>7</v>
      </c>
      <c r="K10" s="130">
        <v>4</v>
      </c>
      <c r="L10" s="181">
        <v>15</v>
      </c>
      <c r="M10" s="130">
        <v>6</v>
      </c>
      <c r="N10" s="130">
        <v>6</v>
      </c>
      <c r="O10" s="104">
        <v>14</v>
      </c>
      <c r="P10" s="104">
        <v>5</v>
      </c>
      <c r="Q10" s="104">
        <v>4</v>
      </c>
      <c r="R10" s="188">
        <v>15</v>
      </c>
      <c r="S10" s="104">
        <v>6</v>
      </c>
      <c r="T10" s="188">
        <v>13</v>
      </c>
      <c r="U10" s="104">
        <v>6</v>
      </c>
      <c r="V10" s="104">
        <v>6</v>
      </c>
      <c r="W10" s="104">
        <v>2</v>
      </c>
      <c r="X10" s="104">
        <v>13</v>
      </c>
      <c r="Y10" s="258">
        <v>2</v>
      </c>
      <c r="Z10" s="235">
        <v>21</v>
      </c>
      <c r="AA10" s="258"/>
      <c r="AB10" s="259"/>
      <c r="AC10" s="93">
        <v>2</v>
      </c>
      <c r="AD10" s="93">
        <v>21</v>
      </c>
      <c r="AE10" s="93">
        <v>2</v>
      </c>
      <c r="AF10" s="93">
        <v>21</v>
      </c>
      <c r="AG10" s="90"/>
      <c r="AH10" s="90"/>
      <c r="AI10" s="90"/>
      <c r="AJ10" s="90"/>
      <c r="AK10" s="166"/>
    </row>
    <row r="11" spans="1:37" ht="13.2" customHeight="1" x14ac:dyDescent="0.25">
      <c r="A11" s="282">
        <v>5</v>
      </c>
      <c r="B11" s="291" t="s">
        <v>91</v>
      </c>
      <c r="C11" s="286" t="s">
        <v>50</v>
      </c>
      <c r="D11" s="29">
        <f t="shared" si="0"/>
        <v>64</v>
      </c>
      <c r="E11" s="225">
        <f>SUM(L11+R11+T11)</f>
        <v>47</v>
      </c>
      <c r="F11" s="234">
        <v>17</v>
      </c>
      <c r="G11" s="159">
        <v>14</v>
      </c>
      <c r="H11" s="159">
        <v>5</v>
      </c>
      <c r="I11" s="159">
        <v>10</v>
      </c>
      <c r="J11" s="159">
        <v>9</v>
      </c>
      <c r="K11" s="130">
        <v>5</v>
      </c>
      <c r="L11" s="181">
        <v>14</v>
      </c>
      <c r="M11" s="130">
        <v>4</v>
      </c>
      <c r="N11" s="130">
        <v>8</v>
      </c>
      <c r="O11" s="104">
        <v>15</v>
      </c>
      <c r="P11" s="104">
        <v>4</v>
      </c>
      <c r="Q11" s="104">
        <v>7</v>
      </c>
      <c r="R11" s="188">
        <v>12</v>
      </c>
      <c r="S11" s="104">
        <v>2</v>
      </c>
      <c r="T11" s="188">
        <v>21</v>
      </c>
      <c r="U11" s="104">
        <v>7</v>
      </c>
      <c r="V11" s="104">
        <v>5</v>
      </c>
      <c r="W11" s="104">
        <v>6</v>
      </c>
      <c r="X11" s="104">
        <v>6</v>
      </c>
      <c r="Y11" s="258">
        <v>4</v>
      </c>
      <c r="Z11" s="258">
        <v>15</v>
      </c>
      <c r="AA11" s="258"/>
      <c r="AB11" s="259"/>
      <c r="AC11" s="93">
        <v>3</v>
      </c>
      <c r="AD11" s="260">
        <v>17</v>
      </c>
      <c r="AE11" s="93">
        <v>4</v>
      </c>
      <c r="AF11" s="93">
        <v>15</v>
      </c>
      <c r="AG11" s="90"/>
      <c r="AH11" s="90"/>
      <c r="AI11" s="90"/>
      <c r="AJ11" s="90"/>
      <c r="AK11" s="166"/>
    </row>
    <row r="12" spans="1:37" ht="13.2" customHeight="1" x14ac:dyDescent="0.25">
      <c r="A12" s="282">
        <v>7</v>
      </c>
      <c r="B12" s="59" t="s">
        <v>238</v>
      </c>
      <c r="C12" s="54" t="s">
        <v>48</v>
      </c>
      <c r="D12" s="29">
        <f t="shared" si="0"/>
        <v>62</v>
      </c>
      <c r="E12" s="225">
        <f>SUM(J12+L12+P12)</f>
        <v>45</v>
      </c>
      <c r="F12" s="234">
        <v>17</v>
      </c>
      <c r="G12" s="159">
        <v>9</v>
      </c>
      <c r="H12" s="159">
        <v>10</v>
      </c>
      <c r="I12" s="159">
        <v>2</v>
      </c>
      <c r="J12" s="183">
        <v>21</v>
      </c>
      <c r="K12" s="130">
        <v>8</v>
      </c>
      <c r="L12" s="181">
        <v>11</v>
      </c>
      <c r="M12" s="130">
        <v>5</v>
      </c>
      <c r="N12" s="130">
        <v>7</v>
      </c>
      <c r="O12" s="104">
        <v>6</v>
      </c>
      <c r="P12" s="188">
        <v>13</v>
      </c>
      <c r="Q12" s="104">
        <v>9</v>
      </c>
      <c r="R12" s="104">
        <v>10</v>
      </c>
      <c r="S12" s="104">
        <v>9</v>
      </c>
      <c r="T12" s="104">
        <v>10</v>
      </c>
      <c r="U12" s="104">
        <v>4</v>
      </c>
      <c r="V12" s="104">
        <v>8</v>
      </c>
      <c r="W12" s="104">
        <v>5</v>
      </c>
      <c r="X12" s="104">
        <v>7</v>
      </c>
      <c r="Y12" s="258">
        <v>3</v>
      </c>
      <c r="Z12" s="235">
        <v>17</v>
      </c>
      <c r="AA12" s="258">
        <v>1</v>
      </c>
      <c r="AB12" s="259">
        <v>16</v>
      </c>
      <c r="AC12" s="93">
        <v>4</v>
      </c>
      <c r="AD12" s="93">
        <v>15</v>
      </c>
      <c r="AE12" s="93">
        <v>3</v>
      </c>
      <c r="AF12" s="93">
        <v>17</v>
      </c>
      <c r="AG12" s="90"/>
      <c r="AH12" s="90"/>
      <c r="AI12" s="90"/>
      <c r="AJ12" s="90"/>
      <c r="AK12" s="166"/>
    </row>
    <row r="13" spans="1:37" x14ac:dyDescent="0.25">
      <c r="A13" s="282">
        <v>8</v>
      </c>
      <c r="B13" s="69" t="s">
        <v>102</v>
      </c>
      <c r="C13" s="55" t="s">
        <v>54</v>
      </c>
      <c r="D13" s="29">
        <f t="shared" si="0"/>
        <v>61</v>
      </c>
      <c r="E13" s="225">
        <f>SUM(J13+P13+R13)</f>
        <v>48</v>
      </c>
      <c r="F13" s="234">
        <v>13</v>
      </c>
      <c r="G13" s="159">
        <v>6</v>
      </c>
      <c r="H13" s="159">
        <v>13</v>
      </c>
      <c r="I13" s="159">
        <v>5</v>
      </c>
      <c r="J13" s="183">
        <v>14</v>
      </c>
      <c r="K13" s="130">
        <v>13</v>
      </c>
      <c r="L13" s="130">
        <v>6</v>
      </c>
      <c r="M13" s="130">
        <v>2</v>
      </c>
      <c r="N13" s="130">
        <v>13</v>
      </c>
      <c r="O13" s="104">
        <v>3</v>
      </c>
      <c r="P13" s="188">
        <v>17</v>
      </c>
      <c r="Q13" s="104">
        <v>3</v>
      </c>
      <c r="R13" s="188">
        <v>17</v>
      </c>
      <c r="S13" s="104">
        <v>12</v>
      </c>
      <c r="T13" s="104">
        <v>7</v>
      </c>
      <c r="U13" s="104">
        <v>3</v>
      </c>
      <c r="V13" s="104">
        <v>10</v>
      </c>
      <c r="W13" s="104">
        <v>4</v>
      </c>
      <c r="X13" s="104">
        <v>8</v>
      </c>
      <c r="Y13" s="258">
        <v>10</v>
      </c>
      <c r="Z13" s="258">
        <v>9</v>
      </c>
      <c r="AA13" s="258">
        <v>2</v>
      </c>
      <c r="AB13" s="237">
        <v>13</v>
      </c>
      <c r="AC13" s="93"/>
      <c r="AD13" s="93"/>
      <c r="AE13" s="93"/>
      <c r="AF13" s="93"/>
      <c r="AG13" s="90"/>
      <c r="AH13" s="90"/>
      <c r="AI13" s="90"/>
      <c r="AJ13" s="90"/>
      <c r="AK13" s="166"/>
    </row>
    <row r="14" spans="1:37" x14ac:dyDescent="0.25">
      <c r="A14" s="54">
        <v>9</v>
      </c>
      <c r="B14" s="69" t="s">
        <v>101</v>
      </c>
      <c r="C14" s="55" t="s">
        <v>54</v>
      </c>
      <c r="D14" s="29">
        <f t="shared" si="0"/>
        <v>45</v>
      </c>
      <c r="E14" s="225">
        <f>SUM(N14+V14+X14)</f>
        <v>31</v>
      </c>
      <c r="F14" s="234">
        <v>14</v>
      </c>
      <c r="G14" s="159"/>
      <c r="H14" s="159"/>
      <c r="I14" s="159"/>
      <c r="J14" s="159"/>
      <c r="K14" s="130">
        <v>16</v>
      </c>
      <c r="L14" s="130">
        <v>3</v>
      </c>
      <c r="M14" s="130">
        <v>2</v>
      </c>
      <c r="N14" s="181">
        <v>13</v>
      </c>
      <c r="O14" s="104"/>
      <c r="P14" s="104"/>
      <c r="Q14" s="104"/>
      <c r="R14" s="104"/>
      <c r="S14" s="104"/>
      <c r="T14" s="104"/>
      <c r="U14" s="104">
        <v>3</v>
      </c>
      <c r="V14" s="188">
        <v>10</v>
      </c>
      <c r="W14" s="104">
        <v>4</v>
      </c>
      <c r="X14" s="188">
        <v>8</v>
      </c>
      <c r="Y14" s="258">
        <v>5</v>
      </c>
      <c r="Z14" s="235">
        <v>14</v>
      </c>
      <c r="AA14" s="258">
        <v>2</v>
      </c>
      <c r="AB14" s="259">
        <v>13</v>
      </c>
      <c r="AC14" s="93">
        <v>10</v>
      </c>
      <c r="AD14" s="93">
        <v>9</v>
      </c>
      <c r="AE14" s="93">
        <v>7</v>
      </c>
      <c r="AF14" s="93">
        <v>12</v>
      </c>
      <c r="AG14" s="90"/>
      <c r="AH14" s="90"/>
      <c r="AI14" s="90"/>
      <c r="AJ14" s="90"/>
      <c r="AK14" s="166"/>
    </row>
    <row r="15" spans="1:37" x14ac:dyDescent="0.25">
      <c r="A15" s="54">
        <v>10</v>
      </c>
      <c r="B15" s="69" t="s">
        <v>87</v>
      </c>
      <c r="C15" s="55" t="s">
        <v>88</v>
      </c>
      <c r="D15" s="29">
        <f t="shared" si="0"/>
        <v>44</v>
      </c>
      <c r="E15" s="225">
        <f>SUM(H15+J15+X15)</f>
        <v>32</v>
      </c>
      <c r="F15" s="234">
        <v>12</v>
      </c>
      <c r="G15" s="159">
        <v>8</v>
      </c>
      <c r="H15" s="183">
        <v>11</v>
      </c>
      <c r="I15" s="159">
        <v>11</v>
      </c>
      <c r="J15" s="183">
        <v>8</v>
      </c>
      <c r="K15" s="130">
        <v>17</v>
      </c>
      <c r="L15" s="130">
        <v>2</v>
      </c>
      <c r="M15" s="130">
        <v>6</v>
      </c>
      <c r="N15" s="130">
        <v>6</v>
      </c>
      <c r="O15" s="104"/>
      <c r="P15" s="104"/>
      <c r="Q15" s="104">
        <v>11</v>
      </c>
      <c r="R15" s="104">
        <v>8</v>
      </c>
      <c r="S15" s="104">
        <v>14</v>
      </c>
      <c r="T15" s="104">
        <v>5</v>
      </c>
      <c r="U15" s="104">
        <v>6</v>
      </c>
      <c r="V15" s="104">
        <v>6</v>
      </c>
      <c r="W15" s="104">
        <v>2</v>
      </c>
      <c r="X15" s="188">
        <v>13</v>
      </c>
      <c r="Y15" s="258">
        <v>13</v>
      </c>
      <c r="Z15" s="258">
        <v>6</v>
      </c>
      <c r="AA15" s="258"/>
      <c r="AB15" s="259"/>
      <c r="AC15" s="93">
        <v>7</v>
      </c>
      <c r="AD15" s="260">
        <v>12</v>
      </c>
      <c r="AE15" s="93">
        <v>9</v>
      </c>
      <c r="AF15" s="93">
        <v>10</v>
      </c>
      <c r="AG15" s="90"/>
      <c r="AH15" s="90"/>
      <c r="AI15" s="90"/>
      <c r="AJ15" s="90"/>
      <c r="AK15" s="166"/>
    </row>
    <row r="16" spans="1:37" x14ac:dyDescent="0.25">
      <c r="A16" s="54">
        <v>11</v>
      </c>
      <c r="B16" s="69" t="s">
        <v>303</v>
      </c>
      <c r="C16" s="55" t="s">
        <v>69</v>
      </c>
      <c r="D16" s="29">
        <f t="shared" si="0"/>
        <v>32</v>
      </c>
      <c r="E16" s="225">
        <f>SUM(H16+L16+P16)</f>
        <v>30</v>
      </c>
      <c r="F16" s="234">
        <v>2</v>
      </c>
      <c r="G16" s="159">
        <v>5</v>
      </c>
      <c r="H16" s="183">
        <v>14</v>
      </c>
      <c r="I16" s="159">
        <v>13</v>
      </c>
      <c r="J16" s="159">
        <v>6</v>
      </c>
      <c r="K16" s="130">
        <v>11</v>
      </c>
      <c r="L16" s="181">
        <v>8</v>
      </c>
      <c r="M16" s="130"/>
      <c r="N16" s="130"/>
      <c r="O16" s="104">
        <v>11</v>
      </c>
      <c r="P16" s="188">
        <v>8</v>
      </c>
      <c r="Q16" s="104">
        <v>13</v>
      </c>
      <c r="R16" s="104">
        <v>6</v>
      </c>
      <c r="S16" s="104">
        <v>13</v>
      </c>
      <c r="T16" s="104">
        <v>6</v>
      </c>
      <c r="U16" s="104"/>
      <c r="V16" s="104"/>
      <c r="W16" s="104"/>
      <c r="X16" s="104"/>
      <c r="Y16" s="258"/>
      <c r="Z16" s="258"/>
      <c r="AA16" s="258">
        <v>10</v>
      </c>
      <c r="AB16" s="237">
        <v>2</v>
      </c>
      <c r="AC16" s="93">
        <v>18</v>
      </c>
      <c r="AD16" s="93">
        <v>1</v>
      </c>
      <c r="AE16" s="93"/>
      <c r="AF16" s="93"/>
      <c r="AG16" s="90"/>
      <c r="AH16" s="90"/>
      <c r="AI16" s="90"/>
      <c r="AJ16" s="90"/>
      <c r="AK16" s="166"/>
    </row>
    <row r="17" spans="1:37" x14ac:dyDescent="0.25">
      <c r="A17" s="54">
        <v>12</v>
      </c>
      <c r="B17" s="55" t="s">
        <v>99</v>
      </c>
      <c r="C17" s="55" t="s">
        <v>19</v>
      </c>
      <c r="D17" s="29">
        <f t="shared" si="0"/>
        <v>6</v>
      </c>
      <c r="E17" s="225">
        <v>1</v>
      </c>
      <c r="F17" s="234">
        <v>5</v>
      </c>
      <c r="G17" s="159"/>
      <c r="H17" s="159"/>
      <c r="I17" s="159"/>
      <c r="J17" s="159"/>
      <c r="K17" s="130"/>
      <c r="L17" s="130"/>
      <c r="M17" s="130"/>
      <c r="N17" s="130"/>
      <c r="O17" s="104"/>
      <c r="P17" s="104"/>
      <c r="Q17" s="104"/>
      <c r="R17" s="104"/>
      <c r="S17" s="104"/>
      <c r="T17" s="104"/>
      <c r="U17" s="104"/>
      <c r="V17" s="104"/>
      <c r="W17" s="104">
        <v>11</v>
      </c>
      <c r="X17" s="188">
        <v>1</v>
      </c>
      <c r="Y17" s="258">
        <v>14</v>
      </c>
      <c r="Z17" s="235">
        <v>5</v>
      </c>
      <c r="AA17" s="258">
        <v>10</v>
      </c>
      <c r="AB17" s="259">
        <v>2</v>
      </c>
      <c r="AC17" s="93"/>
      <c r="AD17" s="93"/>
      <c r="AE17" s="93"/>
      <c r="AF17" s="93"/>
      <c r="AG17" s="90"/>
      <c r="AH17" s="90"/>
      <c r="AI17" s="90"/>
      <c r="AJ17" s="90"/>
      <c r="AK17" s="166"/>
    </row>
    <row r="18" spans="1:37" x14ac:dyDescent="0.25">
      <c r="A18" s="54">
        <v>13</v>
      </c>
      <c r="B18" s="55" t="s">
        <v>373</v>
      </c>
      <c r="C18" s="8" t="s">
        <v>105</v>
      </c>
      <c r="D18" s="29">
        <f t="shared" si="0"/>
        <v>2</v>
      </c>
      <c r="E18" s="225">
        <v>2</v>
      </c>
      <c r="F18" s="234"/>
      <c r="G18" s="159"/>
      <c r="H18" s="159"/>
      <c r="I18" s="159"/>
      <c r="J18" s="159"/>
      <c r="K18" s="130"/>
      <c r="L18" s="130"/>
      <c r="M18" s="130"/>
      <c r="N18" s="130"/>
      <c r="O18" s="104"/>
      <c r="P18" s="104"/>
      <c r="Q18" s="104"/>
      <c r="R18" s="104"/>
      <c r="S18" s="104"/>
      <c r="T18" s="104"/>
      <c r="U18" s="104"/>
      <c r="V18" s="104"/>
      <c r="W18" s="104">
        <v>10</v>
      </c>
      <c r="X18" s="188">
        <v>2</v>
      </c>
      <c r="Y18" s="258"/>
      <c r="Z18" s="258"/>
      <c r="AA18" s="258"/>
      <c r="AB18" s="259"/>
      <c r="AC18" s="93"/>
      <c r="AD18" s="93"/>
      <c r="AE18" s="93"/>
      <c r="AF18" s="93"/>
      <c r="AG18" s="90"/>
      <c r="AH18" s="90"/>
      <c r="AI18" s="90"/>
      <c r="AJ18" s="90"/>
      <c r="AK18" s="166"/>
    </row>
  </sheetData>
  <sheetProtection selectLockedCells="1" selectUnlockedCells="1"/>
  <sortState xmlns:xlrd2="http://schemas.microsoft.com/office/spreadsheetml/2017/richdata2" ref="A32:AK43">
    <sortCondition descending="1" ref="D32:D43"/>
  </sortState>
  <mergeCells count="5">
    <mergeCell ref="AG3:AJ3"/>
    <mergeCell ref="G3:N3"/>
    <mergeCell ref="O3:X3"/>
    <mergeCell ref="Y3:AB3"/>
    <mergeCell ref="AC3:AF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FC15C-A13D-4534-9A56-12E92287BEB7}">
  <sheetPr>
    <tabColor rgb="FFFFFF00"/>
  </sheetPr>
  <dimension ref="A2:AH25"/>
  <sheetViews>
    <sheetView tabSelected="1" topLeftCell="A4" zoomScale="96" zoomScaleNormal="96" workbookViewId="0">
      <pane xSplit="3" topLeftCell="D1" activePane="topRight" state="frozen"/>
      <selection pane="topRight" activeCell="C26" sqref="C26"/>
    </sheetView>
  </sheetViews>
  <sheetFormatPr defaultColWidth="9.109375" defaultRowHeight="13.2" x14ac:dyDescent="0.25"/>
  <cols>
    <col min="1" max="1" width="3.6640625" style="39" customWidth="1"/>
    <col min="2" max="2" width="28.5546875" style="1" customWidth="1"/>
    <col min="3" max="6" width="4.6640625" style="1" customWidth="1"/>
    <col min="7" max="7" width="9.109375" style="1" customWidth="1"/>
    <col min="8" max="8" width="3.6640625" style="1" customWidth="1"/>
    <col min="9" max="9" width="9.109375" style="1"/>
    <col min="10" max="10" width="4.77734375" style="1" customWidth="1"/>
    <col min="11" max="11" width="9.109375" style="1"/>
    <col min="12" max="12" width="4.109375" style="1" customWidth="1"/>
    <col min="13" max="13" width="9.109375" style="1"/>
    <col min="14" max="14" width="4.21875" style="1" customWidth="1"/>
    <col min="15" max="15" width="9.109375" style="1"/>
    <col min="16" max="16" width="3.77734375" style="1" customWidth="1"/>
    <col min="17" max="17" width="9.109375" style="1" customWidth="1"/>
    <col min="18" max="18" width="3.33203125" style="1" customWidth="1"/>
    <col min="19" max="19" width="9.109375" style="1"/>
    <col min="20" max="20" width="3.6640625" style="1" customWidth="1"/>
    <col min="21" max="21" width="9.109375" style="1"/>
    <col min="22" max="22" width="3.44140625" style="1" customWidth="1"/>
    <col min="23" max="23" width="9.109375" style="1"/>
    <col min="24" max="24" width="3.88671875" style="1" customWidth="1"/>
    <col min="25" max="25" width="9.109375" style="1"/>
    <col min="26" max="26" width="4.21875" style="1" customWidth="1"/>
    <col min="27" max="27" width="9.109375" style="1"/>
    <col min="28" max="28" width="3.77734375" style="1" customWidth="1"/>
    <col min="29" max="29" width="9.109375" style="1"/>
    <col min="30" max="30" width="4.33203125" style="1" customWidth="1"/>
    <col min="31" max="31" width="9.109375" style="1"/>
    <col min="32" max="32" width="3.77734375" style="1" customWidth="1"/>
    <col min="33" max="16384" width="9.109375" style="1"/>
  </cols>
  <sheetData>
    <row r="2" spans="1:34" ht="13.8" thickBot="1" x14ac:dyDescent="0.3"/>
    <row r="3" spans="1:34" ht="13.8" thickBot="1" x14ac:dyDescent="0.3">
      <c r="A3" s="8"/>
      <c r="B3" s="64" t="s">
        <v>269</v>
      </c>
      <c r="C3" s="4"/>
      <c r="D3" s="6"/>
      <c r="E3" s="6"/>
      <c r="F3" s="6"/>
      <c r="G3" s="302" t="s">
        <v>257</v>
      </c>
      <c r="H3" s="302"/>
      <c r="I3" s="302"/>
      <c r="J3" s="302"/>
      <c r="K3" s="302"/>
      <c r="L3" s="302"/>
      <c r="M3" s="302"/>
      <c r="N3" s="302"/>
      <c r="O3" s="304" t="s">
        <v>259</v>
      </c>
      <c r="P3" s="305"/>
      <c r="Q3" s="305"/>
      <c r="R3" s="305"/>
      <c r="S3" s="305"/>
      <c r="T3" s="305"/>
      <c r="U3" s="305"/>
      <c r="V3" s="305"/>
      <c r="W3" s="305"/>
      <c r="X3" s="312"/>
      <c r="Y3" s="304" t="s">
        <v>260</v>
      </c>
      <c r="Z3" s="305"/>
      <c r="AA3" s="305"/>
      <c r="AB3" s="312"/>
      <c r="AC3" s="306" t="s">
        <v>261</v>
      </c>
      <c r="AD3" s="307"/>
      <c r="AE3" s="307"/>
      <c r="AF3" s="308"/>
    </row>
    <row r="4" spans="1:34" x14ac:dyDescent="0.25">
      <c r="A4" s="8"/>
      <c r="B4" s="49" t="s">
        <v>263</v>
      </c>
      <c r="C4" s="40"/>
      <c r="D4" s="12" t="s">
        <v>0</v>
      </c>
      <c r="E4" s="12" t="s">
        <v>1</v>
      </c>
      <c r="F4" s="12" t="s">
        <v>2</v>
      </c>
      <c r="G4" s="17" t="s">
        <v>3</v>
      </c>
      <c r="H4" s="18"/>
      <c r="I4" s="18" t="s">
        <v>3</v>
      </c>
      <c r="J4" s="18"/>
      <c r="K4" s="18" t="s">
        <v>3</v>
      </c>
      <c r="L4" s="18"/>
      <c r="M4" s="18" t="s">
        <v>3</v>
      </c>
      <c r="N4" s="18"/>
      <c r="O4" s="14" t="s">
        <v>3</v>
      </c>
      <c r="P4" s="15"/>
      <c r="Q4" s="14" t="s">
        <v>3</v>
      </c>
      <c r="R4" s="14"/>
      <c r="S4" s="14" t="s">
        <v>3</v>
      </c>
      <c r="T4" s="16"/>
      <c r="U4" s="14" t="s">
        <v>3</v>
      </c>
      <c r="V4" s="16"/>
      <c r="W4" s="14" t="s">
        <v>3</v>
      </c>
      <c r="X4" s="16"/>
      <c r="Y4" s="253" t="s">
        <v>3</v>
      </c>
      <c r="Z4" s="254"/>
      <c r="AA4" s="255" t="s">
        <v>3</v>
      </c>
      <c r="AB4" s="254"/>
      <c r="AC4" s="150" t="s">
        <v>3</v>
      </c>
      <c r="AD4" s="151"/>
      <c r="AE4" s="151" t="s">
        <v>3</v>
      </c>
      <c r="AF4" s="152"/>
    </row>
    <row r="5" spans="1:34" ht="13.8" x14ac:dyDescent="0.25">
      <c r="A5" s="19"/>
      <c r="B5" s="22" t="s">
        <v>4</v>
      </c>
      <c r="C5" s="23" t="s">
        <v>5</v>
      </c>
      <c r="D5" s="23" t="s">
        <v>6</v>
      </c>
      <c r="E5" s="23" t="s">
        <v>6</v>
      </c>
      <c r="F5" s="23" t="s">
        <v>6</v>
      </c>
      <c r="G5" s="24" t="s">
        <v>9</v>
      </c>
      <c r="H5" s="25" t="s">
        <v>6</v>
      </c>
      <c r="I5" s="26" t="s">
        <v>10</v>
      </c>
      <c r="J5" s="25" t="s">
        <v>6</v>
      </c>
      <c r="K5" s="26" t="s">
        <v>13</v>
      </c>
      <c r="L5" s="25" t="s">
        <v>6</v>
      </c>
      <c r="M5" s="26" t="s">
        <v>85</v>
      </c>
      <c r="N5" s="27" t="s">
        <v>6</v>
      </c>
      <c r="O5" s="79" t="s">
        <v>9</v>
      </c>
      <c r="P5" s="80" t="s">
        <v>6</v>
      </c>
      <c r="Q5" s="79" t="s">
        <v>10</v>
      </c>
      <c r="R5" s="80" t="s">
        <v>6</v>
      </c>
      <c r="S5" s="79" t="s">
        <v>13</v>
      </c>
      <c r="T5" s="80" t="s">
        <v>6</v>
      </c>
      <c r="U5" s="79" t="s">
        <v>12</v>
      </c>
      <c r="V5" s="80" t="s">
        <v>6</v>
      </c>
      <c r="W5" s="79" t="s">
        <v>85</v>
      </c>
      <c r="X5" s="80" t="s">
        <v>6</v>
      </c>
      <c r="Y5" s="256" t="s">
        <v>7</v>
      </c>
      <c r="Z5" s="257" t="s">
        <v>6</v>
      </c>
      <c r="AA5" s="256" t="s">
        <v>8</v>
      </c>
      <c r="AB5" s="257" t="s">
        <v>6</v>
      </c>
      <c r="AC5" s="271" t="s">
        <v>420</v>
      </c>
      <c r="AD5" s="158" t="s">
        <v>6</v>
      </c>
      <c r="AE5" s="157" t="s">
        <v>419</v>
      </c>
      <c r="AF5" s="158" t="s">
        <v>6</v>
      </c>
    </row>
    <row r="6" spans="1:34" s="39" customFormat="1" ht="12.6" customHeight="1" x14ac:dyDescent="0.25">
      <c r="A6" s="282">
        <v>1</v>
      </c>
      <c r="B6" s="251" t="s">
        <v>134</v>
      </c>
      <c r="C6" s="67" t="s">
        <v>36</v>
      </c>
      <c r="D6" s="135">
        <f t="shared" ref="D6:D25" si="0">E6+F6</f>
        <v>92</v>
      </c>
      <c r="E6" s="225">
        <f>SUM(J6+R6+T6)</f>
        <v>67</v>
      </c>
      <c r="F6" s="234">
        <v>25</v>
      </c>
      <c r="G6" s="130">
        <v>6</v>
      </c>
      <c r="H6" s="103">
        <v>13</v>
      </c>
      <c r="I6" s="103">
        <v>3</v>
      </c>
      <c r="J6" s="184">
        <v>17</v>
      </c>
      <c r="K6" s="103">
        <v>3</v>
      </c>
      <c r="L6" s="103">
        <v>17</v>
      </c>
      <c r="M6" s="103">
        <v>3</v>
      </c>
      <c r="N6" s="103">
        <v>10</v>
      </c>
      <c r="O6" s="104">
        <v>8</v>
      </c>
      <c r="P6" s="104">
        <v>11</v>
      </c>
      <c r="Q6" s="104">
        <v>1</v>
      </c>
      <c r="R6" s="188">
        <v>25</v>
      </c>
      <c r="S6" s="104">
        <v>1</v>
      </c>
      <c r="T6" s="188">
        <v>25</v>
      </c>
      <c r="U6" s="104">
        <v>4</v>
      </c>
      <c r="V6" s="104">
        <v>8</v>
      </c>
      <c r="W6" s="104">
        <v>1</v>
      </c>
      <c r="X6" s="104">
        <v>16</v>
      </c>
      <c r="Y6" s="258">
        <v>2</v>
      </c>
      <c r="Z6" s="258">
        <v>21</v>
      </c>
      <c r="AA6" s="258">
        <v>2</v>
      </c>
      <c r="AB6" s="259">
        <v>12</v>
      </c>
      <c r="AC6" s="93">
        <v>1</v>
      </c>
      <c r="AD6" s="260">
        <v>25</v>
      </c>
      <c r="AE6" s="93">
        <v>1</v>
      </c>
      <c r="AF6" s="93">
        <v>25</v>
      </c>
    </row>
    <row r="7" spans="1:34" s="39" customFormat="1" ht="12" customHeight="1" x14ac:dyDescent="0.25">
      <c r="A7" s="282">
        <v>2</v>
      </c>
      <c r="B7" s="248" t="s">
        <v>141</v>
      </c>
      <c r="C7" s="55" t="s">
        <v>54</v>
      </c>
      <c r="D7" s="135">
        <f t="shared" si="0"/>
        <v>78</v>
      </c>
      <c r="E7" s="225">
        <f>SUM(H7+P7+R7)</f>
        <v>61</v>
      </c>
      <c r="F7" s="234">
        <v>17</v>
      </c>
      <c r="G7" s="130">
        <v>2</v>
      </c>
      <c r="H7" s="184">
        <v>21</v>
      </c>
      <c r="I7" s="103">
        <v>6</v>
      </c>
      <c r="J7" s="103">
        <v>13</v>
      </c>
      <c r="K7" s="103"/>
      <c r="L7" s="103"/>
      <c r="M7" s="103">
        <v>5</v>
      </c>
      <c r="N7" s="103">
        <v>7</v>
      </c>
      <c r="O7" s="104">
        <v>1</v>
      </c>
      <c r="P7" s="188">
        <v>25</v>
      </c>
      <c r="Q7" s="104">
        <v>4</v>
      </c>
      <c r="R7" s="188">
        <v>15</v>
      </c>
      <c r="S7" s="104">
        <v>7</v>
      </c>
      <c r="T7" s="104">
        <v>12</v>
      </c>
      <c r="U7" s="104">
        <v>6</v>
      </c>
      <c r="V7" s="104">
        <v>6</v>
      </c>
      <c r="W7" s="104">
        <v>5</v>
      </c>
      <c r="X7" s="104">
        <v>7</v>
      </c>
      <c r="Y7" s="258">
        <v>5</v>
      </c>
      <c r="Z7" s="258">
        <v>14</v>
      </c>
      <c r="AA7" s="258"/>
      <c r="AB7" s="259"/>
      <c r="AC7" s="93">
        <v>7</v>
      </c>
      <c r="AD7" s="93">
        <v>12</v>
      </c>
      <c r="AE7" s="93">
        <v>3</v>
      </c>
      <c r="AF7" s="260">
        <v>17</v>
      </c>
    </row>
    <row r="8" spans="1:34" s="39" customFormat="1" ht="12" customHeight="1" x14ac:dyDescent="0.25">
      <c r="A8" s="282">
        <v>3</v>
      </c>
      <c r="B8" s="77" t="s">
        <v>135</v>
      </c>
      <c r="C8" s="67" t="s">
        <v>36</v>
      </c>
      <c r="D8" s="135">
        <f t="shared" si="0"/>
        <v>64</v>
      </c>
      <c r="E8" s="225">
        <f>SUM(L8+N8+X8)</f>
        <v>39</v>
      </c>
      <c r="F8" s="234">
        <v>25</v>
      </c>
      <c r="G8" s="130"/>
      <c r="H8" s="103"/>
      <c r="I8" s="103">
        <v>14</v>
      </c>
      <c r="J8" s="103">
        <v>5</v>
      </c>
      <c r="K8" s="103">
        <v>6</v>
      </c>
      <c r="L8" s="184">
        <v>13</v>
      </c>
      <c r="M8" s="103">
        <v>3</v>
      </c>
      <c r="N8" s="184">
        <v>10</v>
      </c>
      <c r="O8" s="104"/>
      <c r="P8" s="104"/>
      <c r="Q8" s="104">
        <v>16</v>
      </c>
      <c r="R8" s="104">
        <v>3</v>
      </c>
      <c r="S8" s="104">
        <v>10</v>
      </c>
      <c r="T8" s="104">
        <v>9</v>
      </c>
      <c r="U8" s="104">
        <v>4</v>
      </c>
      <c r="V8" s="104">
        <v>8</v>
      </c>
      <c r="W8" s="104">
        <v>1</v>
      </c>
      <c r="X8" s="188">
        <v>16</v>
      </c>
      <c r="Y8" s="258">
        <v>1</v>
      </c>
      <c r="Z8" s="235">
        <v>25</v>
      </c>
      <c r="AA8" s="258">
        <v>2</v>
      </c>
      <c r="AB8" s="259">
        <v>12</v>
      </c>
      <c r="AC8" s="93">
        <v>3</v>
      </c>
      <c r="AD8" s="93">
        <v>17</v>
      </c>
      <c r="AE8" s="93">
        <v>2</v>
      </c>
      <c r="AF8" s="93">
        <v>21</v>
      </c>
      <c r="AG8" s="41"/>
      <c r="AH8" s="41"/>
    </row>
    <row r="9" spans="1:34" s="39" customFormat="1" ht="12" customHeight="1" x14ac:dyDescent="0.25">
      <c r="A9" s="282">
        <v>4</v>
      </c>
      <c r="B9" s="68" t="s">
        <v>133</v>
      </c>
      <c r="C9" s="54" t="s">
        <v>48</v>
      </c>
      <c r="D9" s="135">
        <f t="shared" si="0"/>
        <v>57</v>
      </c>
      <c r="E9" s="225">
        <f>SUM(N9+P9+V9)</f>
        <v>42</v>
      </c>
      <c r="F9" s="234">
        <v>15</v>
      </c>
      <c r="G9" s="130">
        <v>7</v>
      </c>
      <c r="H9" s="103">
        <v>12</v>
      </c>
      <c r="I9" s="103">
        <v>7</v>
      </c>
      <c r="J9" s="103">
        <v>12</v>
      </c>
      <c r="K9" s="103"/>
      <c r="L9" s="103"/>
      <c r="M9" s="103">
        <v>2</v>
      </c>
      <c r="N9" s="184">
        <v>13</v>
      </c>
      <c r="O9" s="104">
        <v>6</v>
      </c>
      <c r="P9" s="188">
        <v>13</v>
      </c>
      <c r="Q9" s="104">
        <v>7</v>
      </c>
      <c r="R9" s="104">
        <v>12</v>
      </c>
      <c r="S9" s="104">
        <v>11</v>
      </c>
      <c r="T9" s="104">
        <v>8</v>
      </c>
      <c r="U9" s="104">
        <v>1</v>
      </c>
      <c r="V9" s="188">
        <v>16</v>
      </c>
      <c r="W9" s="104">
        <v>2</v>
      </c>
      <c r="X9" s="104">
        <v>13</v>
      </c>
      <c r="Y9" s="258">
        <v>11</v>
      </c>
      <c r="Z9" s="258">
        <v>8</v>
      </c>
      <c r="AA9" s="258">
        <v>4</v>
      </c>
      <c r="AB9" s="259">
        <v>7</v>
      </c>
      <c r="AC9" s="93">
        <v>4</v>
      </c>
      <c r="AD9" s="260">
        <v>15</v>
      </c>
      <c r="AE9" s="93">
        <v>5</v>
      </c>
      <c r="AF9" s="93">
        <v>14</v>
      </c>
    </row>
    <row r="10" spans="1:34" s="41" customFormat="1" ht="13.2" customHeight="1" x14ac:dyDescent="0.25">
      <c r="A10" s="282">
        <v>5</v>
      </c>
      <c r="B10" s="293" t="s">
        <v>137</v>
      </c>
      <c r="C10" s="294" t="s">
        <v>50</v>
      </c>
      <c r="D10" s="135">
        <f t="shared" si="0"/>
        <v>54</v>
      </c>
      <c r="E10" s="225">
        <f>SUM(L10+T10+X10)</f>
        <v>37</v>
      </c>
      <c r="F10" s="234">
        <v>17</v>
      </c>
      <c r="G10" s="130">
        <v>18</v>
      </c>
      <c r="H10" s="103">
        <v>1</v>
      </c>
      <c r="I10" s="103">
        <v>12</v>
      </c>
      <c r="J10" s="103">
        <v>7</v>
      </c>
      <c r="K10" s="103">
        <v>5</v>
      </c>
      <c r="L10" s="184">
        <v>14</v>
      </c>
      <c r="M10" s="103">
        <v>6</v>
      </c>
      <c r="N10" s="103">
        <v>6</v>
      </c>
      <c r="O10" s="104">
        <v>15</v>
      </c>
      <c r="P10" s="104">
        <v>4</v>
      </c>
      <c r="Q10" s="104"/>
      <c r="R10" s="104"/>
      <c r="S10" s="104">
        <v>4</v>
      </c>
      <c r="T10" s="188">
        <v>15</v>
      </c>
      <c r="U10" s="104">
        <v>5</v>
      </c>
      <c r="V10" s="104">
        <v>7</v>
      </c>
      <c r="W10" s="104">
        <v>4</v>
      </c>
      <c r="X10" s="188">
        <v>8</v>
      </c>
      <c r="Y10" s="258">
        <v>3</v>
      </c>
      <c r="Z10" s="235">
        <v>17</v>
      </c>
      <c r="AA10" s="258">
        <v>3</v>
      </c>
      <c r="AB10" s="259">
        <v>9</v>
      </c>
      <c r="AC10" s="93">
        <v>9</v>
      </c>
      <c r="AD10" s="93">
        <v>10</v>
      </c>
      <c r="AE10" s="93">
        <v>8</v>
      </c>
      <c r="AF10" s="93">
        <v>11</v>
      </c>
    </row>
    <row r="11" spans="1:34" s="41" customFormat="1" ht="13.2" customHeight="1" x14ac:dyDescent="0.25">
      <c r="A11" s="282">
        <v>5</v>
      </c>
      <c r="B11" s="295" t="s">
        <v>139</v>
      </c>
      <c r="C11" s="273" t="s">
        <v>48</v>
      </c>
      <c r="D11" s="135">
        <f t="shared" si="0"/>
        <v>54</v>
      </c>
      <c r="E11" s="225">
        <f>SUM(J11+R11+T11)</f>
        <v>40</v>
      </c>
      <c r="F11" s="234">
        <v>14</v>
      </c>
      <c r="G11" s="130">
        <v>8</v>
      </c>
      <c r="H11" s="103">
        <v>11</v>
      </c>
      <c r="I11" s="103">
        <v>5</v>
      </c>
      <c r="J11" s="184">
        <v>14</v>
      </c>
      <c r="K11" s="103"/>
      <c r="L11" s="103"/>
      <c r="M11" s="103">
        <v>4</v>
      </c>
      <c r="N11" s="103">
        <v>8</v>
      </c>
      <c r="O11" s="104">
        <v>7</v>
      </c>
      <c r="P11" s="104">
        <v>12</v>
      </c>
      <c r="Q11" s="104">
        <v>6</v>
      </c>
      <c r="R11" s="188">
        <v>13</v>
      </c>
      <c r="S11" s="104">
        <v>6</v>
      </c>
      <c r="T11" s="188">
        <v>13</v>
      </c>
      <c r="U11" s="104">
        <v>3</v>
      </c>
      <c r="V11" s="104">
        <v>10</v>
      </c>
      <c r="W11" s="104">
        <v>3</v>
      </c>
      <c r="X11" s="104">
        <v>10</v>
      </c>
      <c r="Y11" s="258">
        <v>10</v>
      </c>
      <c r="Z11" s="258">
        <v>9</v>
      </c>
      <c r="AA11" s="258">
        <v>5</v>
      </c>
      <c r="AB11" s="259">
        <v>6</v>
      </c>
      <c r="AC11" s="93">
        <v>5</v>
      </c>
      <c r="AD11" s="260">
        <v>14</v>
      </c>
      <c r="AE11" s="93">
        <v>9</v>
      </c>
      <c r="AF11" s="93">
        <v>10</v>
      </c>
    </row>
    <row r="12" spans="1:34" s="39" customFormat="1" ht="12" customHeight="1" x14ac:dyDescent="0.25">
      <c r="A12" s="292">
        <v>5</v>
      </c>
      <c r="B12" s="291" t="s">
        <v>138</v>
      </c>
      <c r="C12" s="286" t="s">
        <v>48</v>
      </c>
      <c r="D12" s="135">
        <f t="shared" si="0"/>
        <v>54</v>
      </c>
      <c r="E12" s="225">
        <f>SUM(L12+R12+T12)</f>
        <v>39</v>
      </c>
      <c r="F12" s="234">
        <v>15</v>
      </c>
      <c r="G12" s="130">
        <v>13</v>
      </c>
      <c r="H12" s="103">
        <v>6</v>
      </c>
      <c r="I12" s="103">
        <v>9</v>
      </c>
      <c r="J12" s="103">
        <v>10</v>
      </c>
      <c r="K12" s="103">
        <v>8</v>
      </c>
      <c r="L12" s="184">
        <v>11</v>
      </c>
      <c r="M12" s="103">
        <v>4</v>
      </c>
      <c r="N12" s="103">
        <v>8</v>
      </c>
      <c r="O12" s="104"/>
      <c r="P12" s="104"/>
      <c r="Q12" s="104">
        <v>5</v>
      </c>
      <c r="R12" s="188">
        <v>14</v>
      </c>
      <c r="S12" s="104">
        <v>5</v>
      </c>
      <c r="T12" s="188">
        <v>14</v>
      </c>
      <c r="U12" s="104">
        <v>3</v>
      </c>
      <c r="V12" s="104">
        <v>10</v>
      </c>
      <c r="W12" s="104">
        <v>3</v>
      </c>
      <c r="X12" s="104">
        <v>10</v>
      </c>
      <c r="Y12" s="258">
        <v>7</v>
      </c>
      <c r="Z12" s="258">
        <v>12</v>
      </c>
      <c r="AA12" s="258">
        <v>5</v>
      </c>
      <c r="AB12" s="259">
        <v>6</v>
      </c>
      <c r="AC12" s="93">
        <v>8</v>
      </c>
      <c r="AD12" s="93">
        <v>11</v>
      </c>
      <c r="AE12" s="93">
        <v>4</v>
      </c>
      <c r="AF12" s="260">
        <v>15</v>
      </c>
    </row>
    <row r="13" spans="1:34" s="41" customFormat="1" ht="13.2" customHeight="1" x14ac:dyDescent="0.25">
      <c r="A13" s="54">
        <v>8</v>
      </c>
      <c r="B13" s="77" t="s">
        <v>136</v>
      </c>
      <c r="C13" s="67" t="s">
        <v>54</v>
      </c>
      <c r="D13" s="135">
        <f t="shared" si="0"/>
        <v>46</v>
      </c>
      <c r="E13" s="225">
        <f>SUM(H13+P13+R13)</f>
        <v>42</v>
      </c>
      <c r="F13" s="234">
        <v>4</v>
      </c>
      <c r="G13" s="130">
        <v>3</v>
      </c>
      <c r="H13" s="184">
        <v>17</v>
      </c>
      <c r="I13" s="103">
        <v>10</v>
      </c>
      <c r="J13" s="103">
        <v>9</v>
      </c>
      <c r="K13" s="103"/>
      <c r="L13" s="103"/>
      <c r="M13" s="103">
        <v>5</v>
      </c>
      <c r="N13" s="103">
        <v>7</v>
      </c>
      <c r="O13" s="104">
        <v>4</v>
      </c>
      <c r="P13" s="188">
        <v>15</v>
      </c>
      <c r="Q13" s="104">
        <v>9</v>
      </c>
      <c r="R13" s="188">
        <v>10</v>
      </c>
      <c r="S13" s="104">
        <v>12</v>
      </c>
      <c r="T13" s="104">
        <v>7</v>
      </c>
      <c r="U13" s="104">
        <v>6</v>
      </c>
      <c r="V13" s="104">
        <v>6</v>
      </c>
      <c r="W13" s="104">
        <v>5</v>
      </c>
      <c r="X13" s="104">
        <v>7</v>
      </c>
      <c r="Y13" s="258"/>
      <c r="Z13" s="258"/>
      <c r="AA13" s="258"/>
      <c r="AB13" s="259"/>
      <c r="AC13" s="93">
        <v>15</v>
      </c>
      <c r="AD13" s="260">
        <v>4</v>
      </c>
      <c r="AE13" s="93">
        <v>16</v>
      </c>
      <c r="AF13" s="93">
        <v>3</v>
      </c>
      <c r="AG13" s="39"/>
      <c r="AH13" s="39"/>
    </row>
    <row r="14" spans="1:34" s="41" customFormat="1" ht="13.2" customHeight="1" x14ac:dyDescent="0.25">
      <c r="A14" s="54">
        <v>9</v>
      </c>
      <c r="B14" s="68" t="s">
        <v>140</v>
      </c>
      <c r="C14" s="54" t="s">
        <v>21</v>
      </c>
      <c r="D14" s="135">
        <f t="shared" si="0"/>
        <v>39</v>
      </c>
      <c r="E14" s="225">
        <f>SUM(L14+P14+T14)</f>
        <v>28</v>
      </c>
      <c r="F14" s="234">
        <v>11</v>
      </c>
      <c r="G14" s="130">
        <v>12</v>
      </c>
      <c r="H14" s="103">
        <v>7</v>
      </c>
      <c r="I14" s="103">
        <v>13</v>
      </c>
      <c r="J14" s="103">
        <v>6</v>
      </c>
      <c r="K14" s="103">
        <v>9</v>
      </c>
      <c r="L14" s="184">
        <v>10</v>
      </c>
      <c r="M14" s="103">
        <v>6</v>
      </c>
      <c r="N14" s="103">
        <v>6</v>
      </c>
      <c r="O14" s="104">
        <v>11</v>
      </c>
      <c r="P14" s="188">
        <v>8</v>
      </c>
      <c r="Q14" s="104">
        <v>11</v>
      </c>
      <c r="R14" s="104">
        <v>8</v>
      </c>
      <c r="S14" s="104">
        <v>9</v>
      </c>
      <c r="T14" s="188">
        <v>10</v>
      </c>
      <c r="U14" s="104">
        <v>5</v>
      </c>
      <c r="V14" s="104">
        <v>7</v>
      </c>
      <c r="W14" s="104">
        <v>4</v>
      </c>
      <c r="X14" s="104">
        <v>8</v>
      </c>
      <c r="Y14" s="258">
        <v>8</v>
      </c>
      <c r="Z14" s="235">
        <v>11</v>
      </c>
      <c r="AA14" s="258">
        <v>3</v>
      </c>
      <c r="AB14" s="259">
        <v>9</v>
      </c>
      <c r="AC14" s="93"/>
      <c r="AD14" s="93"/>
      <c r="AE14" s="93"/>
      <c r="AF14" s="93"/>
    </row>
    <row r="15" spans="1:34" ht="12" customHeight="1" x14ac:dyDescent="0.25">
      <c r="A15" s="54">
        <v>10</v>
      </c>
      <c r="B15" s="291" t="s">
        <v>149</v>
      </c>
      <c r="C15" s="286" t="s">
        <v>15</v>
      </c>
      <c r="D15" s="44">
        <f t="shared" si="0"/>
        <v>21</v>
      </c>
      <c r="E15" s="225">
        <f>SUM(L15+P15+X15)</f>
        <v>17</v>
      </c>
      <c r="F15" s="234">
        <v>4</v>
      </c>
      <c r="G15" s="130"/>
      <c r="H15" s="103"/>
      <c r="I15" s="103"/>
      <c r="J15" s="103"/>
      <c r="K15" s="103">
        <v>11</v>
      </c>
      <c r="L15" s="184">
        <v>8</v>
      </c>
      <c r="M15" s="103"/>
      <c r="N15" s="103"/>
      <c r="O15" s="104">
        <v>14</v>
      </c>
      <c r="P15" s="188">
        <v>5</v>
      </c>
      <c r="Q15" s="104">
        <v>18</v>
      </c>
      <c r="R15" s="104">
        <v>1</v>
      </c>
      <c r="S15" s="104">
        <v>16</v>
      </c>
      <c r="T15" s="104">
        <v>3</v>
      </c>
      <c r="U15" s="104">
        <v>11</v>
      </c>
      <c r="V15" s="104">
        <v>1</v>
      </c>
      <c r="W15" s="104">
        <v>8</v>
      </c>
      <c r="X15" s="188">
        <v>4</v>
      </c>
      <c r="Y15" s="258">
        <v>16</v>
      </c>
      <c r="Z15" s="258">
        <v>3</v>
      </c>
      <c r="AA15" s="258">
        <v>7</v>
      </c>
      <c r="AB15" s="237">
        <v>4</v>
      </c>
      <c r="AC15" s="93"/>
      <c r="AD15" s="93"/>
      <c r="AE15" s="93"/>
      <c r="AF15" s="93"/>
    </row>
    <row r="16" spans="1:34" s="41" customFormat="1" ht="13.2" customHeight="1" x14ac:dyDescent="0.25">
      <c r="A16" s="54">
        <v>10</v>
      </c>
      <c r="B16" s="291" t="s">
        <v>144</v>
      </c>
      <c r="C16" s="286" t="s">
        <v>145</v>
      </c>
      <c r="D16" s="44">
        <f t="shared" si="0"/>
        <v>21</v>
      </c>
      <c r="E16" s="225">
        <v>12</v>
      </c>
      <c r="F16" s="234">
        <v>9</v>
      </c>
      <c r="G16" s="130"/>
      <c r="H16" s="103"/>
      <c r="I16" s="103"/>
      <c r="J16" s="103"/>
      <c r="K16" s="103">
        <v>14</v>
      </c>
      <c r="L16" s="184">
        <v>5</v>
      </c>
      <c r="M16" s="103"/>
      <c r="N16" s="103"/>
      <c r="O16" s="104"/>
      <c r="P16" s="104"/>
      <c r="Q16" s="104"/>
      <c r="R16" s="104"/>
      <c r="S16" s="104">
        <v>18</v>
      </c>
      <c r="T16" s="104">
        <v>1</v>
      </c>
      <c r="U16" s="104">
        <v>10</v>
      </c>
      <c r="V16" s="188">
        <v>2</v>
      </c>
      <c r="W16" s="104">
        <v>7</v>
      </c>
      <c r="X16" s="188">
        <v>5</v>
      </c>
      <c r="Y16" s="258">
        <v>12</v>
      </c>
      <c r="Z16" s="258">
        <v>7</v>
      </c>
      <c r="AA16" s="258"/>
      <c r="AB16" s="259"/>
      <c r="AC16" s="93">
        <v>14</v>
      </c>
      <c r="AD16" s="93">
        <v>5</v>
      </c>
      <c r="AE16" s="93">
        <v>10</v>
      </c>
      <c r="AF16" s="260">
        <v>9</v>
      </c>
      <c r="AG16" s="1"/>
      <c r="AH16" s="1"/>
    </row>
    <row r="17" spans="1:34" ht="12" customHeight="1" x14ac:dyDescent="0.25">
      <c r="A17" s="54">
        <v>12</v>
      </c>
      <c r="B17" s="69" t="s">
        <v>150</v>
      </c>
      <c r="C17" s="8" t="s">
        <v>36</v>
      </c>
      <c r="D17" s="44">
        <f t="shared" si="0"/>
        <v>20</v>
      </c>
      <c r="E17" s="225">
        <f>SUM(L17+P17+V17)</f>
        <v>20</v>
      </c>
      <c r="F17" s="234"/>
      <c r="G17" s="130">
        <v>16</v>
      </c>
      <c r="H17" s="103">
        <v>3</v>
      </c>
      <c r="I17" s="103">
        <v>17</v>
      </c>
      <c r="J17" s="103">
        <v>2</v>
      </c>
      <c r="K17" s="103">
        <v>13</v>
      </c>
      <c r="L17" s="184">
        <v>6</v>
      </c>
      <c r="M17" s="103"/>
      <c r="N17" s="103"/>
      <c r="O17" s="104">
        <v>9</v>
      </c>
      <c r="P17" s="188">
        <v>10</v>
      </c>
      <c r="Q17" s="104"/>
      <c r="R17" s="104"/>
      <c r="S17" s="104"/>
      <c r="T17" s="104"/>
      <c r="U17" s="104">
        <v>8</v>
      </c>
      <c r="V17" s="188">
        <v>4</v>
      </c>
      <c r="W17" s="104"/>
      <c r="X17" s="104"/>
      <c r="Y17" s="258"/>
      <c r="Z17" s="258"/>
      <c r="AA17" s="258"/>
      <c r="AB17" s="259"/>
      <c r="AC17" s="93"/>
      <c r="AD17" s="93"/>
      <c r="AE17" s="93"/>
      <c r="AF17" s="93"/>
    </row>
    <row r="18" spans="1:34" ht="12" customHeight="1" x14ac:dyDescent="0.25">
      <c r="A18" s="54">
        <v>12</v>
      </c>
      <c r="B18" s="45" t="s">
        <v>300</v>
      </c>
      <c r="C18" s="8" t="s">
        <v>65</v>
      </c>
      <c r="D18" s="44">
        <f t="shared" si="0"/>
        <v>20</v>
      </c>
      <c r="E18" s="225">
        <v>13</v>
      </c>
      <c r="F18" s="234">
        <v>7</v>
      </c>
      <c r="G18" s="130"/>
      <c r="H18" s="103"/>
      <c r="I18" s="103"/>
      <c r="J18" s="103"/>
      <c r="K18" s="103">
        <v>15</v>
      </c>
      <c r="L18" s="184">
        <v>4</v>
      </c>
      <c r="M18" s="103"/>
      <c r="N18" s="103"/>
      <c r="O18" s="104"/>
      <c r="P18" s="104"/>
      <c r="Q18" s="104">
        <v>15</v>
      </c>
      <c r="R18" s="188">
        <v>4</v>
      </c>
      <c r="S18" s="104">
        <v>14</v>
      </c>
      <c r="T18" s="188">
        <v>5</v>
      </c>
      <c r="U18" s="104"/>
      <c r="V18" s="104"/>
      <c r="W18" s="104">
        <v>11</v>
      </c>
      <c r="X18" s="104">
        <v>1</v>
      </c>
      <c r="Y18" s="258"/>
      <c r="Z18" s="258"/>
      <c r="AA18" s="258">
        <v>9</v>
      </c>
      <c r="AB18" s="259">
        <v>2</v>
      </c>
      <c r="AC18" s="93">
        <v>12</v>
      </c>
      <c r="AD18" s="260">
        <v>7</v>
      </c>
      <c r="AE18" s="93"/>
      <c r="AF18" s="93"/>
    </row>
    <row r="19" spans="1:34" ht="12" customHeight="1" x14ac:dyDescent="0.25">
      <c r="A19" s="54">
        <v>14</v>
      </c>
      <c r="B19" s="69" t="s">
        <v>215</v>
      </c>
      <c r="C19" s="8" t="s">
        <v>15</v>
      </c>
      <c r="D19" s="44">
        <f t="shared" si="0"/>
        <v>15</v>
      </c>
      <c r="E19" s="225">
        <v>8</v>
      </c>
      <c r="F19" s="234">
        <v>7</v>
      </c>
      <c r="G19" s="130"/>
      <c r="H19" s="103"/>
      <c r="I19" s="103"/>
      <c r="J19" s="103"/>
      <c r="K19" s="103">
        <v>12</v>
      </c>
      <c r="L19" s="184">
        <v>7</v>
      </c>
      <c r="M19" s="103"/>
      <c r="N19" s="103"/>
      <c r="O19" s="104">
        <v>18</v>
      </c>
      <c r="P19" s="188">
        <v>1</v>
      </c>
      <c r="Q19" s="104"/>
      <c r="R19" s="104"/>
      <c r="S19" s="104"/>
      <c r="T19" s="104"/>
      <c r="U19" s="104"/>
      <c r="V19" s="104"/>
      <c r="W19" s="104"/>
      <c r="X19" s="104"/>
      <c r="Y19" s="258">
        <v>17</v>
      </c>
      <c r="Z19" s="258">
        <v>2</v>
      </c>
      <c r="AA19" s="258"/>
      <c r="AB19" s="259"/>
      <c r="AC19" s="93">
        <v>17</v>
      </c>
      <c r="AD19" s="93">
        <v>2</v>
      </c>
      <c r="AE19" s="93">
        <v>12</v>
      </c>
      <c r="AF19" s="260">
        <v>7</v>
      </c>
    </row>
    <row r="20" spans="1:34" ht="13.2" customHeight="1" x14ac:dyDescent="0.25">
      <c r="A20" s="54">
        <v>15</v>
      </c>
      <c r="B20" s="69" t="s">
        <v>147</v>
      </c>
      <c r="C20" s="8" t="s">
        <v>82</v>
      </c>
      <c r="D20" s="44">
        <f t="shared" si="0"/>
        <v>13</v>
      </c>
      <c r="E20" s="225">
        <v>7</v>
      </c>
      <c r="F20" s="234">
        <v>6</v>
      </c>
      <c r="G20" s="130"/>
      <c r="H20" s="103"/>
      <c r="I20" s="103"/>
      <c r="J20" s="103"/>
      <c r="K20" s="103">
        <v>16</v>
      </c>
      <c r="L20" s="184">
        <v>3</v>
      </c>
      <c r="M20" s="103">
        <v>11</v>
      </c>
      <c r="N20" s="184">
        <v>1</v>
      </c>
      <c r="O20" s="104"/>
      <c r="P20" s="104"/>
      <c r="Q20" s="104"/>
      <c r="R20" s="104"/>
      <c r="S20" s="104"/>
      <c r="T20" s="104"/>
      <c r="U20" s="104"/>
      <c r="V20" s="104"/>
      <c r="W20" s="104">
        <v>9</v>
      </c>
      <c r="X20" s="188">
        <v>3</v>
      </c>
      <c r="Y20" s="258">
        <v>13</v>
      </c>
      <c r="Z20" s="235">
        <v>6</v>
      </c>
      <c r="AA20" s="258"/>
      <c r="AB20" s="259"/>
      <c r="AC20" s="93">
        <v>16</v>
      </c>
      <c r="AD20" s="93">
        <v>3</v>
      </c>
      <c r="AE20" s="93">
        <v>13</v>
      </c>
      <c r="AF20" s="93">
        <v>6</v>
      </c>
    </row>
    <row r="21" spans="1:34" x14ac:dyDescent="0.25">
      <c r="A21" s="54">
        <v>16</v>
      </c>
      <c r="B21" s="46" t="s">
        <v>146</v>
      </c>
      <c r="C21" s="32" t="s">
        <v>145</v>
      </c>
      <c r="D21" s="44">
        <f t="shared" si="0"/>
        <v>12</v>
      </c>
      <c r="E21" s="225">
        <v>7</v>
      </c>
      <c r="F21" s="234">
        <v>5</v>
      </c>
      <c r="G21" s="130"/>
      <c r="H21" s="103"/>
      <c r="I21" s="103"/>
      <c r="J21" s="103"/>
      <c r="K21" s="103"/>
      <c r="L21" s="103"/>
      <c r="M21" s="103"/>
      <c r="N21" s="103"/>
      <c r="O21" s="104"/>
      <c r="P21" s="104"/>
      <c r="Q21" s="104"/>
      <c r="R21" s="104"/>
      <c r="S21" s="104"/>
      <c r="T21" s="104"/>
      <c r="U21" s="104">
        <v>10</v>
      </c>
      <c r="V21" s="188">
        <v>2</v>
      </c>
      <c r="W21" s="104">
        <v>7</v>
      </c>
      <c r="X21" s="188">
        <v>5</v>
      </c>
      <c r="Y21" s="258"/>
      <c r="Z21" s="258"/>
      <c r="AA21" s="258"/>
      <c r="AB21" s="259"/>
      <c r="AC21" s="93">
        <v>18</v>
      </c>
      <c r="AD21" s="93">
        <v>1</v>
      </c>
      <c r="AE21" s="93">
        <v>14</v>
      </c>
      <c r="AF21" s="260">
        <v>5</v>
      </c>
    </row>
    <row r="22" spans="1:34" ht="13.2" customHeight="1" x14ac:dyDescent="0.25">
      <c r="A22" s="54">
        <v>17</v>
      </c>
      <c r="B22" s="77" t="s">
        <v>142</v>
      </c>
      <c r="C22" s="67" t="s">
        <v>103</v>
      </c>
      <c r="D22" s="44">
        <f t="shared" si="0"/>
        <v>11</v>
      </c>
      <c r="E22" s="225">
        <f>SUM(P22+V22+X22)</f>
        <v>7</v>
      </c>
      <c r="F22" s="234">
        <v>4</v>
      </c>
      <c r="G22" s="130"/>
      <c r="H22" s="103"/>
      <c r="I22" s="103"/>
      <c r="J22" s="103"/>
      <c r="K22" s="103"/>
      <c r="L22" s="103"/>
      <c r="M22" s="103"/>
      <c r="N22" s="103"/>
      <c r="O22" s="104">
        <v>17</v>
      </c>
      <c r="P22" s="188">
        <v>2</v>
      </c>
      <c r="Q22" s="104"/>
      <c r="R22" s="104"/>
      <c r="S22" s="104"/>
      <c r="T22" s="104"/>
      <c r="U22" s="104">
        <v>11</v>
      </c>
      <c r="V22" s="188">
        <v>1</v>
      </c>
      <c r="W22" s="104">
        <v>8</v>
      </c>
      <c r="X22" s="188">
        <v>4</v>
      </c>
      <c r="Y22" s="258"/>
      <c r="Z22" s="258"/>
      <c r="AA22" s="258">
        <v>7</v>
      </c>
      <c r="AB22" s="237">
        <v>4</v>
      </c>
      <c r="AC22" s="93"/>
      <c r="AD22" s="93"/>
      <c r="AE22" s="93"/>
      <c r="AF22" s="93"/>
      <c r="AG22" s="41"/>
      <c r="AH22" s="41"/>
    </row>
    <row r="23" spans="1:34" x14ac:dyDescent="0.25">
      <c r="A23" s="54">
        <v>18</v>
      </c>
      <c r="B23" s="69" t="s">
        <v>148</v>
      </c>
      <c r="C23" s="8" t="s">
        <v>82</v>
      </c>
      <c r="D23" s="44">
        <f t="shared" si="0"/>
        <v>4</v>
      </c>
      <c r="E23" s="225">
        <v>4</v>
      </c>
      <c r="F23" s="234"/>
      <c r="G23" s="130"/>
      <c r="H23" s="103"/>
      <c r="I23" s="103"/>
      <c r="J23" s="103"/>
      <c r="K23" s="103"/>
      <c r="L23" s="103"/>
      <c r="M23" s="103">
        <v>11</v>
      </c>
      <c r="N23" s="184">
        <v>1</v>
      </c>
      <c r="O23" s="104"/>
      <c r="P23" s="104"/>
      <c r="Q23" s="104"/>
      <c r="R23" s="104"/>
      <c r="S23" s="104"/>
      <c r="T23" s="104"/>
      <c r="U23" s="104"/>
      <c r="V23" s="104"/>
      <c r="W23" s="104">
        <v>9</v>
      </c>
      <c r="X23" s="188">
        <v>3</v>
      </c>
      <c r="Y23" s="258"/>
      <c r="Z23" s="258"/>
      <c r="AA23" s="258"/>
      <c r="AB23" s="259"/>
      <c r="AC23" s="93"/>
      <c r="AD23" s="93"/>
      <c r="AE23" s="93"/>
      <c r="AF23" s="93"/>
    </row>
    <row r="24" spans="1:34" x14ac:dyDescent="0.25">
      <c r="A24" s="54">
        <v>19</v>
      </c>
      <c r="B24" s="69" t="s">
        <v>216</v>
      </c>
      <c r="C24" s="8" t="s">
        <v>48</v>
      </c>
      <c r="D24" s="44">
        <f t="shared" si="0"/>
        <v>3</v>
      </c>
      <c r="E24" s="225">
        <v>1</v>
      </c>
      <c r="F24" s="234">
        <v>2</v>
      </c>
      <c r="G24" s="130"/>
      <c r="H24" s="103"/>
      <c r="I24" s="103"/>
      <c r="J24" s="103"/>
      <c r="K24" s="103"/>
      <c r="L24" s="103"/>
      <c r="M24" s="103"/>
      <c r="N24" s="103"/>
      <c r="O24" s="104"/>
      <c r="P24" s="104"/>
      <c r="Q24" s="104"/>
      <c r="R24" s="104"/>
      <c r="S24" s="104"/>
      <c r="T24" s="104"/>
      <c r="U24" s="104"/>
      <c r="V24" s="104"/>
      <c r="W24" s="104">
        <v>11</v>
      </c>
      <c r="X24" s="188">
        <v>1</v>
      </c>
      <c r="Y24" s="258"/>
      <c r="Z24" s="258"/>
      <c r="AA24" s="258">
        <v>9</v>
      </c>
      <c r="AB24" s="237">
        <v>2</v>
      </c>
      <c r="AC24" s="93"/>
      <c r="AD24" s="93"/>
      <c r="AE24" s="93"/>
      <c r="AF24" s="93"/>
    </row>
    <row r="25" spans="1:34" x14ac:dyDescent="0.25">
      <c r="A25" s="54">
        <v>20</v>
      </c>
      <c r="B25" s="77" t="s">
        <v>143</v>
      </c>
      <c r="C25" s="139" t="s">
        <v>34</v>
      </c>
      <c r="D25" s="58">
        <f t="shared" si="0"/>
        <v>2</v>
      </c>
      <c r="E25" s="230">
        <v>2</v>
      </c>
      <c r="F25" s="234"/>
      <c r="G25" s="130">
        <v>17</v>
      </c>
      <c r="H25" s="184">
        <v>2</v>
      </c>
      <c r="I25" s="103"/>
      <c r="J25" s="103"/>
      <c r="K25" s="103"/>
      <c r="L25" s="103"/>
      <c r="M25" s="103"/>
      <c r="N25" s="103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258"/>
      <c r="Z25" s="258"/>
      <c r="AA25" s="258"/>
      <c r="AB25" s="259"/>
      <c r="AC25" s="93"/>
      <c r="AD25" s="93"/>
      <c r="AE25" s="93"/>
      <c r="AF25" s="93"/>
    </row>
  </sheetData>
  <sheetProtection selectLockedCells="1" selectUnlockedCells="1"/>
  <sortState xmlns:xlrd2="http://schemas.microsoft.com/office/spreadsheetml/2017/richdata2" ref="A31:AH43">
    <sortCondition descending="1" ref="D31:D43"/>
  </sortState>
  <mergeCells count="4">
    <mergeCell ref="G3:N3"/>
    <mergeCell ref="O3:X3"/>
    <mergeCell ref="Y3:AB3"/>
    <mergeCell ref="AC3:AF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49F03-ED7C-414A-B32F-AF2B0FD26482}">
  <sheetPr>
    <tabColor rgb="FFFFC000"/>
  </sheetPr>
  <dimension ref="A2:AH19"/>
  <sheetViews>
    <sheetView zoomScaleNormal="100" workbookViewId="0">
      <pane xSplit="3" topLeftCell="D1" activePane="topRight" state="frozen"/>
      <selection pane="topRight" activeCell="E26" sqref="E26"/>
    </sheetView>
  </sheetViews>
  <sheetFormatPr defaultColWidth="9.109375" defaultRowHeight="13.2" x14ac:dyDescent="0.25"/>
  <cols>
    <col min="1" max="1" width="3.6640625" style="39" customWidth="1"/>
    <col min="2" max="2" width="28.5546875" style="1" customWidth="1"/>
    <col min="3" max="6" width="4.6640625" style="1" customWidth="1"/>
    <col min="7" max="7" width="9.109375" style="1" customWidth="1"/>
    <col min="8" max="8" width="3.6640625" style="1" customWidth="1"/>
    <col min="9" max="9" width="9.109375" style="1"/>
    <col min="10" max="10" width="4.77734375" style="1" customWidth="1"/>
    <col min="11" max="11" width="9.109375" style="1"/>
    <col min="12" max="12" width="4.109375" style="1" customWidth="1"/>
    <col min="13" max="13" width="9.109375" style="1"/>
    <col min="14" max="14" width="4.21875" style="1" customWidth="1"/>
    <col min="15" max="15" width="9.109375" style="1"/>
    <col min="16" max="16" width="3.77734375" style="1" customWidth="1"/>
    <col min="17" max="17" width="9.109375" style="1" customWidth="1"/>
    <col min="18" max="18" width="3.33203125" style="1" customWidth="1"/>
    <col min="19" max="19" width="9.109375" style="1"/>
    <col min="20" max="20" width="3.6640625" style="1" customWidth="1"/>
    <col min="21" max="21" width="9.109375" style="1"/>
    <col min="22" max="22" width="3.44140625" style="1" customWidth="1"/>
    <col min="23" max="23" width="9.109375" style="1"/>
    <col min="24" max="24" width="3.88671875" style="1" customWidth="1"/>
    <col min="25" max="25" width="9.109375" style="1"/>
    <col min="26" max="26" width="4.21875" style="1" customWidth="1"/>
    <col min="27" max="27" width="9.109375" style="1"/>
    <col min="28" max="28" width="3.77734375" style="1" customWidth="1"/>
    <col min="29" max="29" width="9.109375" style="1"/>
    <col min="30" max="30" width="4.33203125" style="1" customWidth="1"/>
    <col min="31" max="31" width="9.109375" style="1"/>
    <col min="32" max="32" width="3.77734375" style="1" customWidth="1"/>
    <col min="33" max="16384" width="9.109375" style="1"/>
  </cols>
  <sheetData>
    <row r="2" spans="1:34" ht="13.8" thickBot="1" x14ac:dyDescent="0.3"/>
    <row r="3" spans="1:34" ht="13.2" customHeight="1" thickBot="1" x14ac:dyDescent="0.3">
      <c r="A3" s="53"/>
      <c r="B3" s="64" t="s">
        <v>218</v>
      </c>
      <c r="C3" s="6"/>
      <c r="D3" s="6"/>
      <c r="E3" s="6"/>
      <c r="F3" s="6"/>
      <c r="G3" s="302" t="s">
        <v>257</v>
      </c>
      <c r="H3" s="302"/>
      <c r="I3" s="302"/>
      <c r="J3" s="302"/>
      <c r="K3" s="302"/>
      <c r="L3" s="302"/>
      <c r="M3" s="302"/>
      <c r="N3" s="302"/>
      <c r="O3" s="304" t="s">
        <v>259</v>
      </c>
      <c r="P3" s="305"/>
      <c r="Q3" s="305"/>
      <c r="R3" s="305"/>
      <c r="S3" s="305"/>
      <c r="T3" s="305"/>
      <c r="U3" s="305"/>
      <c r="V3" s="305"/>
      <c r="W3" s="305"/>
      <c r="X3" s="312"/>
      <c r="Y3" s="304" t="s">
        <v>260</v>
      </c>
      <c r="Z3" s="305"/>
      <c r="AA3" s="305"/>
      <c r="AB3" s="312"/>
      <c r="AC3" s="306" t="s">
        <v>261</v>
      </c>
      <c r="AD3" s="307"/>
      <c r="AE3" s="307"/>
      <c r="AF3" s="308"/>
    </row>
    <row r="4" spans="1:34" ht="13.2" customHeight="1" x14ac:dyDescent="0.25">
      <c r="A4" s="173"/>
      <c r="B4" s="49" t="s">
        <v>263</v>
      </c>
      <c r="C4" s="35"/>
      <c r="D4" s="36" t="s">
        <v>0</v>
      </c>
      <c r="E4" s="36" t="s">
        <v>1</v>
      </c>
      <c r="F4" s="36" t="s">
        <v>2</v>
      </c>
      <c r="G4" s="17" t="s">
        <v>3</v>
      </c>
      <c r="H4" s="18"/>
      <c r="I4" s="18" t="s">
        <v>3</v>
      </c>
      <c r="J4" s="18"/>
      <c r="K4" s="18" t="s">
        <v>3</v>
      </c>
      <c r="L4" s="18"/>
      <c r="M4" s="18" t="s">
        <v>3</v>
      </c>
      <c r="N4" s="18"/>
      <c r="O4" s="14" t="s">
        <v>3</v>
      </c>
      <c r="P4" s="15"/>
      <c r="Q4" s="14" t="s">
        <v>3</v>
      </c>
      <c r="R4" s="14"/>
      <c r="S4" s="14" t="s">
        <v>3</v>
      </c>
      <c r="T4" s="16"/>
      <c r="U4" s="14" t="s">
        <v>3</v>
      </c>
      <c r="V4" s="16"/>
      <c r="W4" s="14" t="s">
        <v>3</v>
      </c>
      <c r="X4" s="16"/>
      <c r="Y4" s="253" t="s">
        <v>3</v>
      </c>
      <c r="Z4" s="254"/>
      <c r="AA4" s="255" t="s">
        <v>3</v>
      </c>
      <c r="AB4" s="254"/>
      <c r="AC4" s="150" t="s">
        <v>3</v>
      </c>
      <c r="AD4" s="151"/>
      <c r="AE4" s="151" t="s">
        <v>3</v>
      </c>
      <c r="AF4" s="152"/>
    </row>
    <row r="5" spans="1:34" s="28" customFormat="1" ht="13.2" customHeight="1" x14ac:dyDescent="0.25">
      <c r="A5" s="19"/>
      <c r="B5" s="20" t="s">
        <v>4</v>
      </c>
      <c r="C5" s="21" t="s">
        <v>5</v>
      </c>
      <c r="D5" s="21" t="s">
        <v>6</v>
      </c>
      <c r="E5" s="21" t="s">
        <v>6</v>
      </c>
      <c r="F5" s="21" t="s">
        <v>6</v>
      </c>
      <c r="G5" s="24" t="s">
        <v>9</v>
      </c>
      <c r="H5" s="25" t="s">
        <v>6</v>
      </c>
      <c r="I5" s="26" t="s">
        <v>10</v>
      </c>
      <c r="J5" s="25" t="s">
        <v>6</v>
      </c>
      <c r="K5" s="26" t="s">
        <v>13</v>
      </c>
      <c r="L5" s="25" t="s">
        <v>6</v>
      </c>
      <c r="M5" s="26" t="s">
        <v>85</v>
      </c>
      <c r="N5" s="27" t="s">
        <v>6</v>
      </c>
      <c r="O5" s="79" t="s">
        <v>9</v>
      </c>
      <c r="P5" s="80" t="s">
        <v>6</v>
      </c>
      <c r="Q5" s="79" t="s">
        <v>10</v>
      </c>
      <c r="R5" s="80" t="s">
        <v>6</v>
      </c>
      <c r="S5" s="79" t="s">
        <v>13</v>
      </c>
      <c r="T5" s="80" t="s">
        <v>6</v>
      </c>
      <c r="U5" s="79" t="s">
        <v>12</v>
      </c>
      <c r="V5" s="80" t="s">
        <v>6</v>
      </c>
      <c r="W5" s="79" t="s">
        <v>85</v>
      </c>
      <c r="X5" s="80" t="s">
        <v>6</v>
      </c>
      <c r="Y5" s="256" t="s">
        <v>7</v>
      </c>
      <c r="Z5" s="257" t="s">
        <v>6</v>
      </c>
      <c r="AA5" s="256" t="s">
        <v>8</v>
      </c>
      <c r="AB5" s="257" t="s">
        <v>6</v>
      </c>
      <c r="AC5" s="157" t="s">
        <v>411</v>
      </c>
      <c r="AD5" s="158" t="s">
        <v>6</v>
      </c>
      <c r="AE5" s="157" t="s">
        <v>412</v>
      </c>
      <c r="AF5" s="158" t="s">
        <v>6</v>
      </c>
    </row>
    <row r="6" spans="1:34" x14ac:dyDescent="0.25">
      <c r="A6" s="54">
        <v>1</v>
      </c>
      <c r="B6" s="69" t="s">
        <v>160</v>
      </c>
      <c r="C6" s="76" t="s">
        <v>36</v>
      </c>
      <c r="D6" s="58">
        <f t="shared" ref="D6:D18" si="0">E6+F6</f>
        <v>86</v>
      </c>
      <c r="E6" s="57">
        <f>SUM(H6+J6+L6)</f>
        <v>71</v>
      </c>
      <c r="F6" s="236">
        <v>15</v>
      </c>
      <c r="G6" s="103">
        <v>1</v>
      </c>
      <c r="H6" s="184">
        <v>25</v>
      </c>
      <c r="I6" s="103">
        <v>1</v>
      </c>
      <c r="J6" s="184">
        <v>25</v>
      </c>
      <c r="K6" s="103">
        <v>2</v>
      </c>
      <c r="L6" s="184">
        <v>21</v>
      </c>
      <c r="M6" s="103">
        <v>1</v>
      </c>
      <c r="N6" s="103">
        <v>16</v>
      </c>
      <c r="O6" s="104">
        <v>3</v>
      </c>
      <c r="P6" s="104">
        <v>17</v>
      </c>
      <c r="Q6" s="104">
        <v>8</v>
      </c>
      <c r="R6" s="104">
        <v>11</v>
      </c>
      <c r="S6" s="104"/>
      <c r="T6" s="104"/>
      <c r="U6" s="104">
        <v>2</v>
      </c>
      <c r="V6" s="104">
        <v>13</v>
      </c>
      <c r="W6" s="104" t="s">
        <v>376</v>
      </c>
      <c r="X6" s="104">
        <v>6</v>
      </c>
      <c r="Y6" s="258">
        <v>4</v>
      </c>
      <c r="Z6" s="235">
        <v>15</v>
      </c>
      <c r="AA6" s="258">
        <v>1</v>
      </c>
      <c r="AB6" s="259">
        <v>15</v>
      </c>
      <c r="AC6" s="93"/>
      <c r="AD6" s="93"/>
      <c r="AE6" s="93"/>
      <c r="AF6" s="93"/>
    </row>
    <row r="7" spans="1:34" x14ac:dyDescent="0.25">
      <c r="A7" s="54">
        <v>2</v>
      </c>
      <c r="B7" s="77" t="s">
        <v>164</v>
      </c>
      <c r="C7" s="139" t="s">
        <v>48</v>
      </c>
      <c r="D7" s="58">
        <f t="shared" si="0"/>
        <v>75</v>
      </c>
      <c r="E7" s="57">
        <f>SUM(R7+T7+V7)</f>
        <v>54</v>
      </c>
      <c r="F7" s="236">
        <v>21</v>
      </c>
      <c r="G7" s="103">
        <v>9</v>
      </c>
      <c r="H7" s="103">
        <v>10</v>
      </c>
      <c r="I7" s="103">
        <v>4</v>
      </c>
      <c r="J7" s="103">
        <v>15</v>
      </c>
      <c r="K7" s="103">
        <v>4</v>
      </c>
      <c r="L7" s="103">
        <v>15</v>
      </c>
      <c r="M7" s="103">
        <v>2</v>
      </c>
      <c r="N7" s="103">
        <v>13</v>
      </c>
      <c r="O7" s="104"/>
      <c r="P7" s="104"/>
      <c r="Q7" s="104">
        <v>3</v>
      </c>
      <c r="R7" s="188">
        <v>17</v>
      </c>
      <c r="S7" s="104">
        <v>2</v>
      </c>
      <c r="T7" s="188">
        <v>21</v>
      </c>
      <c r="U7" s="104">
        <v>1</v>
      </c>
      <c r="V7" s="188">
        <v>16</v>
      </c>
      <c r="W7" s="104">
        <v>2</v>
      </c>
      <c r="X7" s="104">
        <v>13</v>
      </c>
      <c r="Y7" s="258">
        <v>15</v>
      </c>
      <c r="Z7" s="258">
        <v>4</v>
      </c>
      <c r="AA7" s="258">
        <v>4</v>
      </c>
      <c r="AB7" s="259">
        <v>7</v>
      </c>
      <c r="AC7" s="93">
        <v>2</v>
      </c>
      <c r="AD7" s="260">
        <v>21</v>
      </c>
      <c r="AE7" s="93">
        <v>6</v>
      </c>
      <c r="AF7" s="93">
        <v>13</v>
      </c>
    </row>
    <row r="8" spans="1:34" x14ac:dyDescent="0.25">
      <c r="A8" s="54">
        <v>3</v>
      </c>
      <c r="B8" s="69" t="s">
        <v>166</v>
      </c>
      <c r="C8" s="78" t="s">
        <v>19</v>
      </c>
      <c r="D8" s="58">
        <f t="shared" si="0"/>
        <v>44</v>
      </c>
      <c r="E8" s="57">
        <f>SUM(H8+L8+T8)</f>
        <v>31</v>
      </c>
      <c r="F8" s="236">
        <v>13</v>
      </c>
      <c r="G8" s="103">
        <v>11</v>
      </c>
      <c r="H8" s="184">
        <v>8</v>
      </c>
      <c r="I8" s="103">
        <v>11</v>
      </c>
      <c r="J8" s="103">
        <v>8</v>
      </c>
      <c r="K8" s="103">
        <v>7</v>
      </c>
      <c r="L8" s="184">
        <v>12</v>
      </c>
      <c r="M8" s="103">
        <v>7</v>
      </c>
      <c r="N8" s="103">
        <v>5</v>
      </c>
      <c r="O8" s="104">
        <v>12</v>
      </c>
      <c r="P8" s="104">
        <v>7</v>
      </c>
      <c r="Q8" s="104">
        <v>12</v>
      </c>
      <c r="R8" s="104">
        <v>7</v>
      </c>
      <c r="S8" s="104">
        <v>8</v>
      </c>
      <c r="T8" s="188">
        <v>11</v>
      </c>
      <c r="U8" s="104">
        <v>9</v>
      </c>
      <c r="V8" s="104">
        <v>3</v>
      </c>
      <c r="W8" s="104">
        <v>6</v>
      </c>
      <c r="X8" s="104">
        <v>6</v>
      </c>
      <c r="Y8" s="258">
        <v>6</v>
      </c>
      <c r="Z8" s="235">
        <v>13</v>
      </c>
      <c r="AA8" s="258">
        <v>6</v>
      </c>
      <c r="AB8" s="259">
        <v>5</v>
      </c>
      <c r="AC8" s="93"/>
      <c r="AD8" s="93"/>
      <c r="AE8" s="93"/>
      <c r="AF8" s="93"/>
    </row>
    <row r="9" spans="1:34" ht="12" customHeight="1" x14ac:dyDescent="0.25">
      <c r="A9" s="54">
        <v>4</v>
      </c>
      <c r="B9" s="69" t="s">
        <v>161</v>
      </c>
      <c r="C9" s="78" t="s">
        <v>48</v>
      </c>
      <c r="D9" s="58">
        <f t="shared" si="0"/>
        <v>38</v>
      </c>
      <c r="E9" s="57">
        <f>SUM(H9+P9+R9)</f>
        <v>38</v>
      </c>
      <c r="F9" s="236"/>
      <c r="G9" s="103">
        <v>4</v>
      </c>
      <c r="H9" s="184">
        <v>15</v>
      </c>
      <c r="I9" s="103">
        <v>15</v>
      </c>
      <c r="J9" s="103">
        <v>4</v>
      </c>
      <c r="K9" s="103"/>
      <c r="L9" s="103"/>
      <c r="M9" s="103">
        <v>9</v>
      </c>
      <c r="N9" s="103">
        <v>3</v>
      </c>
      <c r="O9" s="104">
        <v>5</v>
      </c>
      <c r="P9" s="188">
        <v>14</v>
      </c>
      <c r="Q9" s="104">
        <v>10</v>
      </c>
      <c r="R9" s="188">
        <v>9</v>
      </c>
      <c r="S9" s="104"/>
      <c r="T9" s="104"/>
      <c r="U9" s="104">
        <v>7</v>
      </c>
      <c r="V9" s="104">
        <v>5</v>
      </c>
      <c r="W9" s="104"/>
      <c r="X9" s="104"/>
      <c r="Y9" s="258"/>
      <c r="Z9" s="258"/>
      <c r="AA9" s="258"/>
      <c r="AB9" s="259"/>
      <c r="AC9" s="93"/>
      <c r="AD9" s="93"/>
      <c r="AE9" s="93"/>
      <c r="AF9" s="93"/>
    </row>
    <row r="10" spans="1:34" ht="12" customHeight="1" x14ac:dyDescent="0.25">
      <c r="A10" s="54">
        <v>5</v>
      </c>
      <c r="B10" s="69" t="s">
        <v>163</v>
      </c>
      <c r="C10" s="78" t="s">
        <v>29</v>
      </c>
      <c r="D10" s="58">
        <f t="shared" si="0"/>
        <v>37</v>
      </c>
      <c r="E10" s="57">
        <v>24</v>
      </c>
      <c r="F10" s="236">
        <v>13</v>
      </c>
      <c r="G10" s="103">
        <v>10</v>
      </c>
      <c r="H10" s="184">
        <v>9</v>
      </c>
      <c r="I10" s="103">
        <v>18</v>
      </c>
      <c r="J10" s="103">
        <v>1</v>
      </c>
      <c r="K10" s="103"/>
      <c r="L10" s="103"/>
      <c r="M10" s="103">
        <v>7</v>
      </c>
      <c r="N10" s="103">
        <v>5</v>
      </c>
      <c r="O10" s="104">
        <v>10</v>
      </c>
      <c r="P10" s="188">
        <v>9</v>
      </c>
      <c r="Q10" s="104">
        <v>13</v>
      </c>
      <c r="R10" s="188">
        <v>6</v>
      </c>
      <c r="S10" s="104"/>
      <c r="T10" s="104"/>
      <c r="U10" s="104">
        <v>9</v>
      </c>
      <c r="V10" s="104">
        <v>3</v>
      </c>
      <c r="W10" s="104">
        <v>6</v>
      </c>
      <c r="X10" s="104">
        <v>6</v>
      </c>
      <c r="Y10" s="258">
        <v>14</v>
      </c>
      <c r="Z10" s="258">
        <v>5</v>
      </c>
      <c r="AA10" s="258"/>
      <c r="AB10" s="259"/>
      <c r="AC10" s="93">
        <v>6</v>
      </c>
      <c r="AD10" s="260">
        <v>13</v>
      </c>
      <c r="AE10" s="93"/>
      <c r="AF10" s="93"/>
    </row>
    <row r="11" spans="1:34" ht="12" customHeight="1" x14ac:dyDescent="0.25">
      <c r="A11" s="54">
        <v>6</v>
      </c>
      <c r="B11" s="69" t="s">
        <v>246</v>
      </c>
      <c r="C11" s="78" t="s">
        <v>36</v>
      </c>
      <c r="D11" s="58">
        <f t="shared" si="0"/>
        <v>25</v>
      </c>
      <c r="E11" s="57">
        <f>SUM(L11+N11+V11)</f>
        <v>17</v>
      </c>
      <c r="F11" s="236">
        <v>8</v>
      </c>
      <c r="G11" s="103"/>
      <c r="H11" s="103"/>
      <c r="I11" s="103"/>
      <c r="J11" s="103"/>
      <c r="K11" s="103">
        <v>10</v>
      </c>
      <c r="L11" s="184">
        <v>9</v>
      </c>
      <c r="M11" s="103">
        <v>8</v>
      </c>
      <c r="N11" s="184">
        <v>4</v>
      </c>
      <c r="O11" s="104"/>
      <c r="P11" s="104"/>
      <c r="Q11" s="104"/>
      <c r="R11" s="104"/>
      <c r="S11" s="104"/>
      <c r="T11" s="104"/>
      <c r="U11" s="104">
        <v>8</v>
      </c>
      <c r="V11" s="188">
        <v>4</v>
      </c>
      <c r="W11" s="104">
        <v>10</v>
      </c>
      <c r="X11" s="104">
        <v>2</v>
      </c>
      <c r="Y11" s="258"/>
      <c r="Z11" s="258"/>
      <c r="AA11" s="258">
        <v>6</v>
      </c>
      <c r="AB11" s="259">
        <v>5</v>
      </c>
      <c r="AC11" s="93">
        <v>11</v>
      </c>
      <c r="AD11" s="260">
        <v>8</v>
      </c>
      <c r="AE11" s="93">
        <v>11</v>
      </c>
      <c r="AF11" s="93">
        <v>8</v>
      </c>
      <c r="AG11" s="41"/>
      <c r="AH11" s="41"/>
    </row>
    <row r="12" spans="1:34" s="39" customFormat="1" ht="12" customHeight="1" x14ac:dyDescent="0.25">
      <c r="A12" s="54">
        <v>7</v>
      </c>
      <c r="B12" s="69" t="s">
        <v>179</v>
      </c>
      <c r="C12" s="56" t="s">
        <v>34</v>
      </c>
      <c r="D12" s="58">
        <f t="shared" si="0"/>
        <v>19</v>
      </c>
      <c r="E12" s="57">
        <v>7</v>
      </c>
      <c r="F12" s="236">
        <v>12</v>
      </c>
      <c r="G12" s="103"/>
      <c r="H12" s="103"/>
      <c r="I12" s="103"/>
      <c r="J12" s="103"/>
      <c r="K12" s="103"/>
      <c r="L12" s="103"/>
      <c r="M12" s="103"/>
      <c r="N12" s="103"/>
      <c r="O12" s="104">
        <v>16</v>
      </c>
      <c r="P12" s="188">
        <v>3</v>
      </c>
      <c r="Q12" s="104"/>
      <c r="R12" s="104"/>
      <c r="S12" s="104">
        <v>15</v>
      </c>
      <c r="T12" s="188">
        <v>4</v>
      </c>
      <c r="U12" s="104"/>
      <c r="V12" s="104"/>
      <c r="W12" s="104"/>
      <c r="X12" s="104"/>
      <c r="Y12" s="258">
        <v>9</v>
      </c>
      <c r="Z12" s="258">
        <v>10</v>
      </c>
      <c r="AA12" s="258"/>
      <c r="AB12" s="259"/>
      <c r="AC12" s="93">
        <v>10</v>
      </c>
      <c r="AD12" s="93">
        <v>9</v>
      </c>
      <c r="AE12" s="93">
        <v>7</v>
      </c>
      <c r="AF12" s="260">
        <v>12</v>
      </c>
      <c r="AG12" s="41"/>
      <c r="AH12" s="41"/>
    </row>
    <row r="13" spans="1:34" s="41" customFormat="1" ht="12.6" customHeight="1" x14ac:dyDescent="0.25">
      <c r="A13" s="54">
        <v>8</v>
      </c>
      <c r="B13" s="69" t="s">
        <v>162</v>
      </c>
      <c r="C13" s="78" t="s">
        <v>88</v>
      </c>
      <c r="D13" s="58">
        <f t="shared" si="0"/>
        <v>16</v>
      </c>
      <c r="E13" s="57">
        <v>16</v>
      </c>
      <c r="F13" s="236"/>
      <c r="G13" s="103">
        <v>14</v>
      </c>
      <c r="H13" s="184">
        <v>5</v>
      </c>
      <c r="I13" s="103">
        <v>16</v>
      </c>
      <c r="J13" s="103">
        <v>3</v>
      </c>
      <c r="K13" s="103">
        <v>18</v>
      </c>
      <c r="L13" s="103">
        <v>1</v>
      </c>
      <c r="M13" s="103">
        <v>9</v>
      </c>
      <c r="N13" s="103">
        <v>3</v>
      </c>
      <c r="O13" s="104">
        <v>13</v>
      </c>
      <c r="P13" s="188">
        <v>6</v>
      </c>
      <c r="Q13" s="104">
        <v>14</v>
      </c>
      <c r="R13" s="188">
        <v>5</v>
      </c>
      <c r="S13" s="104">
        <v>17</v>
      </c>
      <c r="T13" s="104">
        <v>2</v>
      </c>
      <c r="U13" s="104">
        <v>7</v>
      </c>
      <c r="V13" s="104">
        <v>5</v>
      </c>
      <c r="W13" s="104"/>
      <c r="X13" s="104"/>
      <c r="Y13" s="258"/>
      <c r="Z13" s="258"/>
      <c r="AA13" s="258"/>
      <c r="AB13" s="259"/>
      <c r="AC13" s="93"/>
      <c r="AD13" s="93"/>
      <c r="AE13" s="93"/>
      <c r="AF13" s="93"/>
      <c r="AG13" s="1"/>
      <c r="AH13" s="1"/>
    </row>
    <row r="14" spans="1:34" s="41" customFormat="1" ht="13.2" customHeight="1" x14ac:dyDescent="0.25">
      <c r="A14" s="54">
        <v>9</v>
      </c>
      <c r="B14" s="68" t="s">
        <v>165</v>
      </c>
      <c r="C14" s="76" t="s">
        <v>83</v>
      </c>
      <c r="D14" s="58">
        <f t="shared" si="0"/>
        <v>9</v>
      </c>
      <c r="E14" s="57">
        <v>8</v>
      </c>
      <c r="F14" s="236">
        <v>1</v>
      </c>
      <c r="G14" s="103"/>
      <c r="H14" s="103"/>
      <c r="I14" s="103"/>
      <c r="J14" s="103"/>
      <c r="K14" s="103"/>
      <c r="L14" s="103"/>
      <c r="M14" s="103">
        <v>10</v>
      </c>
      <c r="N14" s="184">
        <v>2</v>
      </c>
      <c r="O14" s="104"/>
      <c r="P14" s="104"/>
      <c r="Q14" s="104"/>
      <c r="R14" s="104"/>
      <c r="S14" s="104">
        <v>13</v>
      </c>
      <c r="T14" s="188">
        <v>6</v>
      </c>
      <c r="U14" s="104"/>
      <c r="V14" s="104"/>
      <c r="W14" s="104"/>
      <c r="X14" s="104"/>
      <c r="Y14" s="258">
        <v>18</v>
      </c>
      <c r="Z14" s="235">
        <v>1</v>
      </c>
      <c r="AA14" s="258">
        <v>10</v>
      </c>
      <c r="AB14" s="259">
        <v>1</v>
      </c>
      <c r="AC14" s="93"/>
      <c r="AD14" s="93"/>
      <c r="AE14" s="93"/>
      <c r="AF14" s="93"/>
      <c r="AG14" s="39"/>
      <c r="AH14" s="39"/>
    </row>
    <row r="15" spans="1:34" s="41" customFormat="1" ht="13.2" customHeight="1" x14ac:dyDescent="0.25">
      <c r="A15" s="54">
        <v>10</v>
      </c>
      <c r="B15" s="69" t="s">
        <v>247</v>
      </c>
      <c r="C15" s="78" t="s">
        <v>53</v>
      </c>
      <c r="D15" s="58">
        <f t="shared" si="0"/>
        <v>8</v>
      </c>
      <c r="E15" s="57">
        <v>6</v>
      </c>
      <c r="F15" s="236">
        <v>2</v>
      </c>
      <c r="G15" s="103"/>
      <c r="H15" s="103"/>
      <c r="I15" s="103"/>
      <c r="J15" s="103"/>
      <c r="K15" s="103"/>
      <c r="L15" s="103"/>
      <c r="M15" s="103">
        <v>8</v>
      </c>
      <c r="N15" s="184">
        <v>4</v>
      </c>
      <c r="O15" s="104"/>
      <c r="P15" s="104"/>
      <c r="Q15" s="104"/>
      <c r="R15" s="104"/>
      <c r="S15" s="104"/>
      <c r="T15" s="104"/>
      <c r="U15" s="104"/>
      <c r="V15" s="104"/>
      <c r="W15" s="104">
        <v>10</v>
      </c>
      <c r="X15" s="188">
        <v>2</v>
      </c>
      <c r="Y15" s="258"/>
      <c r="Z15" s="258"/>
      <c r="AA15" s="258"/>
      <c r="AB15" s="259"/>
      <c r="AC15" s="93"/>
      <c r="AD15" s="93"/>
      <c r="AE15" s="93">
        <v>17</v>
      </c>
      <c r="AF15" s="260">
        <v>2</v>
      </c>
    </row>
    <row r="16" spans="1:34" s="41" customFormat="1" ht="13.2" customHeight="1" x14ac:dyDescent="0.25">
      <c r="A16" s="54">
        <v>11</v>
      </c>
      <c r="B16" s="69" t="s">
        <v>407</v>
      </c>
      <c r="C16" s="56" t="s">
        <v>145</v>
      </c>
      <c r="D16" s="58">
        <f t="shared" si="0"/>
        <v>6</v>
      </c>
      <c r="E16" s="57">
        <v>0</v>
      </c>
      <c r="F16" s="236">
        <v>6</v>
      </c>
      <c r="G16" s="103"/>
      <c r="H16" s="103"/>
      <c r="I16" s="103"/>
      <c r="J16" s="103"/>
      <c r="K16" s="103"/>
      <c r="L16" s="103"/>
      <c r="M16" s="103"/>
      <c r="N16" s="18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258"/>
      <c r="Z16" s="258"/>
      <c r="AA16" s="258">
        <v>8</v>
      </c>
      <c r="AB16" s="259">
        <v>3</v>
      </c>
      <c r="AC16" s="93">
        <v>13</v>
      </c>
      <c r="AD16" s="260">
        <v>6</v>
      </c>
      <c r="AE16" s="93">
        <v>15</v>
      </c>
      <c r="AF16" s="93">
        <v>4</v>
      </c>
    </row>
    <row r="17" spans="1:32" s="41" customFormat="1" ht="13.2" customHeight="1" x14ac:dyDescent="0.25">
      <c r="A17" s="54">
        <v>12</v>
      </c>
      <c r="B17" s="69" t="s">
        <v>167</v>
      </c>
      <c r="C17" s="56" t="s">
        <v>76</v>
      </c>
      <c r="D17" s="58">
        <f t="shared" si="0"/>
        <v>3</v>
      </c>
      <c r="E17" s="57">
        <v>2</v>
      </c>
      <c r="F17" s="236">
        <v>1</v>
      </c>
      <c r="G17" s="103"/>
      <c r="H17" s="103"/>
      <c r="I17" s="103"/>
      <c r="J17" s="103"/>
      <c r="K17" s="103"/>
      <c r="L17" s="103"/>
      <c r="M17" s="103">
        <v>10</v>
      </c>
      <c r="N17" s="184">
        <v>2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258"/>
      <c r="Z17" s="258"/>
      <c r="AA17" s="258">
        <v>10</v>
      </c>
      <c r="AB17" s="237">
        <v>1</v>
      </c>
      <c r="AC17" s="93"/>
      <c r="AD17" s="93"/>
      <c r="AE17" s="93">
        <v>18</v>
      </c>
      <c r="AF17" s="93">
        <v>1</v>
      </c>
    </row>
    <row r="18" spans="1:32" s="41" customFormat="1" ht="13.2" customHeight="1" x14ac:dyDescent="0.25">
      <c r="A18" s="54">
        <v>13</v>
      </c>
      <c r="B18" s="69" t="s">
        <v>301</v>
      </c>
      <c r="C18" s="78" t="s">
        <v>53</v>
      </c>
      <c r="D18" s="58">
        <f t="shared" si="0"/>
        <v>2</v>
      </c>
      <c r="E18" s="57">
        <v>2</v>
      </c>
      <c r="F18" s="236"/>
      <c r="G18" s="103"/>
      <c r="H18" s="103"/>
      <c r="I18" s="103"/>
      <c r="J18" s="103"/>
      <c r="K18" s="103">
        <v>17</v>
      </c>
      <c r="L18" s="184">
        <v>2</v>
      </c>
      <c r="M18" s="103"/>
      <c r="N18" s="103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258"/>
      <c r="Z18" s="258"/>
      <c r="AA18" s="258"/>
      <c r="AB18" s="259"/>
      <c r="AC18" s="93"/>
      <c r="AD18" s="93"/>
      <c r="AE18" s="93"/>
      <c r="AF18" s="93"/>
    </row>
    <row r="19" spans="1:32" s="41" customFormat="1" ht="13.2" customHeight="1" x14ac:dyDescent="0.25">
      <c r="A19" s="54"/>
      <c r="B19" s="69"/>
      <c r="C19" s="76"/>
      <c r="D19" s="58"/>
      <c r="E19" s="57"/>
      <c r="F19" s="236"/>
      <c r="G19" s="103"/>
      <c r="H19" s="103"/>
      <c r="I19" s="103"/>
      <c r="J19" s="103"/>
      <c r="K19" s="103"/>
      <c r="L19" s="103"/>
      <c r="M19" s="103"/>
      <c r="N19" s="103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258"/>
      <c r="Z19" s="258"/>
      <c r="AA19" s="258"/>
      <c r="AB19" s="259"/>
      <c r="AC19" s="93"/>
      <c r="AD19" s="93"/>
      <c r="AE19" s="93"/>
      <c r="AF19" s="93"/>
    </row>
  </sheetData>
  <sheetProtection selectLockedCells="1" selectUnlockedCells="1"/>
  <mergeCells count="4">
    <mergeCell ref="G3:N3"/>
    <mergeCell ref="O3:X3"/>
    <mergeCell ref="Y3:AB3"/>
    <mergeCell ref="AC3:AF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04D9E-C054-444B-BC7E-4B020B4E8DD2}">
  <sheetPr>
    <tabColor rgb="FFFFC000"/>
  </sheetPr>
  <dimension ref="A3:Z20"/>
  <sheetViews>
    <sheetView topLeftCell="A3" zoomScale="98" zoomScaleNormal="98" workbookViewId="0">
      <pane xSplit="3" topLeftCell="D1" activePane="topRight" state="frozen"/>
      <selection pane="topRight" activeCell="C25" sqref="C25"/>
    </sheetView>
  </sheetViews>
  <sheetFormatPr defaultColWidth="9.109375" defaultRowHeight="13.2" x14ac:dyDescent="0.25"/>
  <cols>
    <col min="1" max="1" width="3.6640625" style="39" customWidth="1"/>
    <col min="2" max="2" width="28.5546875" style="1" customWidth="1"/>
    <col min="3" max="6" width="4.6640625" style="1" customWidth="1"/>
    <col min="7" max="7" width="9.109375" style="1" customWidth="1"/>
    <col min="8" max="8" width="3.6640625" style="1" customWidth="1"/>
    <col min="9" max="9" width="9.109375" style="1"/>
    <col min="10" max="10" width="4.33203125" style="1" customWidth="1"/>
    <col min="11" max="11" width="9.109375" style="1"/>
    <col min="12" max="12" width="3.6640625" style="1" customWidth="1"/>
    <col min="13" max="13" width="9.109375" style="1"/>
    <col min="14" max="14" width="4.21875" style="1" customWidth="1"/>
    <col min="15" max="15" width="9.109375" style="1"/>
    <col min="16" max="16" width="4.21875" style="1" customWidth="1"/>
    <col min="17" max="17" width="9.109375" style="1"/>
    <col min="18" max="18" width="3.33203125" style="1" customWidth="1"/>
    <col min="19" max="19" width="9.109375" style="1"/>
    <col min="20" max="20" width="4.44140625" style="1" customWidth="1"/>
    <col min="21" max="21" width="9.109375" style="1"/>
    <col min="22" max="22" width="4.33203125" style="1" customWidth="1"/>
    <col min="23" max="23" width="9.109375" style="1"/>
    <col min="24" max="24" width="4.109375" style="1" customWidth="1"/>
    <col min="25" max="25" width="9.109375" style="1"/>
    <col min="26" max="26" width="4" style="1" customWidth="1"/>
    <col min="27" max="16384" width="9.109375" style="1"/>
  </cols>
  <sheetData>
    <row r="3" spans="1:26" ht="13.8" thickBot="1" x14ac:dyDescent="0.3"/>
    <row r="4" spans="1:26" ht="13.8" thickBot="1" x14ac:dyDescent="0.3">
      <c r="A4" s="8"/>
      <c r="B4" s="64" t="s">
        <v>267</v>
      </c>
      <c r="C4" s="4"/>
      <c r="D4" s="6"/>
      <c r="E4" s="6"/>
      <c r="F4" s="6"/>
      <c r="G4" s="302" t="s">
        <v>257</v>
      </c>
      <c r="H4" s="309"/>
      <c r="I4" s="309"/>
      <c r="J4" s="309"/>
      <c r="K4" s="309"/>
      <c r="L4" s="310"/>
      <c r="M4" s="302" t="s">
        <v>259</v>
      </c>
      <c r="N4" s="309"/>
      <c r="O4" s="309"/>
      <c r="P4" s="309"/>
      <c r="Q4" s="309"/>
      <c r="R4" s="309"/>
      <c r="S4" s="304" t="s">
        <v>260</v>
      </c>
      <c r="T4" s="305"/>
      <c r="U4" s="305"/>
      <c r="V4" s="312"/>
      <c r="W4" s="306" t="s">
        <v>261</v>
      </c>
      <c r="X4" s="307"/>
      <c r="Y4" s="307"/>
      <c r="Z4" s="308"/>
    </row>
    <row r="5" spans="1:26" x14ac:dyDescent="0.25">
      <c r="A5" s="8"/>
      <c r="B5" s="34" t="s">
        <v>256</v>
      </c>
      <c r="C5" s="40"/>
      <c r="D5" s="12" t="s">
        <v>0</v>
      </c>
      <c r="E5" s="12" t="s">
        <v>1</v>
      </c>
      <c r="F5" s="12" t="s">
        <v>2</v>
      </c>
      <c r="G5" s="17" t="s">
        <v>3</v>
      </c>
      <c r="H5" s="18"/>
      <c r="I5" s="18" t="s">
        <v>3</v>
      </c>
      <c r="J5" s="18"/>
      <c r="K5" s="18" t="s">
        <v>3</v>
      </c>
      <c r="L5" s="18"/>
      <c r="M5" s="14" t="s">
        <v>3</v>
      </c>
      <c r="N5" s="15"/>
      <c r="O5" s="14" t="s">
        <v>3</v>
      </c>
      <c r="P5" s="14"/>
      <c r="Q5" s="14" t="s">
        <v>3</v>
      </c>
      <c r="R5" s="16"/>
      <c r="S5" s="253" t="s">
        <v>3</v>
      </c>
      <c r="T5" s="254"/>
      <c r="U5" s="255" t="s">
        <v>3</v>
      </c>
      <c r="V5" s="254"/>
      <c r="W5" s="150" t="s">
        <v>3</v>
      </c>
      <c r="X5" s="151"/>
      <c r="Y5" s="151" t="s">
        <v>3</v>
      </c>
      <c r="Z5" s="152"/>
    </row>
    <row r="6" spans="1:26" s="28" customFormat="1" ht="13.2" customHeight="1" x14ac:dyDescent="0.25">
      <c r="A6" s="19"/>
      <c r="B6" s="22" t="s">
        <v>4</v>
      </c>
      <c r="C6" s="23" t="s">
        <v>5</v>
      </c>
      <c r="D6" s="23" t="s">
        <v>6</v>
      </c>
      <c r="E6" s="23" t="s">
        <v>6</v>
      </c>
      <c r="F6" s="23" t="s">
        <v>6</v>
      </c>
      <c r="G6" s="24" t="s">
        <v>57</v>
      </c>
      <c r="H6" s="25" t="s">
        <v>6</v>
      </c>
      <c r="I6" s="26" t="s">
        <v>363</v>
      </c>
      <c r="J6" s="25" t="s">
        <v>6</v>
      </c>
      <c r="K6" s="26" t="s">
        <v>364</v>
      </c>
      <c r="L6" s="27" t="s">
        <v>6</v>
      </c>
      <c r="M6" s="79" t="s">
        <v>58</v>
      </c>
      <c r="N6" s="80" t="s">
        <v>6</v>
      </c>
      <c r="O6" s="79" t="s">
        <v>57</v>
      </c>
      <c r="P6" s="80" t="s">
        <v>6</v>
      </c>
      <c r="Q6" s="79" t="s">
        <v>364</v>
      </c>
      <c r="R6" s="80" t="s">
        <v>6</v>
      </c>
      <c r="S6" s="256" t="s">
        <v>392</v>
      </c>
      <c r="T6" s="257" t="s">
        <v>6</v>
      </c>
      <c r="U6" s="256" t="s">
        <v>393</v>
      </c>
      <c r="V6" s="257" t="s">
        <v>6</v>
      </c>
      <c r="W6" s="267" t="s">
        <v>413</v>
      </c>
      <c r="X6" s="158" t="s">
        <v>6</v>
      </c>
      <c r="Y6" s="157" t="s">
        <v>414</v>
      </c>
      <c r="Z6" s="158" t="s">
        <v>6</v>
      </c>
    </row>
    <row r="7" spans="1:26" x14ac:dyDescent="0.25">
      <c r="A7" s="54">
        <v>1</v>
      </c>
      <c r="B7" s="69" t="s">
        <v>332</v>
      </c>
      <c r="C7" s="8" t="s">
        <v>65</v>
      </c>
      <c r="D7" s="29">
        <f t="shared" ref="D7:D20" si="0">SUM(E7+F7)</f>
        <v>53</v>
      </c>
      <c r="E7" s="42">
        <v>34</v>
      </c>
      <c r="F7" s="234">
        <v>19</v>
      </c>
      <c r="G7" s="130">
        <v>1</v>
      </c>
      <c r="H7" s="181">
        <v>17</v>
      </c>
      <c r="I7" s="130">
        <v>1</v>
      </c>
      <c r="J7" s="181">
        <v>17</v>
      </c>
      <c r="K7" s="130">
        <v>3</v>
      </c>
      <c r="L7" s="130">
        <v>10</v>
      </c>
      <c r="M7" s="104"/>
      <c r="N7" s="104"/>
      <c r="O7" s="104"/>
      <c r="P7" s="104"/>
      <c r="Q7" s="104"/>
      <c r="R7" s="104"/>
      <c r="S7" s="262">
        <v>1</v>
      </c>
      <c r="T7" s="262">
        <v>17</v>
      </c>
      <c r="U7" s="262">
        <v>6</v>
      </c>
      <c r="V7" s="262">
        <v>5</v>
      </c>
      <c r="W7" s="93">
        <v>2</v>
      </c>
      <c r="X7" s="93">
        <v>15</v>
      </c>
      <c r="Y7" s="93">
        <v>1</v>
      </c>
      <c r="Z7" s="260">
        <v>19</v>
      </c>
    </row>
    <row r="8" spans="1:26" x14ac:dyDescent="0.25">
      <c r="A8" s="54">
        <v>2</v>
      </c>
      <c r="B8" s="55" t="s">
        <v>335</v>
      </c>
      <c r="C8" s="8" t="s">
        <v>65</v>
      </c>
      <c r="D8" s="29">
        <f t="shared" si="0"/>
        <v>42</v>
      </c>
      <c r="E8" s="42">
        <v>33</v>
      </c>
      <c r="F8" s="234">
        <v>9</v>
      </c>
      <c r="G8" s="130">
        <v>2</v>
      </c>
      <c r="H8" s="130">
        <v>13</v>
      </c>
      <c r="I8" s="130">
        <v>3</v>
      </c>
      <c r="J8" s="130">
        <v>9</v>
      </c>
      <c r="K8" s="130">
        <v>7</v>
      </c>
      <c r="L8" s="130">
        <v>5</v>
      </c>
      <c r="M8" s="104">
        <v>1</v>
      </c>
      <c r="N8" s="188">
        <v>16</v>
      </c>
      <c r="O8" s="104">
        <v>1</v>
      </c>
      <c r="P8" s="188">
        <v>17</v>
      </c>
      <c r="Q8" s="104"/>
      <c r="R8" s="104"/>
      <c r="S8" s="262"/>
      <c r="T8" s="262"/>
      <c r="U8" s="262"/>
      <c r="V8" s="262"/>
      <c r="W8" s="93">
        <v>4</v>
      </c>
      <c r="X8" s="260">
        <v>9</v>
      </c>
      <c r="Y8" s="93">
        <v>4</v>
      </c>
      <c r="Z8" s="93">
        <v>9</v>
      </c>
    </row>
    <row r="9" spans="1:26" x14ac:dyDescent="0.25">
      <c r="A9" s="54">
        <v>3</v>
      </c>
      <c r="B9" s="55" t="s">
        <v>334</v>
      </c>
      <c r="C9" s="8" t="s">
        <v>15</v>
      </c>
      <c r="D9" s="29">
        <f t="shared" si="0"/>
        <v>39</v>
      </c>
      <c r="E9" s="42">
        <v>20</v>
      </c>
      <c r="F9" s="234">
        <v>19</v>
      </c>
      <c r="G9" s="130">
        <v>5</v>
      </c>
      <c r="H9" s="130">
        <v>6</v>
      </c>
      <c r="I9" s="130">
        <v>4</v>
      </c>
      <c r="J9" s="181">
        <v>7</v>
      </c>
      <c r="K9" s="130"/>
      <c r="L9" s="130"/>
      <c r="M9" s="104">
        <v>4</v>
      </c>
      <c r="N9" s="104">
        <v>6</v>
      </c>
      <c r="O9" s="104">
        <v>2</v>
      </c>
      <c r="P9" s="188">
        <v>13</v>
      </c>
      <c r="Q9" s="104">
        <v>7</v>
      </c>
      <c r="R9" s="104">
        <v>5</v>
      </c>
      <c r="S9" s="262">
        <v>3</v>
      </c>
      <c r="T9" s="262">
        <v>9</v>
      </c>
      <c r="U9" s="262">
        <v>7</v>
      </c>
      <c r="V9" s="262">
        <v>4</v>
      </c>
      <c r="W9" s="93">
        <v>1</v>
      </c>
      <c r="X9" s="260">
        <v>19</v>
      </c>
      <c r="Y9" s="93">
        <v>7</v>
      </c>
      <c r="Z9" s="93">
        <v>6</v>
      </c>
    </row>
    <row r="10" spans="1:26" x14ac:dyDescent="0.25">
      <c r="A10" s="54">
        <v>4</v>
      </c>
      <c r="B10" s="73" t="s">
        <v>333</v>
      </c>
      <c r="C10" s="137" t="s">
        <v>56</v>
      </c>
      <c r="D10" s="29">
        <f t="shared" si="0"/>
        <v>38</v>
      </c>
      <c r="E10" s="74">
        <v>25</v>
      </c>
      <c r="F10" s="234">
        <v>13</v>
      </c>
      <c r="G10" s="130">
        <v>3</v>
      </c>
      <c r="H10" s="130">
        <v>9</v>
      </c>
      <c r="I10" s="130">
        <v>2</v>
      </c>
      <c r="J10" s="181">
        <v>13</v>
      </c>
      <c r="K10" s="130">
        <v>3</v>
      </c>
      <c r="L10" s="130">
        <v>10</v>
      </c>
      <c r="M10" s="104">
        <v>2</v>
      </c>
      <c r="N10" s="188">
        <v>12</v>
      </c>
      <c r="O10" s="104">
        <v>3</v>
      </c>
      <c r="P10" s="104">
        <v>9</v>
      </c>
      <c r="Q10" s="104"/>
      <c r="R10" s="104"/>
      <c r="S10" s="262">
        <v>2</v>
      </c>
      <c r="T10" s="262">
        <v>13</v>
      </c>
      <c r="U10" s="262">
        <v>6</v>
      </c>
      <c r="V10" s="262">
        <v>5</v>
      </c>
      <c r="W10" s="93">
        <v>3</v>
      </c>
      <c r="X10" s="93">
        <v>11</v>
      </c>
      <c r="Y10" s="93">
        <v>3</v>
      </c>
      <c r="Z10" s="93">
        <v>11</v>
      </c>
    </row>
    <row r="11" spans="1:26" x14ac:dyDescent="0.25">
      <c r="A11" s="54">
        <v>5</v>
      </c>
      <c r="B11" s="72" t="s">
        <v>338</v>
      </c>
      <c r="C11" s="53" t="s">
        <v>73</v>
      </c>
      <c r="D11" s="29">
        <f t="shared" si="0"/>
        <v>30</v>
      </c>
      <c r="E11" s="75">
        <v>15</v>
      </c>
      <c r="F11" s="234">
        <v>15</v>
      </c>
      <c r="G11" s="130">
        <v>6</v>
      </c>
      <c r="H11" s="130">
        <v>5</v>
      </c>
      <c r="I11" s="130">
        <v>7</v>
      </c>
      <c r="J11" s="130">
        <v>4</v>
      </c>
      <c r="K11" s="130">
        <v>10</v>
      </c>
      <c r="L11" s="130">
        <v>2</v>
      </c>
      <c r="M11" s="104">
        <v>3</v>
      </c>
      <c r="N11" s="188">
        <v>8</v>
      </c>
      <c r="O11" s="104">
        <v>4</v>
      </c>
      <c r="P11" s="188">
        <v>7</v>
      </c>
      <c r="Q11" s="104">
        <v>10</v>
      </c>
      <c r="R11" s="104">
        <v>2</v>
      </c>
      <c r="S11" s="262">
        <v>4</v>
      </c>
      <c r="T11" s="262">
        <v>7</v>
      </c>
      <c r="U11" s="262">
        <v>10</v>
      </c>
      <c r="V11" s="262">
        <v>1</v>
      </c>
      <c r="W11" s="93">
        <v>5</v>
      </c>
      <c r="X11" s="93">
        <v>8</v>
      </c>
      <c r="Y11" s="93">
        <v>2</v>
      </c>
      <c r="Z11" s="260">
        <v>15</v>
      </c>
    </row>
    <row r="12" spans="1:26" x14ac:dyDescent="0.25">
      <c r="A12" s="54">
        <v>6</v>
      </c>
      <c r="B12" s="55" t="s">
        <v>336</v>
      </c>
      <c r="C12" s="72" t="s">
        <v>25</v>
      </c>
      <c r="D12" s="29">
        <f t="shared" si="0"/>
        <v>20</v>
      </c>
      <c r="E12" s="75">
        <v>13</v>
      </c>
      <c r="F12" s="234">
        <v>7</v>
      </c>
      <c r="G12" s="130">
        <v>4</v>
      </c>
      <c r="H12" s="181">
        <v>7</v>
      </c>
      <c r="I12" s="130">
        <v>5</v>
      </c>
      <c r="J12" s="181">
        <v>6</v>
      </c>
      <c r="K12" s="130">
        <v>11</v>
      </c>
      <c r="L12" s="130">
        <v>1</v>
      </c>
      <c r="M12" s="104">
        <v>6</v>
      </c>
      <c r="N12" s="104">
        <v>4</v>
      </c>
      <c r="O12" s="104">
        <v>6</v>
      </c>
      <c r="P12" s="104">
        <v>5</v>
      </c>
      <c r="Q12" s="104">
        <v>9</v>
      </c>
      <c r="R12" s="104">
        <v>3</v>
      </c>
      <c r="S12" s="262">
        <v>5</v>
      </c>
      <c r="T12" s="262">
        <v>6</v>
      </c>
      <c r="U12" s="262"/>
      <c r="V12" s="262"/>
      <c r="W12" s="93">
        <v>8</v>
      </c>
      <c r="X12" s="93">
        <v>5</v>
      </c>
      <c r="Y12" s="93">
        <v>6</v>
      </c>
      <c r="Z12" s="260">
        <v>7</v>
      </c>
    </row>
    <row r="13" spans="1:26" x14ac:dyDescent="0.25">
      <c r="A13" s="54">
        <v>7</v>
      </c>
      <c r="B13" s="72" t="s">
        <v>337</v>
      </c>
      <c r="C13" s="53" t="s">
        <v>65</v>
      </c>
      <c r="D13" s="29">
        <f t="shared" si="0"/>
        <v>19</v>
      </c>
      <c r="E13" s="75">
        <v>11</v>
      </c>
      <c r="F13" s="234">
        <v>8</v>
      </c>
      <c r="G13" s="130">
        <v>7</v>
      </c>
      <c r="H13" s="130">
        <v>4</v>
      </c>
      <c r="I13" s="130">
        <v>6</v>
      </c>
      <c r="J13" s="130">
        <v>5</v>
      </c>
      <c r="K13" s="130">
        <v>7</v>
      </c>
      <c r="L13" s="130">
        <v>5</v>
      </c>
      <c r="M13" s="104">
        <v>5</v>
      </c>
      <c r="N13" s="188">
        <v>5</v>
      </c>
      <c r="O13" s="104">
        <v>5</v>
      </c>
      <c r="P13" s="188">
        <v>6</v>
      </c>
      <c r="Q13" s="104"/>
      <c r="R13" s="104"/>
      <c r="S13" s="262"/>
      <c r="T13" s="262"/>
      <c r="U13" s="262"/>
      <c r="V13" s="262"/>
      <c r="W13" s="93">
        <v>6</v>
      </c>
      <c r="X13" s="93">
        <v>7</v>
      </c>
      <c r="Y13" s="93">
        <v>5</v>
      </c>
      <c r="Z13" s="260">
        <v>8</v>
      </c>
    </row>
    <row r="14" spans="1:26" x14ac:dyDescent="0.25">
      <c r="A14" s="54">
        <v>8</v>
      </c>
      <c r="B14" s="72" t="s">
        <v>339</v>
      </c>
      <c r="C14" s="72" t="s">
        <v>83</v>
      </c>
      <c r="D14" s="29">
        <f t="shared" si="0"/>
        <v>13</v>
      </c>
      <c r="E14" s="75">
        <v>7</v>
      </c>
      <c r="F14" s="234">
        <v>6</v>
      </c>
      <c r="G14" s="130">
        <v>8</v>
      </c>
      <c r="H14" s="130">
        <v>3</v>
      </c>
      <c r="I14" s="130">
        <v>8</v>
      </c>
      <c r="J14" s="130">
        <v>3</v>
      </c>
      <c r="K14" s="130">
        <v>9</v>
      </c>
      <c r="L14" s="130">
        <v>3</v>
      </c>
      <c r="M14" s="104">
        <v>7</v>
      </c>
      <c r="N14" s="188">
        <v>3</v>
      </c>
      <c r="O14" s="104">
        <v>7</v>
      </c>
      <c r="P14" s="188">
        <v>4</v>
      </c>
      <c r="Q14" s="104">
        <v>8</v>
      </c>
      <c r="R14" s="104">
        <v>4</v>
      </c>
      <c r="S14" s="262">
        <v>6</v>
      </c>
      <c r="T14" s="262">
        <v>5</v>
      </c>
      <c r="U14" s="262">
        <v>8</v>
      </c>
      <c r="V14" s="262">
        <v>3</v>
      </c>
      <c r="W14" s="93">
        <v>7</v>
      </c>
      <c r="X14" s="260">
        <v>6</v>
      </c>
      <c r="Y14" s="93">
        <v>8</v>
      </c>
      <c r="Z14" s="93">
        <v>5</v>
      </c>
    </row>
    <row r="15" spans="1:26" x14ac:dyDescent="0.25">
      <c r="A15" s="54">
        <v>9</v>
      </c>
      <c r="B15" s="72" t="s">
        <v>341</v>
      </c>
      <c r="C15" s="53" t="s">
        <v>15</v>
      </c>
      <c r="D15" s="29">
        <f t="shared" si="0"/>
        <v>12</v>
      </c>
      <c r="E15" s="75">
        <v>8</v>
      </c>
      <c r="F15" s="234">
        <v>4</v>
      </c>
      <c r="G15" s="130">
        <v>9</v>
      </c>
      <c r="H15" s="130">
        <v>2</v>
      </c>
      <c r="I15" s="130">
        <v>10</v>
      </c>
      <c r="J15" s="130">
        <v>1</v>
      </c>
      <c r="K15" s="130"/>
      <c r="L15" s="130"/>
      <c r="M15" s="104"/>
      <c r="N15" s="104"/>
      <c r="O15" s="104">
        <v>8</v>
      </c>
      <c r="P15" s="188">
        <v>3</v>
      </c>
      <c r="Q15" s="104">
        <v>7</v>
      </c>
      <c r="R15" s="188">
        <v>5</v>
      </c>
      <c r="S15" s="262">
        <v>7</v>
      </c>
      <c r="T15" s="233">
        <v>4</v>
      </c>
      <c r="U15" s="262">
        <v>7</v>
      </c>
      <c r="V15" s="262">
        <v>4</v>
      </c>
      <c r="W15" s="93"/>
      <c r="X15" s="93"/>
      <c r="Y15" s="93"/>
      <c r="Z15" s="93"/>
    </row>
    <row r="16" spans="1:26" x14ac:dyDescent="0.25">
      <c r="A16" s="54">
        <v>10</v>
      </c>
      <c r="B16" s="72" t="s">
        <v>340</v>
      </c>
      <c r="C16" s="72" t="s">
        <v>73</v>
      </c>
      <c r="D16" s="44">
        <f t="shared" si="0"/>
        <v>7</v>
      </c>
      <c r="E16" s="136">
        <v>4</v>
      </c>
      <c r="F16" s="234">
        <v>3</v>
      </c>
      <c r="G16" s="130">
        <v>10</v>
      </c>
      <c r="H16" s="130">
        <v>1</v>
      </c>
      <c r="I16" s="130">
        <v>9</v>
      </c>
      <c r="J16" s="181">
        <v>2</v>
      </c>
      <c r="K16" s="130">
        <v>10</v>
      </c>
      <c r="L16" s="181">
        <v>2</v>
      </c>
      <c r="M16" s="104">
        <v>8</v>
      </c>
      <c r="N16" s="104">
        <v>2</v>
      </c>
      <c r="O16" s="104">
        <v>9</v>
      </c>
      <c r="P16" s="104">
        <v>2</v>
      </c>
      <c r="Q16" s="104">
        <v>10</v>
      </c>
      <c r="R16" s="104">
        <v>2</v>
      </c>
      <c r="S16" s="262">
        <v>8</v>
      </c>
      <c r="T16" s="262">
        <v>3</v>
      </c>
      <c r="U16" s="262">
        <v>10</v>
      </c>
      <c r="V16" s="262">
        <v>1</v>
      </c>
      <c r="W16" s="93">
        <v>10</v>
      </c>
      <c r="X16" s="93">
        <v>3</v>
      </c>
      <c r="Y16" s="93">
        <v>10</v>
      </c>
      <c r="Z16" s="93">
        <v>3</v>
      </c>
    </row>
    <row r="17" spans="1:26" x14ac:dyDescent="0.25">
      <c r="A17" s="54">
        <v>11</v>
      </c>
      <c r="B17" s="72" t="s">
        <v>391</v>
      </c>
      <c r="C17" s="53" t="s">
        <v>29</v>
      </c>
      <c r="D17" s="44">
        <f t="shared" si="0"/>
        <v>3</v>
      </c>
      <c r="E17" s="136">
        <v>2</v>
      </c>
      <c r="F17" s="270">
        <v>1</v>
      </c>
      <c r="G17" s="130"/>
      <c r="H17" s="130"/>
      <c r="I17" s="130"/>
      <c r="J17" s="130"/>
      <c r="K17" s="130"/>
      <c r="L17" s="130"/>
      <c r="M17" s="104">
        <v>9</v>
      </c>
      <c r="N17" s="188">
        <v>1</v>
      </c>
      <c r="O17" s="104">
        <v>10</v>
      </c>
      <c r="P17" s="188">
        <v>1</v>
      </c>
      <c r="Q17" s="104"/>
      <c r="R17" s="104"/>
      <c r="S17" s="262">
        <v>10</v>
      </c>
      <c r="T17" s="262">
        <v>1</v>
      </c>
      <c r="U17" s="262"/>
      <c r="V17" s="262"/>
      <c r="W17" s="93"/>
      <c r="X17" s="93"/>
      <c r="Y17" s="93"/>
      <c r="Z17" s="93"/>
    </row>
    <row r="18" spans="1:26" x14ac:dyDescent="0.25">
      <c r="A18" s="54">
        <v>12</v>
      </c>
      <c r="B18" s="287" t="s">
        <v>417</v>
      </c>
      <c r="C18" s="287" t="s">
        <v>76</v>
      </c>
      <c r="D18" s="44">
        <f t="shared" si="0"/>
        <v>2</v>
      </c>
      <c r="E18" s="75">
        <v>0</v>
      </c>
      <c r="F18" s="234">
        <v>2</v>
      </c>
      <c r="G18" s="130"/>
      <c r="H18" s="130"/>
      <c r="I18" s="130"/>
      <c r="J18" s="130"/>
      <c r="K18" s="130"/>
      <c r="L18" s="130"/>
      <c r="M18" s="104"/>
      <c r="N18" s="188"/>
      <c r="O18" s="104"/>
      <c r="P18" s="188"/>
      <c r="Q18" s="104"/>
      <c r="R18" s="104"/>
      <c r="S18" s="262"/>
      <c r="T18" s="262"/>
      <c r="U18" s="262"/>
      <c r="V18" s="262"/>
      <c r="W18" s="93">
        <v>11</v>
      </c>
      <c r="X18" s="93">
        <v>2</v>
      </c>
      <c r="Y18" s="93">
        <v>11</v>
      </c>
      <c r="Z18" s="260">
        <v>2</v>
      </c>
    </row>
    <row r="19" spans="1:26" x14ac:dyDescent="0.25">
      <c r="A19" s="54">
        <v>13</v>
      </c>
      <c r="B19" s="287" t="s">
        <v>399</v>
      </c>
      <c r="C19" s="287" t="s">
        <v>107</v>
      </c>
      <c r="D19" s="44">
        <f t="shared" si="0"/>
        <v>2</v>
      </c>
      <c r="E19" s="75">
        <v>0</v>
      </c>
      <c r="F19" s="234">
        <v>2</v>
      </c>
      <c r="G19" s="130"/>
      <c r="H19" s="130"/>
      <c r="I19" s="130"/>
      <c r="J19" s="181"/>
      <c r="K19" s="130"/>
      <c r="L19" s="181"/>
      <c r="M19" s="104"/>
      <c r="N19" s="104"/>
      <c r="O19" s="104"/>
      <c r="P19" s="104"/>
      <c r="Q19" s="104"/>
      <c r="R19" s="104"/>
      <c r="S19" s="262">
        <v>9</v>
      </c>
      <c r="T19" s="262">
        <v>2</v>
      </c>
      <c r="U19" s="262"/>
      <c r="V19" s="262"/>
      <c r="W19" s="93">
        <v>9</v>
      </c>
      <c r="X19" s="93">
        <v>4</v>
      </c>
      <c r="Y19" s="93">
        <v>9</v>
      </c>
      <c r="Z19" s="93">
        <v>4</v>
      </c>
    </row>
    <row r="20" spans="1:26" x14ac:dyDescent="0.25">
      <c r="A20" s="54">
        <v>14</v>
      </c>
      <c r="B20" s="72" t="s">
        <v>418</v>
      </c>
      <c r="C20" s="53" t="s">
        <v>65</v>
      </c>
      <c r="D20" s="58">
        <f t="shared" si="0"/>
        <v>1</v>
      </c>
      <c r="E20" s="75">
        <v>0</v>
      </c>
      <c r="F20" s="234">
        <v>1</v>
      </c>
      <c r="G20" s="130"/>
      <c r="H20" s="130"/>
      <c r="I20" s="130"/>
      <c r="J20" s="130"/>
      <c r="K20" s="130"/>
      <c r="L20" s="130"/>
      <c r="M20" s="104"/>
      <c r="N20" s="188"/>
      <c r="O20" s="104"/>
      <c r="P20" s="188"/>
      <c r="Q20" s="104"/>
      <c r="R20" s="104"/>
      <c r="S20" s="262"/>
      <c r="T20" s="262"/>
      <c r="U20" s="262"/>
      <c r="V20" s="262"/>
      <c r="W20" s="93"/>
      <c r="X20" s="93"/>
      <c r="Y20" s="93">
        <v>12</v>
      </c>
      <c r="Z20" s="260">
        <v>1</v>
      </c>
    </row>
  </sheetData>
  <sheetProtection selectLockedCells="1" selectUnlockedCells="1"/>
  <sortState xmlns:xlrd2="http://schemas.microsoft.com/office/spreadsheetml/2017/richdata2" ref="A7:Z20">
    <sortCondition descending="1" ref="D7:D20"/>
  </sortState>
  <mergeCells count="4">
    <mergeCell ref="G4:L4"/>
    <mergeCell ref="M4:R4"/>
    <mergeCell ref="S4:V4"/>
    <mergeCell ref="W4:Z4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712AD-C767-4CB1-8093-38EEC435F66D}">
  <sheetPr>
    <tabColor rgb="FFFFFF00"/>
  </sheetPr>
  <dimension ref="A2:Z23"/>
  <sheetViews>
    <sheetView zoomScale="98" zoomScaleNormal="98" workbookViewId="0">
      <pane xSplit="3" topLeftCell="D1" activePane="topRight" state="frozen"/>
      <selection pane="topRight" activeCell="B28" sqref="B28"/>
    </sheetView>
  </sheetViews>
  <sheetFormatPr defaultColWidth="9.109375" defaultRowHeight="13.2" x14ac:dyDescent="0.25"/>
  <cols>
    <col min="1" max="1" width="3.6640625" style="39" customWidth="1"/>
    <col min="2" max="2" width="28.5546875" style="1" customWidth="1"/>
    <col min="3" max="6" width="4.6640625" style="1" customWidth="1"/>
    <col min="7" max="7" width="9.109375" style="1" customWidth="1"/>
    <col min="8" max="8" width="3.6640625" style="1" customWidth="1"/>
    <col min="9" max="9" width="9.109375" style="1"/>
    <col min="10" max="10" width="4.33203125" style="1" customWidth="1"/>
    <col min="11" max="11" width="9.109375" style="1"/>
    <col min="12" max="12" width="3.6640625" style="1" customWidth="1"/>
    <col min="13" max="13" width="9.109375" style="1"/>
    <col min="14" max="14" width="4.21875" style="1" customWidth="1"/>
    <col min="15" max="15" width="9.109375" style="1"/>
    <col min="16" max="16" width="4.21875" style="1" customWidth="1"/>
    <col min="17" max="17" width="9.109375" style="1"/>
    <col min="18" max="18" width="3.33203125" style="1" customWidth="1"/>
    <col min="19" max="19" width="9.109375" style="1"/>
    <col min="20" max="20" width="4.44140625" style="1" customWidth="1"/>
    <col min="21" max="21" width="9.109375" style="1"/>
    <col min="22" max="22" width="4.33203125" style="1" customWidth="1"/>
    <col min="23" max="23" width="9.109375" style="1"/>
    <col min="24" max="24" width="4.109375" style="1" customWidth="1"/>
    <col min="25" max="25" width="9.109375" style="1"/>
    <col min="26" max="26" width="4" style="1" customWidth="1"/>
    <col min="27" max="16384" width="9.109375" style="1"/>
  </cols>
  <sheetData>
    <row r="2" spans="1:26" ht="13.8" thickBot="1" x14ac:dyDescent="0.3"/>
    <row r="3" spans="1:26" ht="13.8" thickBot="1" x14ac:dyDescent="0.3">
      <c r="A3" s="8"/>
      <c r="B3" s="64" t="s">
        <v>266</v>
      </c>
      <c r="C3" s="4"/>
      <c r="D3" s="6"/>
      <c r="E3" s="6"/>
      <c r="F3" s="6"/>
      <c r="G3" s="302" t="s">
        <v>257</v>
      </c>
      <c r="H3" s="309"/>
      <c r="I3" s="309"/>
      <c r="J3" s="309"/>
      <c r="K3" s="309"/>
      <c r="L3" s="310"/>
      <c r="M3" s="302" t="s">
        <v>259</v>
      </c>
      <c r="N3" s="309"/>
      <c r="O3" s="309"/>
      <c r="P3" s="309"/>
      <c r="Q3" s="309"/>
      <c r="R3" s="309"/>
      <c r="S3" s="304" t="s">
        <v>260</v>
      </c>
      <c r="T3" s="305"/>
      <c r="U3" s="305"/>
      <c r="V3" s="312"/>
      <c r="W3" s="306" t="s">
        <v>261</v>
      </c>
      <c r="X3" s="307"/>
      <c r="Y3" s="307"/>
      <c r="Z3" s="308"/>
    </row>
    <row r="4" spans="1:26" x14ac:dyDescent="0.25">
      <c r="A4" s="8"/>
      <c r="B4" s="34" t="s">
        <v>256</v>
      </c>
      <c r="C4" s="40"/>
      <c r="D4" s="12" t="s">
        <v>0</v>
      </c>
      <c r="E4" s="12" t="s">
        <v>1</v>
      </c>
      <c r="F4" s="12" t="s">
        <v>2</v>
      </c>
      <c r="G4" s="17" t="s">
        <v>3</v>
      </c>
      <c r="H4" s="18"/>
      <c r="I4" s="18" t="s">
        <v>3</v>
      </c>
      <c r="J4" s="18"/>
      <c r="K4" s="18" t="s">
        <v>3</v>
      </c>
      <c r="L4" s="18"/>
      <c r="M4" s="14" t="s">
        <v>3</v>
      </c>
      <c r="N4" s="15"/>
      <c r="O4" s="14" t="s">
        <v>3</v>
      </c>
      <c r="P4" s="14"/>
      <c r="Q4" s="14" t="s">
        <v>3</v>
      </c>
      <c r="R4" s="16"/>
      <c r="S4" s="253" t="s">
        <v>3</v>
      </c>
      <c r="T4" s="254"/>
      <c r="U4" s="255" t="s">
        <v>3</v>
      </c>
      <c r="V4" s="254"/>
      <c r="W4" s="150" t="s">
        <v>3</v>
      </c>
      <c r="X4" s="151"/>
      <c r="Y4" s="151" t="s">
        <v>3</v>
      </c>
      <c r="Z4" s="152"/>
    </row>
    <row r="5" spans="1:26" s="28" customFormat="1" ht="13.2" customHeight="1" x14ac:dyDescent="0.25">
      <c r="A5" s="19"/>
      <c r="B5" s="22" t="s">
        <v>4</v>
      </c>
      <c r="C5" s="23" t="s">
        <v>5</v>
      </c>
      <c r="D5" s="23" t="s">
        <v>6</v>
      </c>
      <c r="E5" s="23" t="s">
        <v>6</v>
      </c>
      <c r="F5" s="23" t="s">
        <v>6</v>
      </c>
      <c r="G5" s="24" t="s">
        <v>57</v>
      </c>
      <c r="H5" s="25" t="s">
        <v>6</v>
      </c>
      <c r="I5" s="26" t="s">
        <v>363</v>
      </c>
      <c r="J5" s="25" t="s">
        <v>6</v>
      </c>
      <c r="K5" s="26" t="s">
        <v>364</v>
      </c>
      <c r="L5" s="27" t="s">
        <v>6</v>
      </c>
      <c r="M5" s="79" t="s">
        <v>58</v>
      </c>
      <c r="N5" s="80" t="s">
        <v>6</v>
      </c>
      <c r="O5" s="79" t="s">
        <v>57</v>
      </c>
      <c r="P5" s="80" t="s">
        <v>6</v>
      </c>
      <c r="Q5" s="79" t="s">
        <v>364</v>
      </c>
      <c r="R5" s="80" t="s">
        <v>6</v>
      </c>
      <c r="S5" s="256" t="s">
        <v>392</v>
      </c>
      <c r="T5" s="257" t="s">
        <v>6</v>
      </c>
      <c r="U5" s="256" t="s">
        <v>393</v>
      </c>
      <c r="V5" s="257" t="s">
        <v>6</v>
      </c>
      <c r="W5" s="267" t="s">
        <v>413</v>
      </c>
      <c r="X5" s="158" t="s">
        <v>6</v>
      </c>
      <c r="Y5" s="157" t="s">
        <v>414</v>
      </c>
      <c r="Z5" s="93"/>
    </row>
    <row r="6" spans="1:26" x14ac:dyDescent="0.25">
      <c r="A6" s="282">
        <v>1</v>
      </c>
      <c r="B6" s="55" t="s">
        <v>220</v>
      </c>
      <c r="C6" s="55" t="s">
        <v>25</v>
      </c>
      <c r="D6" s="29">
        <f t="shared" ref="D6:D23" si="0">SUM(E6+F6)</f>
        <v>72</v>
      </c>
      <c r="E6" s="42">
        <f>SUM(N6+P6)</f>
        <v>48</v>
      </c>
      <c r="F6" s="234">
        <v>24</v>
      </c>
      <c r="G6" s="130">
        <v>1</v>
      </c>
      <c r="H6" s="130">
        <v>22</v>
      </c>
      <c r="I6" s="130">
        <v>1</v>
      </c>
      <c r="J6" s="130">
        <v>22</v>
      </c>
      <c r="K6" s="130">
        <v>1</v>
      </c>
      <c r="L6" s="130">
        <v>16</v>
      </c>
      <c r="M6" s="104">
        <v>1</v>
      </c>
      <c r="N6" s="188">
        <v>24</v>
      </c>
      <c r="O6" s="104">
        <v>1</v>
      </c>
      <c r="P6" s="188">
        <v>24</v>
      </c>
      <c r="Q6" s="104">
        <v>1</v>
      </c>
      <c r="R6" s="104">
        <v>16</v>
      </c>
      <c r="S6" s="262">
        <v>1</v>
      </c>
      <c r="T6" s="233">
        <v>24</v>
      </c>
      <c r="U6" s="262">
        <v>1</v>
      </c>
      <c r="V6" s="262">
        <v>15</v>
      </c>
      <c r="W6" s="93">
        <v>1</v>
      </c>
      <c r="X6" s="93">
        <v>23</v>
      </c>
      <c r="Y6" s="93">
        <v>13</v>
      </c>
      <c r="Z6" s="93">
        <v>4</v>
      </c>
    </row>
    <row r="7" spans="1:26" x14ac:dyDescent="0.25">
      <c r="A7" s="282">
        <v>2</v>
      </c>
      <c r="B7" s="55" t="s">
        <v>219</v>
      </c>
      <c r="C7" s="55" t="s">
        <v>15</v>
      </c>
      <c r="D7" s="29">
        <f t="shared" si="0"/>
        <v>56</v>
      </c>
      <c r="E7" s="42">
        <f>SUM(H7+J7)</f>
        <v>36</v>
      </c>
      <c r="F7" s="234">
        <v>20</v>
      </c>
      <c r="G7" s="130">
        <v>2</v>
      </c>
      <c r="H7" s="181">
        <v>18</v>
      </c>
      <c r="I7" s="130">
        <v>2</v>
      </c>
      <c r="J7" s="181">
        <v>18</v>
      </c>
      <c r="K7" s="130">
        <v>2</v>
      </c>
      <c r="L7" s="130">
        <v>13</v>
      </c>
      <c r="M7" s="104">
        <v>3</v>
      </c>
      <c r="N7" s="104">
        <v>16</v>
      </c>
      <c r="O7" s="104">
        <v>2</v>
      </c>
      <c r="P7" s="104">
        <v>20</v>
      </c>
      <c r="Q7" s="104">
        <v>2</v>
      </c>
      <c r="R7" s="104">
        <v>13</v>
      </c>
      <c r="S7" s="262">
        <v>2</v>
      </c>
      <c r="T7" s="233">
        <v>20</v>
      </c>
      <c r="U7" s="262">
        <v>2</v>
      </c>
      <c r="V7" s="262">
        <v>12</v>
      </c>
      <c r="W7" s="93">
        <v>2</v>
      </c>
      <c r="X7" s="93">
        <v>19</v>
      </c>
      <c r="Y7" s="93">
        <v>2</v>
      </c>
      <c r="Z7" s="93">
        <v>19</v>
      </c>
    </row>
    <row r="8" spans="1:26" x14ac:dyDescent="0.25">
      <c r="A8" s="282">
        <v>3</v>
      </c>
      <c r="B8" s="55" t="s">
        <v>221</v>
      </c>
      <c r="C8" s="55" t="s">
        <v>23</v>
      </c>
      <c r="D8" s="29">
        <f t="shared" si="0"/>
        <v>51</v>
      </c>
      <c r="E8" s="42">
        <f>SUM(N8+P8)</f>
        <v>36</v>
      </c>
      <c r="F8" s="234">
        <v>15</v>
      </c>
      <c r="G8" s="130">
        <v>3</v>
      </c>
      <c r="H8" s="130">
        <v>14</v>
      </c>
      <c r="I8" s="130">
        <v>3</v>
      </c>
      <c r="J8" s="130">
        <v>14</v>
      </c>
      <c r="K8" s="130">
        <v>4</v>
      </c>
      <c r="L8" s="130">
        <v>8</v>
      </c>
      <c r="M8" s="104">
        <v>2</v>
      </c>
      <c r="N8" s="188">
        <v>20</v>
      </c>
      <c r="O8" s="104">
        <v>3</v>
      </c>
      <c r="P8" s="188">
        <v>16</v>
      </c>
      <c r="Q8" s="104">
        <v>3</v>
      </c>
      <c r="R8" s="104">
        <v>10</v>
      </c>
      <c r="S8" s="262">
        <v>4</v>
      </c>
      <c r="T8" s="262">
        <v>14</v>
      </c>
      <c r="U8" s="262">
        <v>3</v>
      </c>
      <c r="V8" s="262">
        <v>9</v>
      </c>
      <c r="W8" s="93">
        <v>5</v>
      </c>
      <c r="X8" s="93">
        <v>12</v>
      </c>
      <c r="Y8" s="93">
        <v>3</v>
      </c>
      <c r="Z8" s="260">
        <v>15</v>
      </c>
    </row>
    <row r="9" spans="1:26" x14ac:dyDescent="0.25">
      <c r="A9" s="282">
        <v>4</v>
      </c>
      <c r="B9" s="84" t="s">
        <v>223</v>
      </c>
      <c r="C9" s="84" t="s">
        <v>50</v>
      </c>
      <c r="D9" s="29">
        <f t="shared" si="0"/>
        <v>47</v>
      </c>
      <c r="E9" s="74">
        <v>32</v>
      </c>
      <c r="F9" s="234">
        <v>15</v>
      </c>
      <c r="G9" s="130">
        <v>4</v>
      </c>
      <c r="H9" s="130">
        <v>12</v>
      </c>
      <c r="I9" s="130">
        <v>4</v>
      </c>
      <c r="J9" s="130">
        <v>12</v>
      </c>
      <c r="K9" s="130">
        <v>1</v>
      </c>
      <c r="L9" s="181">
        <v>16</v>
      </c>
      <c r="M9" s="104">
        <v>4</v>
      </c>
      <c r="N9" s="104">
        <v>14</v>
      </c>
      <c r="O9" s="104">
        <v>5</v>
      </c>
      <c r="P9" s="104">
        <v>13</v>
      </c>
      <c r="Q9" s="104">
        <v>1</v>
      </c>
      <c r="R9" s="188">
        <v>16</v>
      </c>
      <c r="S9" s="262">
        <v>5</v>
      </c>
      <c r="T9" s="262">
        <v>13</v>
      </c>
      <c r="U9" s="262">
        <v>1</v>
      </c>
      <c r="V9" s="233">
        <v>15</v>
      </c>
      <c r="W9" s="93">
        <v>4</v>
      </c>
      <c r="X9" s="93">
        <v>13</v>
      </c>
      <c r="Y9" s="93">
        <v>4</v>
      </c>
      <c r="Z9" s="93">
        <v>13</v>
      </c>
    </row>
    <row r="10" spans="1:26" x14ac:dyDescent="0.25">
      <c r="A10" s="282">
        <v>5</v>
      </c>
      <c r="B10" s="53" t="s">
        <v>224</v>
      </c>
      <c r="C10" s="53" t="s">
        <v>88</v>
      </c>
      <c r="D10" s="29">
        <f t="shared" si="0"/>
        <v>50</v>
      </c>
      <c r="E10" s="75">
        <v>27</v>
      </c>
      <c r="F10" s="234">
        <v>23</v>
      </c>
      <c r="G10" s="130">
        <v>5</v>
      </c>
      <c r="H10" s="130">
        <v>11</v>
      </c>
      <c r="I10" s="130">
        <v>6</v>
      </c>
      <c r="J10" s="130">
        <v>10</v>
      </c>
      <c r="K10" s="130">
        <v>5</v>
      </c>
      <c r="L10" s="130">
        <v>7</v>
      </c>
      <c r="M10" s="104">
        <v>5</v>
      </c>
      <c r="N10" s="188">
        <v>13</v>
      </c>
      <c r="O10" s="104">
        <v>4</v>
      </c>
      <c r="P10" s="188">
        <v>14</v>
      </c>
      <c r="Q10" s="104">
        <v>4</v>
      </c>
      <c r="R10" s="104">
        <v>8</v>
      </c>
      <c r="S10" s="262">
        <v>3</v>
      </c>
      <c r="T10" s="262">
        <v>16</v>
      </c>
      <c r="U10" s="262">
        <v>4</v>
      </c>
      <c r="V10" s="262">
        <v>7</v>
      </c>
      <c r="W10" s="93">
        <v>3</v>
      </c>
      <c r="X10" s="93">
        <v>15</v>
      </c>
      <c r="Y10" s="93">
        <v>1</v>
      </c>
      <c r="Z10" s="260">
        <v>23</v>
      </c>
    </row>
    <row r="11" spans="1:26" x14ac:dyDescent="0.25">
      <c r="A11" s="282">
        <v>6</v>
      </c>
      <c r="B11" s="53" t="s">
        <v>231</v>
      </c>
      <c r="C11" s="53" t="s">
        <v>15</v>
      </c>
      <c r="D11" s="29">
        <f t="shared" si="0"/>
        <v>38</v>
      </c>
      <c r="E11" s="75">
        <v>26</v>
      </c>
      <c r="F11" s="234">
        <v>12</v>
      </c>
      <c r="G11" s="130">
        <v>9</v>
      </c>
      <c r="H11" s="130">
        <v>7</v>
      </c>
      <c r="I11" s="130">
        <v>8</v>
      </c>
      <c r="J11" s="130">
        <v>9</v>
      </c>
      <c r="K11" s="130">
        <v>2</v>
      </c>
      <c r="L11" s="181">
        <v>13</v>
      </c>
      <c r="M11" s="104">
        <v>10</v>
      </c>
      <c r="N11" s="104">
        <v>8</v>
      </c>
      <c r="O11" s="104">
        <v>6</v>
      </c>
      <c r="P11" s="104">
        <v>12</v>
      </c>
      <c r="Q11" s="104">
        <v>2</v>
      </c>
      <c r="R11" s="188">
        <v>13</v>
      </c>
      <c r="S11" s="262">
        <v>9</v>
      </c>
      <c r="T11" s="262">
        <v>9</v>
      </c>
      <c r="U11" s="262">
        <v>2</v>
      </c>
      <c r="V11" s="233">
        <v>12</v>
      </c>
      <c r="W11" s="93">
        <v>7</v>
      </c>
      <c r="X11" s="93">
        <v>10</v>
      </c>
      <c r="Y11" s="93">
        <v>8</v>
      </c>
      <c r="Z11" s="93">
        <v>9</v>
      </c>
    </row>
    <row r="12" spans="1:26" x14ac:dyDescent="0.25">
      <c r="A12" s="282">
        <v>7</v>
      </c>
      <c r="B12" s="287" t="s">
        <v>342</v>
      </c>
      <c r="C12" s="287" t="s">
        <v>31</v>
      </c>
      <c r="D12" s="29">
        <f t="shared" si="0"/>
        <v>32</v>
      </c>
      <c r="E12" s="75">
        <v>22</v>
      </c>
      <c r="F12" s="234">
        <v>10</v>
      </c>
      <c r="G12" s="130">
        <v>7</v>
      </c>
      <c r="H12" s="130">
        <v>9</v>
      </c>
      <c r="I12" s="130">
        <v>7</v>
      </c>
      <c r="J12" s="130">
        <v>9</v>
      </c>
      <c r="K12" s="130">
        <v>9</v>
      </c>
      <c r="L12" s="130">
        <v>3</v>
      </c>
      <c r="M12" s="104">
        <v>7</v>
      </c>
      <c r="N12" s="188">
        <v>11</v>
      </c>
      <c r="O12" s="104">
        <v>7</v>
      </c>
      <c r="P12" s="188">
        <v>11</v>
      </c>
      <c r="Q12" s="104">
        <v>8</v>
      </c>
      <c r="R12" s="104">
        <v>4</v>
      </c>
      <c r="S12" s="262">
        <v>10</v>
      </c>
      <c r="T12" s="262">
        <v>8</v>
      </c>
      <c r="U12" s="262">
        <v>8</v>
      </c>
      <c r="V12" s="262">
        <v>3</v>
      </c>
      <c r="W12" s="93">
        <v>8</v>
      </c>
      <c r="X12" s="93">
        <v>9</v>
      </c>
      <c r="Y12" s="93">
        <v>7</v>
      </c>
      <c r="Z12" s="260">
        <v>10</v>
      </c>
    </row>
    <row r="13" spans="1:26" x14ac:dyDescent="0.25">
      <c r="A13" s="282">
        <v>7</v>
      </c>
      <c r="B13" s="287" t="s">
        <v>222</v>
      </c>
      <c r="C13" s="287" t="s">
        <v>50</v>
      </c>
      <c r="D13" s="29">
        <f t="shared" si="0"/>
        <v>32</v>
      </c>
      <c r="E13" s="75">
        <v>20</v>
      </c>
      <c r="F13" s="234">
        <v>12</v>
      </c>
      <c r="G13" s="130">
        <v>8</v>
      </c>
      <c r="H13" s="130">
        <v>8</v>
      </c>
      <c r="I13" s="130">
        <v>5</v>
      </c>
      <c r="J13" s="181">
        <v>11</v>
      </c>
      <c r="K13" s="130">
        <v>5</v>
      </c>
      <c r="L13" s="130">
        <v>7</v>
      </c>
      <c r="M13" s="104">
        <v>9</v>
      </c>
      <c r="N13" s="188">
        <v>9</v>
      </c>
      <c r="O13" s="104">
        <v>9</v>
      </c>
      <c r="P13" s="104">
        <v>9</v>
      </c>
      <c r="Q13" s="104">
        <v>4</v>
      </c>
      <c r="R13" s="104">
        <v>8</v>
      </c>
      <c r="S13" s="262">
        <v>8</v>
      </c>
      <c r="T13" s="262">
        <v>10</v>
      </c>
      <c r="U13" s="262">
        <v>4</v>
      </c>
      <c r="V13" s="262">
        <v>7</v>
      </c>
      <c r="W13" s="93">
        <v>6</v>
      </c>
      <c r="X13" s="93">
        <v>11</v>
      </c>
      <c r="Y13" s="93">
        <v>5</v>
      </c>
      <c r="Z13" s="260">
        <v>12</v>
      </c>
    </row>
    <row r="14" spans="1:26" x14ac:dyDescent="0.25">
      <c r="A14" s="282">
        <v>9</v>
      </c>
      <c r="B14" s="296" t="s">
        <v>227</v>
      </c>
      <c r="C14" s="296" t="s">
        <v>83</v>
      </c>
      <c r="D14" s="44">
        <f t="shared" si="0"/>
        <v>30</v>
      </c>
      <c r="E14" s="136">
        <v>18</v>
      </c>
      <c r="F14" s="234">
        <v>12</v>
      </c>
      <c r="G14" s="130">
        <v>10</v>
      </c>
      <c r="H14" s="130">
        <v>6</v>
      </c>
      <c r="I14" s="130">
        <v>10</v>
      </c>
      <c r="J14" s="130">
        <v>6</v>
      </c>
      <c r="K14" s="130">
        <v>6</v>
      </c>
      <c r="L14" s="130">
        <v>6</v>
      </c>
      <c r="M14" s="104">
        <v>8</v>
      </c>
      <c r="N14" s="188">
        <v>10</v>
      </c>
      <c r="O14" s="104">
        <v>10</v>
      </c>
      <c r="P14" s="188">
        <v>8</v>
      </c>
      <c r="Q14" s="104">
        <v>5</v>
      </c>
      <c r="R14" s="104">
        <v>7</v>
      </c>
      <c r="S14" s="262">
        <v>6</v>
      </c>
      <c r="T14" s="233">
        <v>12</v>
      </c>
      <c r="U14" s="262">
        <v>5</v>
      </c>
      <c r="V14" s="262">
        <v>6</v>
      </c>
      <c r="W14" s="93">
        <v>7</v>
      </c>
      <c r="X14" s="93">
        <v>8</v>
      </c>
      <c r="Y14" s="93">
        <v>6</v>
      </c>
      <c r="Z14" s="93">
        <v>11</v>
      </c>
    </row>
    <row r="15" spans="1:26" x14ac:dyDescent="0.25">
      <c r="A15" s="282">
        <v>9</v>
      </c>
      <c r="B15" s="289" t="s">
        <v>226</v>
      </c>
      <c r="C15" s="289" t="s">
        <v>76</v>
      </c>
      <c r="D15" s="58">
        <f t="shared" si="0"/>
        <v>30</v>
      </c>
      <c r="E15" s="75">
        <v>22</v>
      </c>
      <c r="F15" s="234">
        <v>8</v>
      </c>
      <c r="G15" s="130">
        <v>6</v>
      </c>
      <c r="H15" s="181">
        <v>10</v>
      </c>
      <c r="I15" s="130">
        <v>11</v>
      </c>
      <c r="J15" s="130">
        <v>5</v>
      </c>
      <c r="K15" s="130">
        <v>8</v>
      </c>
      <c r="L15" s="130">
        <v>4</v>
      </c>
      <c r="M15" s="104">
        <v>6</v>
      </c>
      <c r="N15" s="188">
        <v>12</v>
      </c>
      <c r="O15" s="104">
        <v>8</v>
      </c>
      <c r="P15" s="104">
        <v>10</v>
      </c>
      <c r="Q15" s="104">
        <v>6</v>
      </c>
      <c r="R15" s="104">
        <v>6</v>
      </c>
      <c r="S15" s="262">
        <v>13</v>
      </c>
      <c r="T15" s="262">
        <v>5</v>
      </c>
      <c r="U15" s="262">
        <v>10</v>
      </c>
      <c r="V15" s="262">
        <v>2</v>
      </c>
      <c r="W15" s="93">
        <v>10</v>
      </c>
      <c r="X15" s="93">
        <v>5</v>
      </c>
      <c r="Y15" s="93">
        <v>9</v>
      </c>
      <c r="Z15" s="260">
        <v>8</v>
      </c>
    </row>
    <row r="16" spans="1:26" x14ac:dyDescent="0.25">
      <c r="A16" s="282">
        <v>11</v>
      </c>
      <c r="B16" s="53" t="s">
        <v>228</v>
      </c>
      <c r="C16" s="53" t="s">
        <v>23</v>
      </c>
      <c r="D16" s="58">
        <f t="shared" si="0"/>
        <v>27</v>
      </c>
      <c r="E16" s="75">
        <v>18</v>
      </c>
      <c r="F16" s="234">
        <v>9</v>
      </c>
      <c r="G16" s="130">
        <v>11</v>
      </c>
      <c r="H16" s="130">
        <v>5</v>
      </c>
      <c r="I16" s="130">
        <v>12</v>
      </c>
      <c r="J16" s="130">
        <v>4</v>
      </c>
      <c r="K16" s="130">
        <v>4</v>
      </c>
      <c r="L16" s="181">
        <v>8</v>
      </c>
      <c r="M16" s="104">
        <v>12</v>
      </c>
      <c r="N16" s="104">
        <v>6</v>
      </c>
      <c r="O16" s="104">
        <v>12</v>
      </c>
      <c r="P16" s="104">
        <v>6</v>
      </c>
      <c r="Q16" s="104">
        <v>3</v>
      </c>
      <c r="R16" s="188">
        <v>10</v>
      </c>
      <c r="S16" s="262">
        <v>11</v>
      </c>
      <c r="T16" s="262">
        <v>7</v>
      </c>
      <c r="U16" s="262">
        <v>3</v>
      </c>
      <c r="V16" s="233">
        <v>9</v>
      </c>
      <c r="W16" s="93">
        <v>11</v>
      </c>
      <c r="X16" s="93">
        <v>4</v>
      </c>
      <c r="Y16" s="93">
        <v>12</v>
      </c>
      <c r="Z16" s="93">
        <v>5</v>
      </c>
    </row>
    <row r="17" spans="1:26" x14ac:dyDescent="0.25">
      <c r="A17" s="54">
        <v>12</v>
      </c>
      <c r="B17" s="53" t="s">
        <v>225</v>
      </c>
      <c r="C17" s="53" t="s">
        <v>83</v>
      </c>
      <c r="D17" s="58">
        <f t="shared" si="0"/>
        <v>25</v>
      </c>
      <c r="E17" s="75">
        <v>14</v>
      </c>
      <c r="F17" s="234">
        <v>11</v>
      </c>
      <c r="G17" s="130">
        <v>14</v>
      </c>
      <c r="H17" s="130">
        <v>2</v>
      </c>
      <c r="I17" s="130">
        <v>9</v>
      </c>
      <c r="J17" s="181">
        <v>7</v>
      </c>
      <c r="K17" s="130">
        <v>6</v>
      </c>
      <c r="L17" s="130">
        <v>6</v>
      </c>
      <c r="M17" s="104">
        <v>11</v>
      </c>
      <c r="N17" s="188">
        <v>7</v>
      </c>
      <c r="O17" s="104">
        <v>11</v>
      </c>
      <c r="P17" s="104">
        <v>7</v>
      </c>
      <c r="Q17" s="104">
        <v>5</v>
      </c>
      <c r="R17" s="104">
        <v>7</v>
      </c>
      <c r="S17" s="262">
        <v>7</v>
      </c>
      <c r="T17" s="233">
        <v>11</v>
      </c>
      <c r="U17" s="262">
        <v>5</v>
      </c>
      <c r="V17" s="262">
        <v>6</v>
      </c>
      <c r="W17" s="93">
        <v>9</v>
      </c>
      <c r="X17" s="93">
        <v>6</v>
      </c>
      <c r="Y17" s="93">
        <v>10</v>
      </c>
      <c r="Z17" s="93">
        <v>7</v>
      </c>
    </row>
    <row r="18" spans="1:26" x14ac:dyDescent="0.25">
      <c r="A18" s="54">
        <v>13</v>
      </c>
      <c r="B18" s="53" t="s">
        <v>230</v>
      </c>
      <c r="C18" s="53" t="s">
        <v>76</v>
      </c>
      <c r="D18" s="58">
        <f t="shared" si="0"/>
        <v>14</v>
      </c>
      <c r="E18" s="75">
        <v>10</v>
      </c>
      <c r="F18" s="234">
        <v>4</v>
      </c>
      <c r="G18" s="130">
        <v>12</v>
      </c>
      <c r="H18" s="181">
        <v>4</v>
      </c>
      <c r="I18" s="130">
        <v>13</v>
      </c>
      <c r="J18" s="130">
        <v>3</v>
      </c>
      <c r="K18" s="130">
        <v>8</v>
      </c>
      <c r="L18" s="130">
        <v>4</v>
      </c>
      <c r="M18" s="104">
        <v>14</v>
      </c>
      <c r="N18" s="104">
        <v>4</v>
      </c>
      <c r="O18" s="104">
        <v>16</v>
      </c>
      <c r="P18" s="104">
        <v>2</v>
      </c>
      <c r="Q18" s="104">
        <v>6</v>
      </c>
      <c r="R18" s="188">
        <v>6</v>
      </c>
      <c r="S18" s="262">
        <v>14</v>
      </c>
      <c r="T18" s="233">
        <v>4</v>
      </c>
      <c r="U18" s="262">
        <v>10</v>
      </c>
      <c r="V18" s="262">
        <v>2</v>
      </c>
      <c r="W18" s="93">
        <v>12</v>
      </c>
      <c r="X18" s="93">
        <v>3</v>
      </c>
      <c r="Y18" s="93">
        <v>14</v>
      </c>
      <c r="Z18" s="93">
        <v>3</v>
      </c>
    </row>
    <row r="19" spans="1:26" x14ac:dyDescent="0.25">
      <c r="A19" s="54">
        <v>14</v>
      </c>
      <c r="B19" s="287" t="s">
        <v>229</v>
      </c>
      <c r="C19" s="287" t="s">
        <v>76</v>
      </c>
      <c r="D19" s="58">
        <f t="shared" si="0"/>
        <v>10</v>
      </c>
      <c r="E19" s="75">
        <v>10</v>
      </c>
      <c r="F19" s="234"/>
      <c r="G19" s="130">
        <v>13</v>
      </c>
      <c r="H19" s="130">
        <v>3</v>
      </c>
      <c r="I19" s="130">
        <v>15</v>
      </c>
      <c r="J19" s="130">
        <v>1</v>
      </c>
      <c r="K19" s="130">
        <v>11</v>
      </c>
      <c r="L19" s="130">
        <v>1</v>
      </c>
      <c r="M19" s="104">
        <v>13</v>
      </c>
      <c r="N19" s="188">
        <v>5</v>
      </c>
      <c r="O19" s="104">
        <v>13</v>
      </c>
      <c r="P19" s="188">
        <v>5</v>
      </c>
      <c r="Q19" s="104">
        <v>9</v>
      </c>
      <c r="R19" s="104">
        <v>3</v>
      </c>
      <c r="S19" s="262"/>
      <c r="T19" s="262"/>
      <c r="U19" s="262"/>
      <c r="V19" s="262"/>
      <c r="W19" s="93"/>
      <c r="X19" s="93"/>
      <c r="Y19" s="93"/>
      <c r="Z19" s="93"/>
    </row>
    <row r="20" spans="1:26" x14ac:dyDescent="0.25">
      <c r="A20" s="54">
        <v>14</v>
      </c>
      <c r="B20" s="287" t="s">
        <v>388</v>
      </c>
      <c r="C20" s="287" t="s">
        <v>65</v>
      </c>
      <c r="D20" s="58">
        <f t="shared" si="0"/>
        <v>10</v>
      </c>
      <c r="E20" s="75">
        <v>7</v>
      </c>
      <c r="F20" s="234">
        <v>3</v>
      </c>
      <c r="G20" s="130"/>
      <c r="H20" s="130"/>
      <c r="I20" s="130"/>
      <c r="J20" s="130"/>
      <c r="K20" s="130"/>
      <c r="L20" s="130"/>
      <c r="M20" s="104">
        <v>15</v>
      </c>
      <c r="N20" s="188">
        <v>3</v>
      </c>
      <c r="O20" s="104">
        <v>14</v>
      </c>
      <c r="P20" s="188">
        <v>4</v>
      </c>
      <c r="Q20" s="104"/>
      <c r="R20" s="104"/>
      <c r="S20" s="262">
        <v>15</v>
      </c>
      <c r="T20" s="233">
        <v>3</v>
      </c>
      <c r="U20" s="262"/>
      <c r="V20" s="262"/>
      <c r="W20" s="93">
        <v>13</v>
      </c>
      <c r="X20" s="93">
        <v>2</v>
      </c>
      <c r="Y20" s="93">
        <v>15</v>
      </c>
      <c r="Z20" s="93">
        <v>2</v>
      </c>
    </row>
    <row r="21" spans="1:26" x14ac:dyDescent="0.25">
      <c r="A21" s="54">
        <v>14</v>
      </c>
      <c r="B21" s="287" t="s">
        <v>343</v>
      </c>
      <c r="C21" s="287" t="s">
        <v>82</v>
      </c>
      <c r="D21" s="58">
        <f t="shared" si="0"/>
        <v>10</v>
      </c>
      <c r="E21" s="75">
        <v>3</v>
      </c>
      <c r="F21" s="234">
        <v>7</v>
      </c>
      <c r="G21" s="130">
        <v>15</v>
      </c>
      <c r="H21" s="181">
        <v>1</v>
      </c>
      <c r="I21" s="130">
        <v>14</v>
      </c>
      <c r="J21" s="181">
        <v>2</v>
      </c>
      <c r="K21" s="130"/>
      <c r="L21" s="130"/>
      <c r="M21" s="104"/>
      <c r="N21" s="104"/>
      <c r="O21" s="104"/>
      <c r="P21" s="104"/>
      <c r="Q21" s="104"/>
      <c r="R21" s="104"/>
      <c r="S21" s="262">
        <v>12</v>
      </c>
      <c r="T21" s="262">
        <v>6</v>
      </c>
      <c r="U21" s="262"/>
      <c r="V21" s="262"/>
      <c r="W21" s="93">
        <v>8</v>
      </c>
      <c r="X21" s="260">
        <v>7</v>
      </c>
      <c r="Y21" s="93">
        <v>11</v>
      </c>
      <c r="Z21" s="93">
        <v>6</v>
      </c>
    </row>
    <row r="22" spans="1:26" x14ac:dyDescent="0.25">
      <c r="A22" s="54">
        <v>17</v>
      </c>
      <c r="B22" s="53" t="s">
        <v>389</v>
      </c>
      <c r="C22" s="53" t="s">
        <v>56</v>
      </c>
      <c r="D22" s="58">
        <f t="shared" si="0"/>
        <v>7</v>
      </c>
      <c r="E22" s="75">
        <v>5</v>
      </c>
      <c r="F22" s="234">
        <v>2</v>
      </c>
      <c r="G22" s="130"/>
      <c r="H22" s="130"/>
      <c r="I22" s="130"/>
      <c r="J22" s="130"/>
      <c r="K22" s="130"/>
      <c r="L22" s="130"/>
      <c r="M22" s="104">
        <v>16</v>
      </c>
      <c r="N22" s="188">
        <v>2</v>
      </c>
      <c r="O22" s="104">
        <v>15</v>
      </c>
      <c r="P22" s="188">
        <v>3</v>
      </c>
      <c r="Q22" s="104"/>
      <c r="R22" s="104"/>
      <c r="S22" s="262">
        <v>16</v>
      </c>
      <c r="T22" s="233">
        <v>2</v>
      </c>
      <c r="U22" s="262"/>
      <c r="V22" s="262"/>
      <c r="W22" s="93"/>
      <c r="X22" s="93"/>
      <c r="Y22" s="93"/>
      <c r="Z22" s="93"/>
    </row>
    <row r="23" spans="1:26" x14ac:dyDescent="0.25">
      <c r="A23" s="54">
        <v>18</v>
      </c>
      <c r="B23" s="53" t="s">
        <v>390</v>
      </c>
      <c r="C23" s="53" t="s">
        <v>83</v>
      </c>
      <c r="D23" s="58">
        <f t="shared" si="0"/>
        <v>3</v>
      </c>
      <c r="E23" s="75">
        <v>2</v>
      </c>
      <c r="F23" s="234">
        <v>1</v>
      </c>
      <c r="G23" s="130"/>
      <c r="H23" s="130"/>
      <c r="I23" s="130"/>
      <c r="J23" s="130"/>
      <c r="K23" s="130"/>
      <c r="L23" s="130"/>
      <c r="M23" s="104">
        <v>17</v>
      </c>
      <c r="N23" s="188">
        <v>1</v>
      </c>
      <c r="O23" s="104">
        <v>17</v>
      </c>
      <c r="P23" s="188">
        <v>1</v>
      </c>
      <c r="Q23" s="104"/>
      <c r="R23" s="104"/>
      <c r="S23" s="262">
        <v>17</v>
      </c>
      <c r="T23" s="233">
        <v>1</v>
      </c>
      <c r="U23" s="262"/>
      <c r="V23" s="262"/>
      <c r="W23" s="93">
        <v>14</v>
      </c>
      <c r="X23" s="93">
        <v>1</v>
      </c>
      <c r="Y23" s="93">
        <v>16</v>
      </c>
      <c r="Z23" s="93">
        <v>1</v>
      </c>
    </row>
  </sheetData>
  <sheetProtection selectLockedCells="1" selectUnlockedCells="1"/>
  <sortState xmlns:xlrd2="http://schemas.microsoft.com/office/spreadsheetml/2017/richdata2" ref="A6:Z23">
    <sortCondition descending="1" ref="D6:D23"/>
  </sortState>
  <mergeCells count="4">
    <mergeCell ref="G3:L3"/>
    <mergeCell ref="M3:R3"/>
    <mergeCell ref="S3:V3"/>
    <mergeCell ref="W3:Z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3F6EB-A4CA-4F31-A683-7795ADB99C51}">
  <sheetPr>
    <tabColor rgb="FFFFFF00"/>
  </sheetPr>
  <dimension ref="A2:AF17"/>
  <sheetViews>
    <sheetView zoomScale="98" zoomScaleNormal="98" workbookViewId="0">
      <pane xSplit="3" topLeftCell="D1" activePane="topRight" state="frozen"/>
      <selection pane="topRight" activeCell="D20" sqref="D20"/>
    </sheetView>
  </sheetViews>
  <sheetFormatPr defaultColWidth="9.109375" defaultRowHeight="13.2" x14ac:dyDescent="0.25"/>
  <cols>
    <col min="1" max="1" width="3.6640625" style="39" customWidth="1"/>
    <col min="2" max="2" width="28.5546875" style="1" customWidth="1"/>
    <col min="3" max="6" width="4.6640625" style="1" customWidth="1"/>
    <col min="7" max="7" width="7.88671875" style="1" customWidth="1"/>
    <col min="8" max="8" width="3.6640625" style="1" customWidth="1"/>
    <col min="9" max="9" width="9.44140625" style="1" customWidth="1"/>
    <col min="10" max="10" width="3.6640625" style="1" customWidth="1"/>
    <col min="11" max="11" width="9.109375" style="1"/>
    <col min="12" max="12" width="4.33203125" style="1" customWidth="1"/>
    <col min="13" max="13" width="9.109375" style="1"/>
    <col min="14" max="14" width="3.6640625" style="1" customWidth="1"/>
    <col min="15" max="15" width="9.109375" style="1"/>
    <col min="16" max="16" width="4.21875" style="1" customWidth="1"/>
    <col min="17" max="17" width="9.109375" style="1"/>
    <col min="18" max="18" width="4.21875" style="1" customWidth="1"/>
    <col min="19" max="19" width="9.109375" style="1"/>
    <col min="20" max="20" width="3.33203125" style="1" customWidth="1"/>
    <col min="21" max="21" width="9.109375" style="1"/>
    <col min="22" max="22" width="3.88671875" style="1" customWidth="1"/>
    <col min="23" max="23" width="9.109375" style="1"/>
    <col min="24" max="24" width="4.109375" style="1" customWidth="1"/>
    <col min="25" max="25" width="9.109375" style="1"/>
    <col min="26" max="26" width="4.44140625" style="1" customWidth="1"/>
    <col min="27" max="27" width="9.109375" style="1"/>
    <col min="28" max="28" width="4.33203125" style="1" customWidth="1"/>
    <col min="29" max="29" width="9.109375" style="1"/>
    <col min="30" max="30" width="4.109375" style="1" customWidth="1"/>
    <col min="31" max="31" width="9.109375" style="1"/>
    <col min="32" max="32" width="4" style="1" customWidth="1"/>
    <col min="33" max="16384" width="9.109375" style="1"/>
  </cols>
  <sheetData>
    <row r="2" spans="1:32" ht="13.8" thickBot="1" x14ac:dyDescent="0.3"/>
    <row r="3" spans="1:32" ht="13.8" thickBot="1" x14ac:dyDescent="0.3">
      <c r="A3" s="56"/>
      <c r="B3" s="64" t="s">
        <v>268</v>
      </c>
      <c r="C3" s="101"/>
      <c r="D3" s="101"/>
      <c r="E3" s="101"/>
      <c r="F3" s="101"/>
      <c r="G3" s="304" t="s">
        <v>257</v>
      </c>
      <c r="H3" s="305"/>
      <c r="I3" s="305"/>
      <c r="J3" s="305"/>
      <c r="K3" s="305"/>
      <c r="L3" s="305"/>
      <c r="M3" s="305"/>
      <c r="N3" s="305"/>
      <c r="O3" s="304" t="s">
        <v>259</v>
      </c>
      <c r="P3" s="305"/>
      <c r="Q3" s="305"/>
      <c r="R3" s="305"/>
      <c r="S3" s="305"/>
      <c r="T3" s="305"/>
      <c r="U3" s="305"/>
      <c r="V3" s="305"/>
      <c r="W3" s="305"/>
      <c r="X3" s="312"/>
      <c r="Y3" s="304" t="s">
        <v>260</v>
      </c>
      <c r="Z3" s="305"/>
      <c r="AA3" s="305"/>
      <c r="AB3" s="312"/>
      <c r="AC3" s="306" t="s">
        <v>261</v>
      </c>
      <c r="AD3" s="307"/>
      <c r="AE3" s="307"/>
      <c r="AF3" s="308"/>
    </row>
    <row r="4" spans="1:32" x14ac:dyDescent="0.25">
      <c r="A4" s="8"/>
      <c r="B4" s="49" t="s">
        <v>263</v>
      </c>
      <c r="C4" s="163"/>
      <c r="D4" s="164" t="s">
        <v>0</v>
      </c>
      <c r="E4" s="164" t="s">
        <v>1</v>
      </c>
      <c r="F4" s="164" t="s">
        <v>2</v>
      </c>
      <c r="G4" s="17" t="s">
        <v>3</v>
      </c>
      <c r="H4" s="18"/>
      <c r="I4" s="17" t="s">
        <v>3</v>
      </c>
      <c r="J4" s="18"/>
      <c r="K4" s="18" t="s">
        <v>3</v>
      </c>
      <c r="L4" s="18"/>
      <c r="M4" s="18" t="s">
        <v>3</v>
      </c>
      <c r="N4" s="18"/>
      <c r="O4" s="14" t="s">
        <v>3</v>
      </c>
      <c r="P4" s="15"/>
      <c r="Q4" s="14" t="s">
        <v>3</v>
      </c>
      <c r="R4" s="14"/>
      <c r="S4" s="14" t="s">
        <v>3</v>
      </c>
      <c r="T4" s="16"/>
      <c r="U4" s="14" t="s">
        <v>3</v>
      </c>
      <c r="V4" s="16"/>
      <c r="W4" s="14" t="s">
        <v>3</v>
      </c>
      <c r="X4" s="16"/>
      <c r="Y4" s="253" t="s">
        <v>3</v>
      </c>
      <c r="Z4" s="254"/>
      <c r="AA4" s="255" t="s">
        <v>3</v>
      </c>
      <c r="AB4" s="254"/>
      <c r="AC4" s="150" t="s">
        <v>3</v>
      </c>
      <c r="AD4" s="151"/>
      <c r="AE4" s="151" t="s">
        <v>3</v>
      </c>
      <c r="AF4" s="152"/>
    </row>
    <row r="5" spans="1:32" s="28" customFormat="1" ht="13.2" customHeight="1" x14ac:dyDescent="0.25">
      <c r="A5" s="19"/>
      <c r="B5" s="22" t="s">
        <v>4</v>
      </c>
      <c r="C5" s="23" t="s">
        <v>5</v>
      </c>
      <c r="D5" s="23" t="s">
        <v>6</v>
      </c>
      <c r="E5" s="23" t="s">
        <v>6</v>
      </c>
      <c r="F5" s="23" t="s">
        <v>6</v>
      </c>
      <c r="G5" s="24" t="s">
        <v>58</v>
      </c>
      <c r="H5" s="25" t="s">
        <v>6</v>
      </c>
      <c r="I5" s="24" t="s">
        <v>57</v>
      </c>
      <c r="J5" s="25" t="s">
        <v>6</v>
      </c>
      <c r="K5" s="26" t="s">
        <v>363</v>
      </c>
      <c r="L5" s="25" t="s">
        <v>6</v>
      </c>
      <c r="M5" s="26" t="s">
        <v>364</v>
      </c>
      <c r="N5" s="27" t="s">
        <v>6</v>
      </c>
      <c r="O5" s="190" t="s">
        <v>58</v>
      </c>
      <c r="P5" s="191" t="s">
        <v>6</v>
      </c>
      <c r="Q5" s="190" t="s">
        <v>57</v>
      </c>
      <c r="R5" s="191" t="s">
        <v>6</v>
      </c>
      <c r="S5" s="190" t="s">
        <v>363</v>
      </c>
      <c r="T5" s="191" t="s">
        <v>6</v>
      </c>
      <c r="U5" s="190" t="s">
        <v>364</v>
      </c>
      <c r="V5" s="191" t="s">
        <v>6</v>
      </c>
      <c r="W5" s="190" t="s">
        <v>365</v>
      </c>
      <c r="X5" s="191" t="s">
        <v>6</v>
      </c>
      <c r="Y5" s="256" t="s">
        <v>392</v>
      </c>
      <c r="Z5" s="257" t="s">
        <v>6</v>
      </c>
      <c r="AA5" s="256" t="s">
        <v>393</v>
      </c>
      <c r="AB5" s="257" t="s">
        <v>6</v>
      </c>
      <c r="AC5" s="267" t="s">
        <v>413</v>
      </c>
      <c r="AD5" s="158" t="s">
        <v>6</v>
      </c>
      <c r="AE5" s="157" t="s">
        <v>416</v>
      </c>
      <c r="AF5" s="158" t="s">
        <v>6</v>
      </c>
    </row>
    <row r="6" spans="1:32" x14ac:dyDescent="0.25">
      <c r="A6" s="282">
        <v>1</v>
      </c>
      <c r="B6" s="249" t="s">
        <v>62</v>
      </c>
      <c r="C6" s="55" t="s">
        <v>63</v>
      </c>
      <c r="D6" s="29">
        <f t="shared" ref="D6:D17" si="0">SUM(E6+F6)</f>
        <v>76</v>
      </c>
      <c r="E6" s="226">
        <f>SUM(L6+P6+T6)</f>
        <v>59</v>
      </c>
      <c r="F6" s="234">
        <v>17</v>
      </c>
      <c r="G6" s="130">
        <v>4</v>
      </c>
      <c r="H6" s="130">
        <v>15</v>
      </c>
      <c r="I6" s="130">
        <v>5</v>
      </c>
      <c r="J6" s="130">
        <v>14</v>
      </c>
      <c r="K6" s="130">
        <v>2</v>
      </c>
      <c r="L6" s="181">
        <v>21</v>
      </c>
      <c r="M6" s="130">
        <v>2</v>
      </c>
      <c r="N6" s="130">
        <v>13</v>
      </c>
      <c r="O6" s="104">
        <v>3</v>
      </c>
      <c r="P6" s="188">
        <v>17</v>
      </c>
      <c r="Q6" s="104">
        <v>4</v>
      </c>
      <c r="R6" s="104">
        <v>15</v>
      </c>
      <c r="S6" s="104">
        <v>2</v>
      </c>
      <c r="T6" s="188">
        <v>21</v>
      </c>
      <c r="U6" s="104">
        <v>2</v>
      </c>
      <c r="V6" s="104">
        <v>13</v>
      </c>
      <c r="W6" s="104">
        <v>1</v>
      </c>
      <c r="X6" s="104">
        <v>15</v>
      </c>
      <c r="Y6" s="258">
        <v>3</v>
      </c>
      <c r="Z6" s="235">
        <v>17</v>
      </c>
      <c r="AA6" s="258">
        <v>2</v>
      </c>
      <c r="AB6" s="259">
        <v>12</v>
      </c>
      <c r="AC6" s="93">
        <v>5</v>
      </c>
      <c r="AD6" s="93">
        <v>14</v>
      </c>
      <c r="AE6" s="93">
        <v>7</v>
      </c>
      <c r="AF6" s="93">
        <v>12</v>
      </c>
    </row>
    <row r="7" spans="1:32" x14ac:dyDescent="0.25">
      <c r="A7" s="282">
        <v>2</v>
      </c>
      <c r="B7" s="55" t="s">
        <v>249</v>
      </c>
      <c r="C7" s="55" t="s">
        <v>76</v>
      </c>
      <c r="D7" s="29">
        <f t="shared" si="0"/>
        <v>73</v>
      </c>
      <c r="E7" s="226">
        <f>SUM(H7+J7+P7)</f>
        <v>63</v>
      </c>
      <c r="F7" s="234">
        <v>10</v>
      </c>
      <c r="G7" s="130">
        <v>2</v>
      </c>
      <c r="H7" s="181">
        <v>21</v>
      </c>
      <c r="I7" s="130">
        <v>2</v>
      </c>
      <c r="J7" s="181">
        <v>21</v>
      </c>
      <c r="K7" s="130">
        <v>6</v>
      </c>
      <c r="L7" s="130">
        <v>14</v>
      </c>
      <c r="M7" s="130">
        <v>11</v>
      </c>
      <c r="N7" s="130">
        <v>1</v>
      </c>
      <c r="O7" s="104">
        <v>2</v>
      </c>
      <c r="P7" s="188">
        <v>21</v>
      </c>
      <c r="Q7" s="104">
        <v>2</v>
      </c>
      <c r="R7" s="104">
        <v>21</v>
      </c>
      <c r="S7" s="104">
        <v>7</v>
      </c>
      <c r="T7" s="104">
        <v>12</v>
      </c>
      <c r="U7" s="104">
        <v>4</v>
      </c>
      <c r="V7" s="104">
        <v>8</v>
      </c>
      <c r="W7" s="104"/>
      <c r="X7" s="104"/>
      <c r="Y7" s="258">
        <v>9</v>
      </c>
      <c r="Z7" s="235">
        <v>10</v>
      </c>
      <c r="AA7" s="258">
        <v>6</v>
      </c>
      <c r="AB7" s="259">
        <v>5</v>
      </c>
      <c r="AC7" s="93">
        <v>13</v>
      </c>
      <c r="AD7" s="93">
        <v>6</v>
      </c>
      <c r="AE7" s="93">
        <v>12</v>
      </c>
      <c r="AF7" s="93">
        <v>7</v>
      </c>
    </row>
    <row r="8" spans="1:32" x14ac:dyDescent="0.25">
      <c r="A8" s="282">
        <v>3</v>
      </c>
      <c r="B8" s="55" t="s">
        <v>67</v>
      </c>
      <c r="C8" s="55" t="s">
        <v>29</v>
      </c>
      <c r="D8" s="29">
        <f t="shared" si="0"/>
        <v>63</v>
      </c>
      <c r="E8" s="226">
        <f>SUM(L8+T8+X8)</f>
        <v>46</v>
      </c>
      <c r="F8" s="234">
        <v>17</v>
      </c>
      <c r="G8" s="130">
        <v>7</v>
      </c>
      <c r="H8" s="130">
        <v>12</v>
      </c>
      <c r="I8" s="130">
        <v>7</v>
      </c>
      <c r="J8" s="130">
        <v>12</v>
      </c>
      <c r="K8" s="130">
        <v>3</v>
      </c>
      <c r="L8" s="181">
        <v>17</v>
      </c>
      <c r="M8" s="130">
        <v>2</v>
      </c>
      <c r="N8" s="130">
        <v>13</v>
      </c>
      <c r="O8" s="104">
        <v>7</v>
      </c>
      <c r="P8" s="104">
        <v>12</v>
      </c>
      <c r="Q8" s="104">
        <v>6</v>
      </c>
      <c r="R8" s="104">
        <v>13</v>
      </c>
      <c r="S8" s="104">
        <v>5</v>
      </c>
      <c r="T8" s="188">
        <v>14</v>
      </c>
      <c r="U8" s="104">
        <v>2</v>
      </c>
      <c r="V8" s="104">
        <v>13</v>
      </c>
      <c r="W8" s="104">
        <v>1</v>
      </c>
      <c r="X8" s="188">
        <v>15</v>
      </c>
      <c r="Y8" s="258">
        <v>4</v>
      </c>
      <c r="Z8" s="258">
        <v>15</v>
      </c>
      <c r="AA8" s="258">
        <v>2</v>
      </c>
      <c r="AB8" s="259">
        <v>12</v>
      </c>
      <c r="AC8" s="93">
        <v>3</v>
      </c>
      <c r="AD8" s="260">
        <v>17</v>
      </c>
      <c r="AE8" s="93">
        <v>3</v>
      </c>
      <c r="AF8" s="93">
        <v>17</v>
      </c>
    </row>
    <row r="9" spans="1:32" x14ac:dyDescent="0.25">
      <c r="A9" s="282">
        <v>4</v>
      </c>
      <c r="B9" s="55" t="s">
        <v>72</v>
      </c>
      <c r="C9" s="55" t="s">
        <v>50</v>
      </c>
      <c r="D9" s="29">
        <f t="shared" si="0"/>
        <v>50</v>
      </c>
      <c r="E9" s="226">
        <f>SUM(H9+L9+T9)</f>
        <v>36</v>
      </c>
      <c r="F9" s="234">
        <v>14</v>
      </c>
      <c r="G9" s="130">
        <v>6</v>
      </c>
      <c r="H9" s="181">
        <v>13</v>
      </c>
      <c r="I9" s="130">
        <v>10</v>
      </c>
      <c r="J9" s="130">
        <v>9</v>
      </c>
      <c r="K9" s="130">
        <v>6</v>
      </c>
      <c r="L9" s="181">
        <v>13</v>
      </c>
      <c r="M9" s="130">
        <v>5</v>
      </c>
      <c r="N9" s="130">
        <v>7</v>
      </c>
      <c r="O9" s="104">
        <v>12</v>
      </c>
      <c r="P9" s="104">
        <v>7</v>
      </c>
      <c r="Q9" s="104">
        <v>10</v>
      </c>
      <c r="R9" s="104">
        <v>9</v>
      </c>
      <c r="S9" s="104">
        <v>9</v>
      </c>
      <c r="T9" s="188">
        <v>10</v>
      </c>
      <c r="U9" s="104">
        <v>5</v>
      </c>
      <c r="V9" s="104">
        <v>7</v>
      </c>
      <c r="W9" s="104">
        <v>4</v>
      </c>
      <c r="X9" s="104">
        <v>7</v>
      </c>
      <c r="Y9" s="258">
        <v>5</v>
      </c>
      <c r="Z9" s="235">
        <v>14</v>
      </c>
      <c r="AA9" s="258">
        <v>3</v>
      </c>
      <c r="AB9" s="259">
        <v>9</v>
      </c>
      <c r="AC9" s="93">
        <v>9</v>
      </c>
      <c r="AD9" s="93">
        <v>10</v>
      </c>
      <c r="AE9" s="93">
        <v>5</v>
      </c>
      <c r="AF9" s="93">
        <v>14</v>
      </c>
    </row>
    <row r="10" spans="1:32" x14ac:dyDescent="0.25">
      <c r="A10" s="282">
        <v>5</v>
      </c>
      <c r="B10" s="55" t="s">
        <v>70</v>
      </c>
      <c r="C10" s="55" t="s">
        <v>15</v>
      </c>
      <c r="D10" s="29">
        <f t="shared" si="0"/>
        <v>47</v>
      </c>
      <c r="E10" s="226">
        <f>SUM(L10+R10+T10)</f>
        <v>34</v>
      </c>
      <c r="F10" s="234">
        <v>13</v>
      </c>
      <c r="G10" s="130">
        <v>11</v>
      </c>
      <c r="H10" s="130">
        <v>8</v>
      </c>
      <c r="I10" s="130">
        <v>11</v>
      </c>
      <c r="J10" s="130">
        <v>8</v>
      </c>
      <c r="K10" s="130">
        <v>7</v>
      </c>
      <c r="L10" s="181">
        <v>12</v>
      </c>
      <c r="M10" s="130">
        <v>6</v>
      </c>
      <c r="N10" s="130">
        <v>6</v>
      </c>
      <c r="O10" s="104">
        <v>10</v>
      </c>
      <c r="P10" s="104">
        <v>9</v>
      </c>
      <c r="Q10" s="104">
        <v>8</v>
      </c>
      <c r="R10" s="188">
        <v>11</v>
      </c>
      <c r="S10" s="104">
        <v>8</v>
      </c>
      <c r="T10" s="188">
        <v>11</v>
      </c>
      <c r="U10" s="104">
        <v>6</v>
      </c>
      <c r="V10" s="104">
        <v>6</v>
      </c>
      <c r="W10" s="104">
        <v>6</v>
      </c>
      <c r="X10" s="104">
        <v>5</v>
      </c>
      <c r="Y10" s="258">
        <v>7</v>
      </c>
      <c r="Z10" s="258">
        <v>12</v>
      </c>
      <c r="AA10" s="258">
        <v>4</v>
      </c>
      <c r="AB10" s="259">
        <v>7</v>
      </c>
      <c r="AC10" s="93">
        <v>6</v>
      </c>
      <c r="AD10" s="260">
        <v>13</v>
      </c>
      <c r="AE10" s="93">
        <v>8</v>
      </c>
      <c r="AF10" s="93">
        <v>11</v>
      </c>
    </row>
    <row r="11" spans="1:32" x14ac:dyDescent="0.25">
      <c r="A11" s="282">
        <v>6</v>
      </c>
      <c r="B11" s="72" t="s">
        <v>79</v>
      </c>
      <c r="C11" s="72" t="s">
        <v>50</v>
      </c>
      <c r="D11" s="29">
        <f t="shared" si="0"/>
        <v>31</v>
      </c>
      <c r="E11" s="226">
        <f>SUM(N11+V11+X11)</f>
        <v>21</v>
      </c>
      <c r="F11" s="234">
        <v>10</v>
      </c>
      <c r="G11" s="130"/>
      <c r="H11" s="130"/>
      <c r="I11" s="130"/>
      <c r="J11" s="130"/>
      <c r="K11" s="130">
        <v>17</v>
      </c>
      <c r="L11" s="130">
        <v>2</v>
      </c>
      <c r="M11" s="130">
        <v>5</v>
      </c>
      <c r="N11" s="181">
        <v>7</v>
      </c>
      <c r="O11" s="104"/>
      <c r="P11" s="104"/>
      <c r="Q11" s="104"/>
      <c r="R11" s="104"/>
      <c r="S11" s="104">
        <v>16</v>
      </c>
      <c r="T11" s="104">
        <v>3</v>
      </c>
      <c r="U11" s="104">
        <v>5</v>
      </c>
      <c r="V11" s="188">
        <v>7</v>
      </c>
      <c r="W11" s="104">
        <v>4</v>
      </c>
      <c r="X11" s="188">
        <v>7</v>
      </c>
      <c r="Y11" s="258">
        <v>11</v>
      </c>
      <c r="Z11" s="258">
        <v>8</v>
      </c>
      <c r="AA11" s="258">
        <v>3</v>
      </c>
      <c r="AB11" s="259">
        <v>9</v>
      </c>
      <c r="AC11" s="93">
        <v>11</v>
      </c>
      <c r="AD11" s="93">
        <v>8</v>
      </c>
      <c r="AE11" s="93">
        <v>9</v>
      </c>
      <c r="AF11" s="260">
        <v>10</v>
      </c>
    </row>
    <row r="12" spans="1:32" x14ac:dyDescent="0.25">
      <c r="A12" s="282">
        <v>7</v>
      </c>
      <c r="B12" s="72" t="s">
        <v>84</v>
      </c>
      <c r="C12" s="72" t="s">
        <v>29</v>
      </c>
      <c r="D12" s="29">
        <f t="shared" si="0"/>
        <v>27</v>
      </c>
      <c r="E12" s="226">
        <f>SUM(P12+R12+V12)</f>
        <v>22</v>
      </c>
      <c r="F12" s="234">
        <v>5</v>
      </c>
      <c r="G12" s="130">
        <v>10</v>
      </c>
      <c r="H12" s="130">
        <v>9</v>
      </c>
      <c r="I12" s="130">
        <v>16</v>
      </c>
      <c r="J12" s="130">
        <v>3</v>
      </c>
      <c r="K12" s="130"/>
      <c r="L12" s="130"/>
      <c r="M12" s="130">
        <v>11</v>
      </c>
      <c r="N12" s="130">
        <v>1</v>
      </c>
      <c r="O12" s="104">
        <v>11</v>
      </c>
      <c r="P12" s="188">
        <v>8</v>
      </c>
      <c r="Q12" s="104">
        <v>13</v>
      </c>
      <c r="R12" s="188">
        <v>6</v>
      </c>
      <c r="S12" s="104">
        <v>18</v>
      </c>
      <c r="T12" s="104">
        <v>1</v>
      </c>
      <c r="U12" s="104">
        <v>4</v>
      </c>
      <c r="V12" s="188">
        <v>8</v>
      </c>
      <c r="W12" s="104"/>
      <c r="X12" s="104"/>
      <c r="Y12" s="258">
        <v>15</v>
      </c>
      <c r="Z12" s="258">
        <v>4</v>
      </c>
      <c r="AA12" s="258">
        <v>8</v>
      </c>
      <c r="AB12" s="259">
        <v>3</v>
      </c>
      <c r="AC12" s="93">
        <v>17</v>
      </c>
      <c r="AD12" s="93">
        <v>2</v>
      </c>
      <c r="AE12" s="93">
        <v>14</v>
      </c>
      <c r="AF12" s="260">
        <v>5</v>
      </c>
    </row>
    <row r="13" spans="1:32" x14ac:dyDescent="0.25">
      <c r="A13" s="54">
        <v>8</v>
      </c>
      <c r="B13" s="72" t="s">
        <v>232</v>
      </c>
      <c r="C13" s="53" t="s">
        <v>15</v>
      </c>
      <c r="D13" s="29">
        <f t="shared" si="0"/>
        <v>24</v>
      </c>
      <c r="E13" s="226">
        <f>SUM(N13+V13+X13)</f>
        <v>17</v>
      </c>
      <c r="F13" s="234">
        <v>7</v>
      </c>
      <c r="G13" s="130"/>
      <c r="H13" s="130"/>
      <c r="I13" s="130"/>
      <c r="J13" s="130"/>
      <c r="K13" s="130">
        <v>16</v>
      </c>
      <c r="L13" s="130">
        <v>3</v>
      </c>
      <c r="M13" s="130">
        <v>6</v>
      </c>
      <c r="N13" s="181">
        <v>6</v>
      </c>
      <c r="O13" s="104"/>
      <c r="P13" s="104"/>
      <c r="Q13" s="104"/>
      <c r="R13" s="104"/>
      <c r="S13" s="104"/>
      <c r="T13" s="104"/>
      <c r="U13" s="104">
        <v>6</v>
      </c>
      <c r="V13" s="188">
        <v>6</v>
      </c>
      <c r="W13" s="104">
        <v>6</v>
      </c>
      <c r="X13" s="188">
        <v>5</v>
      </c>
      <c r="Y13" s="258"/>
      <c r="Z13" s="258"/>
      <c r="AA13" s="258">
        <v>4</v>
      </c>
      <c r="AB13" s="237">
        <v>7</v>
      </c>
      <c r="AC13" s="93"/>
      <c r="AD13" s="93"/>
      <c r="AE13" s="93">
        <v>18</v>
      </c>
      <c r="AF13" s="93">
        <v>1</v>
      </c>
    </row>
    <row r="14" spans="1:32" x14ac:dyDescent="0.25">
      <c r="A14" s="54">
        <v>9</v>
      </c>
      <c r="B14" s="72" t="s">
        <v>255</v>
      </c>
      <c r="C14" s="53" t="s">
        <v>73</v>
      </c>
      <c r="D14" s="29">
        <f t="shared" si="0"/>
        <v>7</v>
      </c>
      <c r="E14" s="226">
        <v>5</v>
      </c>
      <c r="F14" s="234">
        <v>2</v>
      </c>
      <c r="G14" s="130"/>
      <c r="H14" s="130"/>
      <c r="I14" s="130"/>
      <c r="J14" s="130"/>
      <c r="K14" s="130"/>
      <c r="L14" s="130"/>
      <c r="M14" s="130">
        <v>10</v>
      </c>
      <c r="N14" s="181">
        <v>2</v>
      </c>
      <c r="O14" s="104"/>
      <c r="P14" s="104"/>
      <c r="Q14" s="104"/>
      <c r="R14" s="104"/>
      <c r="S14" s="104"/>
      <c r="T14" s="104"/>
      <c r="U14" s="104">
        <v>11</v>
      </c>
      <c r="V14" s="188">
        <v>1</v>
      </c>
      <c r="W14" s="104">
        <v>9</v>
      </c>
      <c r="X14" s="188">
        <v>2</v>
      </c>
      <c r="Y14" s="258">
        <v>17</v>
      </c>
      <c r="Z14" s="235">
        <v>2</v>
      </c>
      <c r="AA14" s="258">
        <v>10</v>
      </c>
      <c r="AB14" s="259">
        <v>1</v>
      </c>
      <c r="AC14" s="93"/>
      <c r="AD14" s="93"/>
      <c r="AE14" s="93"/>
      <c r="AF14" s="93"/>
    </row>
    <row r="15" spans="1:32" x14ac:dyDescent="0.25">
      <c r="A15" s="54">
        <v>10</v>
      </c>
      <c r="B15" s="287" t="s">
        <v>81</v>
      </c>
      <c r="C15" s="287" t="s">
        <v>76</v>
      </c>
      <c r="D15" s="29">
        <f t="shared" si="0"/>
        <v>6</v>
      </c>
      <c r="E15" s="226">
        <f>SUM(N15+V15+X15)</f>
        <v>6</v>
      </c>
      <c r="F15" s="234"/>
      <c r="G15" s="130"/>
      <c r="H15" s="130"/>
      <c r="I15" s="130"/>
      <c r="J15" s="130"/>
      <c r="K15" s="130"/>
      <c r="L15" s="130"/>
      <c r="M15" s="130">
        <v>9</v>
      </c>
      <c r="N15" s="181">
        <v>3</v>
      </c>
      <c r="O15" s="104"/>
      <c r="P15" s="104"/>
      <c r="Q15" s="104"/>
      <c r="R15" s="104"/>
      <c r="S15" s="104"/>
      <c r="T15" s="104"/>
      <c r="U15" s="104">
        <v>10</v>
      </c>
      <c r="V15" s="188">
        <v>2</v>
      </c>
      <c r="W15" s="104">
        <v>10</v>
      </c>
      <c r="X15" s="188">
        <v>1</v>
      </c>
      <c r="Y15" s="258"/>
      <c r="Z15" s="258"/>
      <c r="AA15" s="258"/>
      <c r="AB15" s="259"/>
      <c r="AC15" s="93"/>
      <c r="AD15" s="93"/>
      <c r="AE15" s="93"/>
      <c r="AF15" s="93"/>
    </row>
    <row r="16" spans="1:32" x14ac:dyDescent="0.25">
      <c r="A16" s="83">
        <v>10</v>
      </c>
      <c r="B16" s="288" t="s">
        <v>77</v>
      </c>
      <c r="C16" s="288" t="s">
        <v>73</v>
      </c>
      <c r="D16" s="44">
        <f t="shared" si="0"/>
        <v>6</v>
      </c>
      <c r="E16" s="238">
        <v>5</v>
      </c>
      <c r="F16" s="234">
        <v>1</v>
      </c>
      <c r="G16" s="131"/>
      <c r="H16" s="131"/>
      <c r="I16" s="131"/>
      <c r="J16" s="131"/>
      <c r="K16" s="131"/>
      <c r="L16" s="131"/>
      <c r="M16" s="131">
        <v>10</v>
      </c>
      <c r="N16" s="196">
        <v>2</v>
      </c>
      <c r="O16" s="132"/>
      <c r="P16" s="132"/>
      <c r="Q16" s="132"/>
      <c r="R16" s="132"/>
      <c r="S16" s="132"/>
      <c r="T16" s="132"/>
      <c r="U16" s="132">
        <v>11</v>
      </c>
      <c r="V16" s="197">
        <v>1</v>
      </c>
      <c r="W16" s="132">
        <v>9</v>
      </c>
      <c r="X16" s="197">
        <v>2</v>
      </c>
      <c r="Y16" s="261"/>
      <c r="Z16" s="261"/>
      <c r="AA16" s="261">
        <v>10</v>
      </c>
      <c r="AB16" s="241">
        <v>1</v>
      </c>
      <c r="AC16" s="175"/>
      <c r="AD16" s="175"/>
      <c r="AE16" s="175"/>
      <c r="AF16" s="175"/>
    </row>
    <row r="17" spans="1:32" x14ac:dyDescent="0.25">
      <c r="A17" s="66">
        <v>12</v>
      </c>
      <c r="B17" s="72" t="s">
        <v>250</v>
      </c>
      <c r="C17" s="72" t="s">
        <v>82</v>
      </c>
      <c r="D17" s="58">
        <f t="shared" si="0"/>
        <v>5</v>
      </c>
      <c r="E17" s="227">
        <v>3</v>
      </c>
      <c r="F17" s="234">
        <v>2</v>
      </c>
      <c r="G17" s="239"/>
      <c r="H17" s="159"/>
      <c r="I17" s="159">
        <v>18</v>
      </c>
      <c r="J17" s="183">
        <v>1</v>
      </c>
      <c r="K17" s="159">
        <v>18</v>
      </c>
      <c r="L17" s="183">
        <v>1</v>
      </c>
      <c r="M17" s="159"/>
      <c r="N17" s="159"/>
      <c r="O17" s="133"/>
      <c r="P17" s="133"/>
      <c r="Q17" s="133">
        <v>18</v>
      </c>
      <c r="R17" s="198">
        <v>1</v>
      </c>
      <c r="S17" s="133"/>
      <c r="T17" s="133"/>
      <c r="U17" s="133"/>
      <c r="V17" s="133"/>
      <c r="W17" s="133"/>
      <c r="X17" s="133"/>
      <c r="Y17" s="262"/>
      <c r="Z17" s="262"/>
      <c r="AA17" s="262">
        <v>9</v>
      </c>
      <c r="AB17" s="233">
        <v>2</v>
      </c>
      <c r="AC17" s="93">
        <v>18</v>
      </c>
      <c r="AD17" s="93">
        <v>1</v>
      </c>
      <c r="AE17" s="93">
        <v>17</v>
      </c>
      <c r="AF17" s="93">
        <v>2</v>
      </c>
    </row>
  </sheetData>
  <sheetProtection selectLockedCells="1" selectUnlockedCells="1"/>
  <mergeCells count="4">
    <mergeCell ref="G3:N3"/>
    <mergeCell ref="O3:X3"/>
    <mergeCell ref="Y3:AB3"/>
    <mergeCell ref="AC3:AF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47835-B332-42C2-A578-81462545374B}">
  <sheetPr>
    <tabColor rgb="FFFFFF00"/>
  </sheetPr>
  <dimension ref="A2:AK22"/>
  <sheetViews>
    <sheetView topLeftCell="A3" zoomScale="96" zoomScaleNormal="96" workbookViewId="0">
      <pane xSplit="3" topLeftCell="D1" activePane="topRight" state="frozen"/>
      <selection pane="topRight" activeCell="C28" sqref="C28"/>
    </sheetView>
  </sheetViews>
  <sheetFormatPr defaultColWidth="9.109375" defaultRowHeight="13.2" x14ac:dyDescent="0.25"/>
  <cols>
    <col min="1" max="1" width="3.6640625" style="39" customWidth="1"/>
    <col min="2" max="2" width="28.5546875" style="1" customWidth="1"/>
    <col min="3" max="6" width="4.6640625" style="1" customWidth="1"/>
    <col min="7" max="7" width="7.88671875" style="1" customWidth="1"/>
    <col min="8" max="8" width="3.6640625" style="1" customWidth="1"/>
    <col min="9" max="9" width="9.44140625" style="1" customWidth="1"/>
    <col min="10" max="10" width="3.6640625" style="1" customWidth="1"/>
    <col min="11" max="11" width="9.109375" style="1"/>
    <col min="12" max="12" width="4.33203125" style="1" customWidth="1"/>
    <col min="13" max="13" width="9.109375" style="1"/>
    <col min="14" max="14" width="3.6640625" style="1" customWidth="1"/>
    <col min="15" max="15" width="9.109375" style="1"/>
    <col min="16" max="16" width="4.21875" style="1" customWidth="1"/>
    <col min="17" max="17" width="9.109375" style="1"/>
    <col min="18" max="18" width="4.21875" style="1" customWidth="1"/>
    <col min="19" max="19" width="9.109375" style="1"/>
    <col min="20" max="20" width="3.33203125" style="1" customWidth="1"/>
    <col min="21" max="21" width="9.109375" style="1"/>
    <col min="22" max="22" width="3.88671875" style="1" customWidth="1"/>
    <col min="23" max="23" width="9.109375" style="1"/>
    <col min="24" max="24" width="4.109375" style="1" customWidth="1"/>
    <col min="25" max="25" width="9.109375" style="1"/>
    <col min="26" max="26" width="4.44140625" style="1" customWidth="1"/>
    <col min="27" max="27" width="9.109375" style="1"/>
    <col min="28" max="28" width="4.33203125" style="1" customWidth="1"/>
    <col min="29" max="29" width="9.109375" style="1"/>
    <col min="30" max="30" width="4.109375" style="1" customWidth="1"/>
    <col min="31" max="31" width="9.109375" style="1"/>
    <col min="32" max="32" width="4" style="1" customWidth="1"/>
    <col min="33" max="16384" width="9.109375" style="1"/>
  </cols>
  <sheetData>
    <row r="2" spans="1:37" ht="13.8" thickBot="1" x14ac:dyDescent="0.3"/>
    <row r="3" spans="1:37" ht="13.8" thickBot="1" x14ac:dyDescent="0.3">
      <c r="A3" s="8"/>
      <c r="B3" s="64" t="s">
        <v>217</v>
      </c>
      <c r="C3" s="4"/>
      <c r="D3" s="6"/>
      <c r="E3" s="6"/>
      <c r="F3" s="167"/>
      <c r="G3" s="304" t="s">
        <v>257</v>
      </c>
      <c r="H3" s="305"/>
      <c r="I3" s="305"/>
      <c r="J3" s="305"/>
      <c r="K3" s="305"/>
      <c r="L3" s="305"/>
      <c r="M3" s="305"/>
      <c r="N3" s="305"/>
      <c r="O3" s="304" t="s">
        <v>259</v>
      </c>
      <c r="P3" s="305"/>
      <c r="Q3" s="305"/>
      <c r="R3" s="305"/>
      <c r="S3" s="305"/>
      <c r="T3" s="305"/>
      <c r="U3" s="305"/>
      <c r="V3" s="305"/>
      <c r="W3" s="305"/>
      <c r="X3" s="312"/>
      <c r="Y3" s="304" t="s">
        <v>260</v>
      </c>
      <c r="Z3" s="305"/>
      <c r="AA3" s="305"/>
      <c r="AB3" s="312"/>
      <c r="AC3" s="306" t="s">
        <v>261</v>
      </c>
      <c r="AD3" s="307"/>
      <c r="AE3" s="307"/>
      <c r="AF3" s="308"/>
      <c r="AG3" s="316"/>
      <c r="AH3" s="316"/>
      <c r="AI3" s="316"/>
      <c r="AJ3" s="316"/>
      <c r="AK3" s="166"/>
    </row>
    <row r="4" spans="1:37" x14ac:dyDescent="0.25">
      <c r="A4" s="8"/>
      <c r="B4" s="49" t="s">
        <v>263</v>
      </c>
      <c r="C4" s="40"/>
      <c r="D4" s="12" t="s">
        <v>0</v>
      </c>
      <c r="E4" s="12" t="s">
        <v>1</v>
      </c>
      <c r="F4" s="168" t="s">
        <v>2</v>
      </c>
      <c r="G4" s="178" t="s">
        <v>3</v>
      </c>
      <c r="H4" s="146"/>
      <c r="I4" s="178" t="s">
        <v>3</v>
      </c>
      <c r="J4" s="146"/>
      <c r="K4" s="146" t="s">
        <v>3</v>
      </c>
      <c r="L4" s="146"/>
      <c r="M4" s="146" t="s">
        <v>3</v>
      </c>
      <c r="N4" s="146"/>
      <c r="O4" s="14" t="s">
        <v>3</v>
      </c>
      <c r="P4" s="15"/>
      <c r="Q4" s="14" t="s">
        <v>3</v>
      </c>
      <c r="R4" s="14"/>
      <c r="S4" s="14" t="s">
        <v>3</v>
      </c>
      <c r="T4" s="16"/>
      <c r="U4" s="14" t="s">
        <v>3</v>
      </c>
      <c r="V4" s="16"/>
      <c r="W4" s="14" t="s">
        <v>3</v>
      </c>
      <c r="X4" s="16"/>
      <c r="Y4" s="253" t="s">
        <v>3</v>
      </c>
      <c r="Z4" s="254"/>
      <c r="AA4" s="255" t="s">
        <v>3</v>
      </c>
      <c r="AB4" s="254"/>
      <c r="AC4" s="150" t="s">
        <v>3</v>
      </c>
      <c r="AD4" s="151"/>
      <c r="AE4" s="151" t="s">
        <v>3</v>
      </c>
      <c r="AF4" s="152"/>
      <c r="AG4" s="170"/>
      <c r="AH4" s="170"/>
      <c r="AI4" s="170"/>
      <c r="AJ4" s="170"/>
      <c r="AK4" s="166"/>
    </row>
    <row r="5" spans="1:37" s="28" customFormat="1" ht="13.2" customHeight="1" x14ac:dyDescent="0.25">
      <c r="A5" s="19"/>
      <c r="B5" s="22" t="s">
        <v>4</v>
      </c>
      <c r="C5" s="23" t="s">
        <v>5</v>
      </c>
      <c r="D5" s="23" t="s">
        <v>6</v>
      </c>
      <c r="E5" s="23" t="s">
        <v>6</v>
      </c>
      <c r="F5" s="169" t="s">
        <v>6</v>
      </c>
      <c r="G5" s="153" t="s">
        <v>58</v>
      </c>
      <c r="H5" s="154" t="s">
        <v>6</v>
      </c>
      <c r="I5" s="153" t="s">
        <v>57</v>
      </c>
      <c r="J5" s="154" t="s">
        <v>6</v>
      </c>
      <c r="K5" s="153" t="s">
        <v>363</v>
      </c>
      <c r="L5" s="154" t="s">
        <v>6</v>
      </c>
      <c r="M5" s="153" t="s">
        <v>364</v>
      </c>
      <c r="N5" s="154" t="s">
        <v>6</v>
      </c>
      <c r="O5" s="190" t="s">
        <v>58</v>
      </c>
      <c r="P5" s="191" t="s">
        <v>6</v>
      </c>
      <c r="Q5" s="190" t="s">
        <v>57</v>
      </c>
      <c r="R5" s="191" t="s">
        <v>6</v>
      </c>
      <c r="S5" s="190" t="s">
        <v>363</v>
      </c>
      <c r="T5" s="191" t="s">
        <v>6</v>
      </c>
      <c r="U5" s="190" t="s">
        <v>364</v>
      </c>
      <c r="V5" s="191" t="s">
        <v>6</v>
      </c>
      <c r="W5" s="190" t="s">
        <v>365</v>
      </c>
      <c r="X5" s="191" t="s">
        <v>6</v>
      </c>
      <c r="Y5" s="256" t="s">
        <v>392</v>
      </c>
      <c r="Z5" s="257" t="s">
        <v>6</v>
      </c>
      <c r="AA5" s="256" t="s">
        <v>393</v>
      </c>
      <c r="AB5" s="257" t="s">
        <v>6</v>
      </c>
      <c r="AC5" s="267" t="s">
        <v>413</v>
      </c>
      <c r="AD5" s="158" t="s">
        <v>6</v>
      </c>
      <c r="AE5" s="157" t="s">
        <v>416</v>
      </c>
      <c r="AF5" s="158" t="s">
        <v>6</v>
      </c>
      <c r="AG5" s="171"/>
      <c r="AH5" s="172"/>
      <c r="AI5" s="171"/>
      <c r="AJ5" s="172"/>
      <c r="AK5" s="165"/>
    </row>
    <row r="6" spans="1:37" s="41" customFormat="1" ht="13.2" customHeight="1" x14ac:dyDescent="0.25">
      <c r="A6" s="282">
        <v>1</v>
      </c>
      <c r="B6" s="250" t="s">
        <v>59</v>
      </c>
      <c r="C6" s="54" t="s">
        <v>15</v>
      </c>
      <c r="D6" s="29">
        <f t="shared" ref="D6:D21" si="0">E6+F6</f>
        <v>90</v>
      </c>
      <c r="E6" s="225">
        <f>SUM(H6+P6+R6)</f>
        <v>75</v>
      </c>
      <c r="F6" s="234">
        <v>15</v>
      </c>
      <c r="G6" s="159">
        <v>1</v>
      </c>
      <c r="H6" s="183">
        <v>25</v>
      </c>
      <c r="I6" s="159">
        <v>3</v>
      </c>
      <c r="J6" s="159">
        <v>17</v>
      </c>
      <c r="K6" s="159">
        <v>8</v>
      </c>
      <c r="L6" s="159">
        <v>11</v>
      </c>
      <c r="M6" s="159">
        <v>1</v>
      </c>
      <c r="N6" s="159">
        <v>16</v>
      </c>
      <c r="O6" s="185">
        <v>1</v>
      </c>
      <c r="P6" s="188">
        <v>25</v>
      </c>
      <c r="Q6" s="104">
        <v>1</v>
      </c>
      <c r="R6" s="188">
        <v>25</v>
      </c>
      <c r="S6" s="104">
        <v>1</v>
      </c>
      <c r="T6" s="104">
        <v>25</v>
      </c>
      <c r="U6" s="104">
        <v>1</v>
      </c>
      <c r="V6" s="104">
        <v>16</v>
      </c>
      <c r="W6" s="104">
        <v>3</v>
      </c>
      <c r="X6" s="104">
        <v>9</v>
      </c>
      <c r="Y6" s="258">
        <v>8</v>
      </c>
      <c r="Z6" s="258">
        <v>11</v>
      </c>
      <c r="AA6" s="258">
        <v>1</v>
      </c>
      <c r="AB6" s="237">
        <v>15</v>
      </c>
      <c r="AC6" s="93">
        <v>7</v>
      </c>
      <c r="AD6" s="93">
        <v>12</v>
      </c>
      <c r="AE6" s="93">
        <v>6</v>
      </c>
      <c r="AF6" s="93">
        <v>13</v>
      </c>
      <c r="AG6" s="90"/>
      <c r="AH6" s="90"/>
      <c r="AI6" s="90"/>
      <c r="AJ6" s="90"/>
      <c r="AK6" s="166"/>
    </row>
    <row r="7" spans="1:37" s="39" customFormat="1" ht="12" customHeight="1" x14ac:dyDescent="0.25">
      <c r="A7" s="282">
        <v>2</v>
      </c>
      <c r="B7" s="250" t="s">
        <v>60</v>
      </c>
      <c r="C7" s="54" t="s">
        <v>15</v>
      </c>
      <c r="D7" s="29">
        <f t="shared" si="0"/>
        <v>84</v>
      </c>
      <c r="E7" s="225">
        <f>SUM(H7+J7+R7)</f>
        <v>59</v>
      </c>
      <c r="F7" s="234">
        <v>25</v>
      </c>
      <c r="G7" s="159">
        <v>3</v>
      </c>
      <c r="H7" s="183">
        <v>17</v>
      </c>
      <c r="I7" s="159">
        <v>1</v>
      </c>
      <c r="J7" s="183">
        <v>25</v>
      </c>
      <c r="K7" s="159"/>
      <c r="L7" s="159"/>
      <c r="M7" s="159" t="s">
        <v>366</v>
      </c>
      <c r="N7" s="159">
        <v>10</v>
      </c>
      <c r="O7" s="185">
        <v>9</v>
      </c>
      <c r="P7" s="104">
        <v>10</v>
      </c>
      <c r="Q7" s="104">
        <v>3</v>
      </c>
      <c r="R7" s="188">
        <v>17</v>
      </c>
      <c r="S7" s="104">
        <v>4</v>
      </c>
      <c r="T7" s="104">
        <v>15</v>
      </c>
      <c r="U7" s="104" t="s">
        <v>374</v>
      </c>
      <c r="V7" s="104">
        <v>7</v>
      </c>
      <c r="W7" s="104" t="s">
        <v>374</v>
      </c>
      <c r="X7" s="104">
        <v>6</v>
      </c>
      <c r="Y7" s="258">
        <v>1</v>
      </c>
      <c r="Z7" s="235">
        <v>25</v>
      </c>
      <c r="AA7" s="258" t="s">
        <v>374</v>
      </c>
      <c r="AB7" s="259">
        <v>4</v>
      </c>
      <c r="AC7" s="93">
        <v>1</v>
      </c>
      <c r="AD7" s="93">
        <v>25</v>
      </c>
      <c r="AE7" s="93">
        <v>1</v>
      </c>
      <c r="AF7" s="93">
        <v>25</v>
      </c>
      <c r="AG7" s="90"/>
      <c r="AH7" s="90"/>
      <c r="AI7" s="90"/>
      <c r="AJ7" s="90"/>
      <c r="AK7" s="165"/>
    </row>
    <row r="8" spans="1:37" s="39" customFormat="1" ht="12" customHeight="1" x14ac:dyDescent="0.25">
      <c r="A8" s="282">
        <v>3</v>
      </c>
      <c r="B8" s="60" t="s">
        <v>61</v>
      </c>
      <c r="C8" s="54" t="s">
        <v>15</v>
      </c>
      <c r="D8" s="29">
        <f t="shared" si="0"/>
        <v>79</v>
      </c>
      <c r="E8" s="225">
        <f>SUM(L8+N8+T8)</f>
        <v>58</v>
      </c>
      <c r="F8" s="234">
        <v>21</v>
      </c>
      <c r="G8" s="159">
        <v>9</v>
      </c>
      <c r="H8" s="159">
        <v>10</v>
      </c>
      <c r="I8" s="159">
        <v>4</v>
      </c>
      <c r="J8" s="159">
        <v>15</v>
      </c>
      <c r="K8" s="159">
        <v>1</v>
      </c>
      <c r="L8" s="183">
        <v>25</v>
      </c>
      <c r="M8" s="159">
        <v>1</v>
      </c>
      <c r="N8" s="183">
        <v>16</v>
      </c>
      <c r="O8" s="185">
        <v>5</v>
      </c>
      <c r="P8" s="104">
        <v>14</v>
      </c>
      <c r="Q8" s="104">
        <v>5</v>
      </c>
      <c r="R8" s="104">
        <v>14</v>
      </c>
      <c r="S8" s="104">
        <v>3</v>
      </c>
      <c r="T8" s="188">
        <v>17</v>
      </c>
      <c r="U8" s="104">
        <v>1</v>
      </c>
      <c r="V8" s="104">
        <v>16</v>
      </c>
      <c r="W8" s="104">
        <v>3</v>
      </c>
      <c r="X8" s="104">
        <v>9</v>
      </c>
      <c r="Y8" s="258">
        <v>6</v>
      </c>
      <c r="Z8" s="258">
        <v>13</v>
      </c>
      <c r="AA8" s="258">
        <v>1</v>
      </c>
      <c r="AB8" s="259">
        <v>15</v>
      </c>
      <c r="AC8" s="93">
        <v>2</v>
      </c>
      <c r="AD8" s="260">
        <v>21</v>
      </c>
      <c r="AE8" s="93">
        <v>2</v>
      </c>
      <c r="AF8" s="93">
        <v>21</v>
      </c>
      <c r="AG8" s="90"/>
      <c r="AH8" s="90"/>
      <c r="AI8" s="90"/>
      <c r="AJ8" s="90"/>
      <c r="AK8" s="166"/>
    </row>
    <row r="9" spans="1:37" s="39" customFormat="1" ht="12" customHeight="1" x14ac:dyDescent="0.25">
      <c r="A9" s="282">
        <v>4</v>
      </c>
      <c r="B9" s="60" t="s">
        <v>233</v>
      </c>
      <c r="C9" s="142" t="s">
        <v>73</v>
      </c>
      <c r="D9" s="47">
        <f t="shared" si="0"/>
        <v>62</v>
      </c>
      <c r="E9" s="225">
        <f>SUM(J9+L9+T9)</f>
        <v>41</v>
      </c>
      <c r="F9" s="234">
        <v>21</v>
      </c>
      <c r="G9" s="159">
        <v>13</v>
      </c>
      <c r="H9" s="159">
        <v>6</v>
      </c>
      <c r="I9" s="159">
        <v>6</v>
      </c>
      <c r="J9" s="183">
        <v>13</v>
      </c>
      <c r="K9" s="159">
        <v>4</v>
      </c>
      <c r="L9" s="183">
        <v>15</v>
      </c>
      <c r="M9" s="159">
        <v>3</v>
      </c>
      <c r="N9" s="159">
        <v>10</v>
      </c>
      <c r="O9" s="185">
        <v>13</v>
      </c>
      <c r="P9" s="104">
        <v>6</v>
      </c>
      <c r="Q9" s="104">
        <v>7</v>
      </c>
      <c r="R9" s="104">
        <v>12</v>
      </c>
      <c r="S9" s="104">
        <v>6</v>
      </c>
      <c r="T9" s="188">
        <v>13</v>
      </c>
      <c r="U9" s="104">
        <v>3</v>
      </c>
      <c r="V9" s="104">
        <v>10</v>
      </c>
      <c r="W9" s="104">
        <v>2</v>
      </c>
      <c r="X9" s="104">
        <v>12</v>
      </c>
      <c r="Y9" s="258">
        <v>2</v>
      </c>
      <c r="Z9" s="235">
        <v>21</v>
      </c>
      <c r="AA9" s="258">
        <v>5</v>
      </c>
      <c r="AB9" s="259">
        <v>6</v>
      </c>
      <c r="AC9" s="93">
        <v>4</v>
      </c>
      <c r="AD9" s="93">
        <v>15</v>
      </c>
      <c r="AE9" s="93">
        <v>4</v>
      </c>
      <c r="AF9" s="93">
        <v>15</v>
      </c>
      <c r="AG9" s="90"/>
      <c r="AH9" s="90"/>
      <c r="AI9" s="90"/>
      <c r="AJ9" s="90"/>
      <c r="AK9" s="166"/>
    </row>
    <row r="10" spans="1:37" ht="12" customHeight="1" x14ac:dyDescent="0.25">
      <c r="A10" s="282">
        <v>5</v>
      </c>
      <c r="B10" s="60" t="s">
        <v>66</v>
      </c>
      <c r="C10" s="54" t="s">
        <v>69</v>
      </c>
      <c r="D10" s="29">
        <f t="shared" si="0"/>
        <v>45</v>
      </c>
      <c r="E10" s="225">
        <f>SUM(H10+P10+R10)</f>
        <v>36</v>
      </c>
      <c r="F10" s="234">
        <v>9</v>
      </c>
      <c r="G10" s="159">
        <v>8</v>
      </c>
      <c r="H10" s="183">
        <v>11</v>
      </c>
      <c r="I10" s="159">
        <v>12</v>
      </c>
      <c r="J10" s="159">
        <v>7</v>
      </c>
      <c r="K10" s="159">
        <v>13</v>
      </c>
      <c r="L10" s="159">
        <v>6</v>
      </c>
      <c r="M10" s="159">
        <v>8</v>
      </c>
      <c r="N10" s="159">
        <v>4</v>
      </c>
      <c r="O10" s="185">
        <v>4</v>
      </c>
      <c r="P10" s="188">
        <v>15</v>
      </c>
      <c r="Q10" s="104">
        <v>9</v>
      </c>
      <c r="R10" s="188">
        <v>10</v>
      </c>
      <c r="S10" s="104">
        <v>13</v>
      </c>
      <c r="T10" s="104">
        <v>6</v>
      </c>
      <c r="U10" s="104"/>
      <c r="V10" s="104"/>
      <c r="W10" s="104"/>
      <c r="X10" s="104"/>
      <c r="Y10" s="258">
        <v>10</v>
      </c>
      <c r="Z10" s="235">
        <v>9</v>
      </c>
      <c r="AA10" s="258">
        <v>6</v>
      </c>
      <c r="AB10" s="259">
        <v>5</v>
      </c>
      <c r="AC10" s="93">
        <v>12</v>
      </c>
      <c r="AD10" s="93">
        <v>7</v>
      </c>
      <c r="AE10" s="93">
        <v>11</v>
      </c>
      <c r="AF10" s="93">
        <v>8</v>
      </c>
      <c r="AG10" s="90"/>
      <c r="AH10" s="90"/>
      <c r="AI10" s="90"/>
      <c r="AJ10" s="90"/>
      <c r="AK10" s="166"/>
    </row>
    <row r="11" spans="1:37" ht="13.2" customHeight="1" x14ac:dyDescent="0.25">
      <c r="A11" s="282">
        <v>6</v>
      </c>
      <c r="B11" s="286" t="s">
        <v>234</v>
      </c>
      <c r="C11" s="286" t="s">
        <v>73</v>
      </c>
      <c r="D11" s="29">
        <f t="shared" si="0"/>
        <v>41</v>
      </c>
      <c r="E11" s="225">
        <f>SUM(N11+V11+X11)</f>
        <v>32</v>
      </c>
      <c r="F11" s="234">
        <v>9</v>
      </c>
      <c r="G11" s="159">
        <v>14</v>
      </c>
      <c r="H11" s="159">
        <v>5</v>
      </c>
      <c r="I11" s="159">
        <v>13</v>
      </c>
      <c r="J11" s="159">
        <v>6</v>
      </c>
      <c r="K11" s="159">
        <v>11</v>
      </c>
      <c r="L11" s="159">
        <v>8</v>
      </c>
      <c r="M11" s="159">
        <v>3</v>
      </c>
      <c r="N11" s="183">
        <v>10</v>
      </c>
      <c r="O11" s="185">
        <v>16</v>
      </c>
      <c r="P11" s="104">
        <v>3</v>
      </c>
      <c r="Q11" s="104">
        <v>14</v>
      </c>
      <c r="R11" s="104">
        <v>5</v>
      </c>
      <c r="S11" s="104">
        <v>12</v>
      </c>
      <c r="T11" s="104">
        <v>7</v>
      </c>
      <c r="U11" s="104">
        <v>3</v>
      </c>
      <c r="V11" s="188">
        <v>10</v>
      </c>
      <c r="W11" s="104">
        <v>2</v>
      </c>
      <c r="X11" s="188">
        <v>12</v>
      </c>
      <c r="Y11" s="258">
        <v>12</v>
      </c>
      <c r="Z11" s="258">
        <v>7</v>
      </c>
      <c r="AA11" s="258">
        <v>5</v>
      </c>
      <c r="AB11" s="259">
        <v>6</v>
      </c>
      <c r="AC11" s="93">
        <v>10</v>
      </c>
      <c r="AD11" s="260">
        <v>9</v>
      </c>
      <c r="AE11" s="93">
        <v>15</v>
      </c>
      <c r="AF11" s="93">
        <v>4</v>
      </c>
      <c r="AG11" s="90"/>
      <c r="AH11" s="90"/>
      <c r="AI11" s="90"/>
      <c r="AJ11" s="90"/>
      <c r="AK11" s="166"/>
    </row>
    <row r="12" spans="1:37" ht="13.2" customHeight="1" x14ac:dyDescent="0.25">
      <c r="A12" s="292">
        <v>6</v>
      </c>
      <c r="B12" s="286" t="s">
        <v>180</v>
      </c>
      <c r="C12" s="286" t="s">
        <v>73</v>
      </c>
      <c r="D12" s="29">
        <f t="shared" si="0"/>
        <v>41</v>
      </c>
      <c r="E12" s="225">
        <f>SUM(H12+J12+P12)</f>
        <v>38</v>
      </c>
      <c r="F12" s="234">
        <v>3</v>
      </c>
      <c r="G12" s="159">
        <v>5</v>
      </c>
      <c r="H12" s="183">
        <v>14</v>
      </c>
      <c r="I12" s="159">
        <v>8</v>
      </c>
      <c r="J12" s="183">
        <v>11</v>
      </c>
      <c r="K12" s="159">
        <v>9</v>
      </c>
      <c r="L12" s="159">
        <v>10</v>
      </c>
      <c r="M12" s="159"/>
      <c r="N12" s="159"/>
      <c r="O12" s="185">
        <v>6</v>
      </c>
      <c r="P12" s="188">
        <v>13</v>
      </c>
      <c r="Q12" s="104"/>
      <c r="R12" s="104"/>
      <c r="S12" s="104">
        <v>15</v>
      </c>
      <c r="T12" s="104">
        <v>4</v>
      </c>
      <c r="U12" s="104"/>
      <c r="V12" s="104"/>
      <c r="W12" s="104"/>
      <c r="X12" s="104"/>
      <c r="Y12" s="258"/>
      <c r="Z12" s="258"/>
      <c r="AA12" s="258"/>
      <c r="AB12" s="259"/>
      <c r="AC12" s="93">
        <v>16</v>
      </c>
      <c r="AD12" s="260">
        <v>3</v>
      </c>
      <c r="AE12" s="93"/>
      <c r="AF12" s="93"/>
      <c r="AG12" s="90"/>
      <c r="AH12" s="90"/>
      <c r="AI12" s="90"/>
      <c r="AJ12" s="90"/>
      <c r="AK12" s="166"/>
    </row>
    <row r="13" spans="1:37" x14ac:dyDescent="0.25">
      <c r="A13" s="54">
        <v>8</v>
      </c>
      <c r="B13" s="55" t="s">
        <v>80</v>
      </c>
      <c r="C13" s="55" t="s">
        <v>32</v>
      </c>
      <c r="D13" s="29">
        <f t="shared" si="0"/>
        <v>39</v>
      </c>
      <c r="E13" s="225">
        <f>SUM(J13+L13+T13)</f>
        <v>28</v>
      </c>
      <c r="F13" s="234">
        <v>11</v>
      </c>
      <c r="G13" s="159">
        <v>18</v>
      </c>
      <c r="H13" s="159">
        <v>1</v>
      </c>
      <c r="I13" s="159">
        <v>9</v>
      </c>
      <c r="J13" s="183">
        <v>10</v>
      </c>
      <c r="K13" s="159">
        <v>10</v>
      </c>
      <c r="L13" s="183">
        <v>9</v>
      </c>
      <c r="M13" s="159">
        <v>4</v>
      </c>
      <c r="N13" s="159">
        <v>8</v>
      </c>
      <c r="O13" s="185"/>
      <c r="P13" s="104"/>
      <c r="Q13" s="104">
        <v>12</v>
      </c>
      <c r="R13" s="104">
        <v>7</v>
      </c>
      <c r="S13" s="104">
        <v>10</v>
      </c>
      <c r="T13" s="188">
        <v>9</v>
      </c>
      <c r="U13" s="104">
        <v>7</v>
      </c>
      <c r="V13" s="104">
        <v>5</v>
      </c>
      <c r="W13" s="104">
        <v>5</v>
      </c>
      <c r="X13" s="104">
        <v>6</v>
      </c>
      <c r="Y13" s="258">
        <v>13</v>
      </c>
      <c r="Z13" s="258">
        <v>6</v>
      </c>
      <c r="AA13" s="258">
        <v>7</v>
      </c>
      <c r="AB13" s="259">
        <v>4</v>
      </c>
      <c r="AC13" s="93">
        <v>8</v>
      </c>
      <c r="AD13" s="260">
        <v>11</v>
      </c>
      <c r="AE13" s="93">
        <v>10</v>
      </c>
      <c r="AF13" s="93">
        <v>9</v>
      </c>
      <c r="AG13" s="90"/>
      <c r="AH13" s="90"/>
      <c r="AI13" s="90"/>
      <c r="AJ13" s="90"/>
      <c r="AK13" s="166"/>
    </row>
    <row r="14" spans="1:37" x14ac:dyDescent="0.25">
      <c r="A14" s="54">
        <v>9</v>
      </c>
      <c r="B14" s="60" t="s">
        <v>71</v>
      </c>
      <c r="C14" s="54" t="s">
        <v>15</v>
      </c>
      <c r="D14" s="29">
        <f t="shared" si="0"/>
        <v>26</v>
      </c>
      <c r="E14" s="225">
        <f>SUM(L14+R14+T14)</f>
        <v>21</v>
      </c>
      <c r="F14" s="234">
        <v>5</v>
      </c>
      <c r="G14" s="159">
        <v>15</v>
      </c>
      <c r="H14" s="159">
        <v>4</v>
      </c>
      <c r="I14" s="159">
        <v>15</v>
      </c>
      <c r="J14" s="159">
        <v>4</v>
      </c>
      <c r="K14" s="159">
        <v>14</v>
      </c>
      <c r="L14" s="183">
        <v>5</v>
      </c>
      <c r="M14" s="159"/>
      <c r="N14" s="159"/>
      <c r="O14" s="185">
        <v>18</v>
      </c>
      <c r="P14" s="104">
        <v>1</v>
      </c>
      <c r="Q14" s="104">
        <v>11</v>
      </c>
      <c r="R14" s="188">
        <v>8</v>
      </c>
      <c r="S14" s="104">
        <v>11</v>
      </c>
      <c r="T14" s="188">
        <v>8</v>
      </c>
      <c r="U14" s="104">
        <v>9</v>
      </c>
      <c r="V14" s="104">
        <v>3</v>
      </c>
      <c r="W14" s="104">
        <v>7</v>
      </c>
      <c r="X14" s="104">
        <v>4</v>
      </c>
      <c r="Y14" s="258">
        <v>14</v>
      </c>
      <c r="Z14" s="235">
        <v>5</v>
      </c>
      <c r="AA14" s="258"/>
      <c r="AB14" s="259"/>
      <c r="AC14" s="93">
        <v>14</v>
      </c>
      <c r="AD14" s="93">
        <v>5</v>
      </c>
      <c r="AE14" s="93">
        <v>16</v>
      </c>
      <c r="AF14" s="93">
        <v>3</v>
      </c>
      <c r="AG14" s="90"/>
      <c r="AH14" s="90"/>
      <c r="AI14" s="90"/>
      <c r="AJ14" s="90"/>
      <c r="AK14" s="166"/>
    </row>
    <row r="15" spans="1:37" x14ac:dyDescent="0.25">
      <c r="A15" s="54">
        <v>10</v>
      </c>
      <c r="B15" s="297" t="s">
        <v>64</v>
      </c>
      <c r="C15" s="273" t="s">
        <v>69</v>
      </c>
      <c r="D15" s="47">
        <f t="shared" si="0"/>
        <v>19</v>
      </c>
      <c r="E15" s="225">
        <f>SUM(H15+J15+L15)</f>
        <v>19</v>
      </c>
      <c r="F15" s="234"/>
      <c r="G15" s="159">
        <v>12</v>
      </c>
      <c r="H15" s="183">
        <v>7</v>
      </c>
      <c r="I15" s="159">
        <v>14</v>
      </c>
      <c r="J15" s="183">
        <v>5</v>
      </c>
      <c r="K15" s="159">
        <v>12</v>
      </c>
      <c r="L15" s="183">
        <v>7</v>
      </c>
      <c r="M15" s="159">
        <v>7</v>
      </c>
      <c r="N15" s="159">
        <v>5</v>
      </c>
      <c r="O15" s="185">
        <v>17</v>
      </c>
      <c r="P15" s="104">
        <v>2</v>
      </c>
      <c r="Q15" s="104">
        <v>17</v>
      </c>
      <c r="R15" s="104">
        <v>2</v>
      </c>
      <c r="S15" s="104">
        <v>17</v>
      </c>
      <c r="T15" s="104">
        <v>2</v>
      </c>
      <c r="U15" s="104">
        <v>8</v>
      </c>
      <c r="V15" s="104">
        <v>4</v>
      </c>
      <c r="W15" s="104">
        <v>8</v>
      </c>
      <c r="X15" s="104">
        <v>3</v>
      </c>
      <c r="Y15" s="258"/>
      <c r="Z15" s="258"/>
      <c r="AA15" s="258"/>
      <c r="AB15" s="259"/>
      <c r="AC15" s="93"/>
      <c r="AD15" s="93"/>
      <c r="AE15" s="93"/>
      <c r="AF15" s="93"/>
      <c r="AG15" s="90"/>
      <c r="AH15" s="90"/>
      <c r="AI15" s="90"/>
      <c r="AJ15" s="90"/>
      <c r="AK15" s="166"/>
    </row>
    <row r="16" spans="1:37" x14ac:dyDescent="0.25">
      <c r="A16" s="54">
        <v>10</v>
      </c>
      <c r="B16" s="297" t="s">
        <v>78</v>
      </c>
      <c r="C16" s="298" t="s">
        <v>76</v>
      </c>
      <c r="D16" s="47">
        <f t="shared" si="0"/>
        <v>19</v>
      </c>
      <c r="E16" s="225">
        <f>SUM(N16+V16+X16)</f>
        <v>19</v>
      </c>
      <c r="F16" s="234"/>
      <c r="G16" s="159"/>
      <c r="H16" s="159"/>
      <c r="I16" s="159"/>
      <c r="J16" s="159"/>
      <c r="K16" s="159"/>
      <c r="L16" s="159"/>
      <c r="M16" s="159">
        <v>4</v>
      </c>
      <c r="N16" s="183">
        <v>8</v>
      </c>
      <c r="O16" s="185"/>
      <c r="P16" s="104"/>
      <c r="Q16" s="104"/>
      <c r="R16" s="104"/>
      <c r="S16" s="104"/>
      <c r="T16" s="104"/>
      <c r="U16" s="104">
        <v>7</v>
      </c>
      <c r="V16" s="188">
        <v>5</v>
      </c>
      <c r="W16" s="104">
        <v>5</v>
      </c>
      <c r="X16" s="188">
        <v>6</v>
      </c>
      <c r="Y16" s="258"/>
      <c r="Z16" s="258"/>
      <c r="AA16" s="258"/>
      <c r="AB16" s="259"/>
      <c r="AC16" s="93"/>
      <c r="AD16" s="93"/>
      <c r="AE16" s="93"/>
      <c r="AF16" s="93"/>
      <c r="AG16" s="90"/>
      <c r="AH16" s="90"/>
      <c r="AI16" s="90"/>
      <c r="AJ16" s="90"/>
      <c r="AK16" s="166"/>
    </row>
    <row r="17" spans="1:37" x14ac:dyDescent="0.25">
      <c r="A17" s="54">
        <v>10</v>
      </c>
      <c r="B17" s="297" t="s">
        <v>68</v>
      </c>
      <c r="C17" s="273" t="s">
        <v>69</v>
      </c>
      <c r="D17" s="47">
        <f t="shared" si="0"/>
        <v>19</v>
      </c>
      <c r="E17" s="225">
        <f>SUM(N17+P17+T17)</f>
        <v>13</v>
      </c>
      <c r="F17" s="234">
        <v>6</v>
      </c>
      <c r="G17" s="159">
        <v>17</v>
      </c>
      <c r="H17" s="159">
        <v>2</v>
      </c>
      <c r="I17" s="159">
        <v>17</v>
      </c>
      <c r="J17" s="159">
        <v>2</v>
      </c>
      <c r="K17" s="159"/>
      <c r="L17" s="159"/>
      <c r="M17" s="159">
        <v>8</v>
      </c>
      <c r="N17" s="183">
        <v>4</v>
      </c>
      <c r="O17" s="185">
        <v>15</v>
      </c>
      <c r="P17" s="188">
        <v>4</v>
      </c>
      <c r="Q17" s="104">
        <v>15</v>
      </c>
      <c r="R17" s="104">
        <v>4</v>
      </c>
      <c r="S17" s="104">
        <v>14</v>
      </c>
      <c r="T17" s="188">
        <v>5</v>
      </c>
      <c r="U17" s="104"/>
      <c r="V17" s="104"/>
      <c r="W17" s="104"/>
      <c r="X17" s="104"/>
      <c r="Y17" s="258">
        <v>16</v>
      </c>
      <c r="Z17" s="258">
        <v>3</v>
      </c>
      <c r="AA17" s="258">
        <v>8</v>
      </c>
      <c r="AB17" s="259">
        <v>3</v>
      </c>
      <c r="AC17" s="93">
        <v>15</v>
      </c>
      <c r="AD17" s="93">
        <v>4</v>
      </c>
      <c r="AE17" s="93">
        <v>13</v>
      </c>
      <c r="AF17" s="260">
        <v>6</v>
      </c>
      <c r="AG17" s="90"/>
      <c r="AH17" s="90"/>
      <c r="AI17" s="90"/>
      <c r="AJ17" s="90"/>
      <c r="AK17" s="166"/>
    </row>
    <row r="18" spans="1:37" x14ac:dyDescent="0.25">
      <c r="A18" s="54">
        <v>13</v>
      </c>
      <c r="B18" s="37" t="s">
        <v>75</v>
      </c>
      <c r="C18" s="38" t="s">
        <v>76</v>
      </c>
      <c r="D18" s="47">
        <f t="shared" si="0"/>
        <v>15</v>
      </c>
      <c r="E18" s="225">
        <f>SUM(H18+N18+P18)</f>
        <v>11</v>
      </c>
      <c r="F18" s="234">
        <v>4</v>
      </c>
      <c r="G18" s="159">
        <v>16</v>
      </c>
      <c r="H18" s="183">
        <v>3</v>
      </c>
      <c r="I18" s="159"/>
      <c r="J18" s="159"/>
      <c r="K18" s="159"/>
      <c r="L18" s="159"/>
      <c r="M18" s="159">
        <v>9</v>
      </c>
      <c r="N18" s="183">
        <v>3</v>
      </c>
      <c r="O18" s="185">
        <v>14</v>
      </c>
      <c r="P18" s="188">
        <v>5</v>
      </c>
      <c r="Q18" s="104">
        <v>16</v>
      </c>
      <c r="R18" s="104">
        <v>3</v>
      </c>
      <c r="S18" s="104"/>
      <c r="T18" s="104"/>
      <c r="U18" s="104">
        <v>10</v>
      </c>
      <c r="V18" s="104">
        <v>2</v>
      </c>
      <c r="W18" s="104">
        <v>10</v>
      </c>
      <c r="X18" s="104">
        <v>1</v>
      </c>
      <c r="Y18" s="258"/>
      <c r="Z18" s="258"/>
      <c r="AA18" s="258">
        <v>7</v>
      </c>
      <c r="AB18" s="237">
        <v>4</v>
      </c>
      <c r="AC18" s="93"/>
      <c r="AD18" s="93"/>
      <c r="AE18" s="93"/>
      <c r="AF18" s="93"/>
      <c r="AG18" s="90"/>
      <c r="AH18" s="90"/>
      <c r="AI18" s="90"/>
      <c r="AJ18" s="90"/>
      <c r="AK18" s="166"/>
    </row>
    <row r="19" spans="1:37" x14ac:dyDescent="0.25">
      <c r="A19" s="54">
        <v>14</v>
      </c>
      <c r="B19" s="8" t="s">
        <v>235</v>
      </c>
      <c r="C19" s="55" t="s">
        <v>107</v>
      </c>
      <c r="D19" s="44">
        <f t="shared" si="0"/>
        <v>13</v>
      </c>
      <c r="E19" s="225">
        <v>11</v>
      </c>
      <c r="F19" s="234">
        <v>2</v>
      </c>
      <c r="G19" s="159"/>
      <c r="H19" s="159"/>
      <c r="I19" s="159"/>
      <c r="J19" s="159"/>
      <c r="K19" s="159"/>
      <c r="L19" s="159"/>
      <c r="M19" s="159"/>
      <c r="N19" s="159"/>
      <c r="O19" s="186">
        <v>8</v>
      </c>
      <c r="P19" s="197">
        <v>11</v>
      </c>
      <c r="Q19" s="132"/>
      <c r="R19" s="132"/>
      <c r="S19" s="132"/>
      <c r="T19" s="132"/>
      <c r="U19" s="132"/>
      <c r="V19" s="132"/>
      <c r="W19" s="132"/>
      <c r="X19" s="132"/>
      <c r="Y19" s="261">
        <v>18</v>
      </c>
      <c r="Z19" s="261">
        <v>1</v>
      </c>
      <c r="AA19" s="261">
        <v>9</v>
      </c>
      <c r="AB19" s="241">
        <v>2</v>
      </c>
      <c r="AC19" s="175"/>
      <c r="AD19" s="175"/>
      <c r="AE19" s="175"/>
      <c r="AF19" s="175"/>
      <c r="AG19" s="90"/>
      <c r="AH19" s="90"/>
      <c r="AI19" s="90"/>
      <c r="AJ19" s="90"/>
      <c r="AK19" s="166"/>
    </row>
    <row r="20" spans="1:37" x14ac:dyDescent="0.25">
      <c r="A20" s="54">
        <v>15</v>
      </c>
      <c r="B20" s="243" t="s">
        <v>248</v>
      </c>
      <c r="C20" s="245" t="s">
        <v>74</v>
      </c>
      <c r="D20" s="29">
        <f t="shared" si="0"/>
        <v>12</v>
      </c>
      <c r="E20" s="240">
        <f>SUM(N20+V20+X20)</f>
        <v>12</v>
      </c>
      <c r="F20" s="234"/>
      <c r="G20" s="159"/>
      <c r="H20" s="159"/>
      <c r="I20" s="159"/>
      <c r="J20" s="159"/>
      <c r="K20" s="159"/>
      <c r="L20" s="159"/>
      <c r="M20" s="159">
        <v>7</v>
      </c>
      <c r="N20" s="183">
        <v>5</v>
      </c>
      <c r="O20" s="187"/>
      <c r="P20" s="133"/>
      <c r="Q20" s="133"/>
      <c r="R20" s="133"/>
      <c r="S20" s="133"/>
      <c r="T20" s="133"/>
      <c r="U20" s="133">
        <v>8</v>
      </c>
      <c r="V20" s="198">
        <v>4</v>
      </c>
      <c r="W20" s="133">
        <v>8</v>
      </c>
      <c r="X20" s="198">
        <v>3</v>
      </c>
      <c r="Y20" s="262"/>
      <c r="Z20" s="262"/>
      <c r="AA20" s="262"/>
      <c r="AB20" s="262"/>
      <c r="AC20" s="93"/>
      <c r="AD20" s="93"/>
      <c r="AE20" s="93"/>
      <c r="AF20" s="93"/>
      <c r="AG20" s="90"/>
      <c r="AH20" s="90"/>
      <c r="AI20" s="90"/>
      <c r="AJ20" s="90"/>
      <c r="AK20" s="166"/>
    </row>
    <row r="21" spans="1:37" x14ac:dyDescent="0.25">
      <c r="A21" s="54">
        <v>16</v>
      </c>
      <c r="B21" s="242" t="s">
        <v>181</v>
      </c>
      <c r="C21" s="244" t="s">
        <v>15</v>
      </c>
      <c r="D21" s="29">
        <f t="shared" si="0"/>
        <v>11</v>
      </c>
      <c r="E21" s="240">
        <f>SUM(L21+V21+X21)</f>
        <v>11</v>
      </c>
      <c r="F21" s="234"/>
      <c r="G21" s="159"/>
      <c r="H21" s="159"/>
      <c r="I21" s="159"/>
      <c r="J21" s="159"/>
      <c r="K21" s="159">
        <v>15</v>
      </c>
      <c r="L21" s="183">
        <v>4</v>
      </c>
      <c r="M21" s="159"/>
      <c r="N21" s="159"/>
      <c r="O21" s="187"/>
      <c r="P21" s="133"/>
      <c r="Q21" s="133"/>
      <c r="R21" s="133"/>
      <c r="S21" s="133"/>
      <c r="T21" s="133"/>
      <c r="U21" s="133">
        <v>9</v>
      </c>
      <c r="V21" s="198">
        <v>3</v>
      </c>
      <c r="W21" s="133">
        <v>7</v>
      </c>
      <c r="X21" s="198">
        <v>4</v>
      </c>
      <c r="Y21" s="262"/>
      <c r="Z21" s="262"/>
      <c r="AA21" s="262"/>
      <c r="AB21" s="262"/>
      <c r="AC21" s="93"/>
      <c r="AD21" s="93"/>
      <c r="AE21" s="93"/>
      <c r="AF21" s="93"/>
      <c r="AG21" s="90"/>
      <c r="AH21" s="90"/>
      <c r="AI21" s="90"/>
      <c r="AJ21" s="90"/>
      <c r="AK21" s="166"/>
    </row>
    <row r="22" spans="1:37" x14ac:dyDescent="0.25">
      <c r="A22" s="54"/>
      <c r="B22" s="102"/>
      <c r="C22" s="174"/>
      <c r="D22" s="58"/>
      <c r="E22" s="86"/>
      <c r="F22" s="201"/>
      <c r="G22" s="159"/>
      <c r="H22" s="159"/>
      <c r="I22" s="159"/>
      <c r="J22" s="159"/>
      <c r="K22" s="159"/>
      <c r="L22" s="159"/>
      <c r="M22" s="159"/>
      <c r="N22" s="159"/>
      <c r="O22" s="187"/>
      <c r="P22" s="133"/>
      <c r="Q22" s="133"/>
      <c r="R22" s="133"/>
      <c r="S22" s="133"/>
      <c r="T22" s="133"/>
      <c r="U22" s="133"/>
      <c r="V22" s="133"/>
      <c r="W22" s="133"/>
      <c r="X22" s="133"/>
      <c r="Y22" s="262"/>
      <c r="Z22" s="262"/>
      <c r="AA22" s="262"/>
      <c r="AB22" s="262"/>
      <c r="AC22" s="93"/>
      <c r="AD22" s="93"/>
      <c r="AE22" s="93"/>
      <c r="AF22" s="93"/>
      <c r="AG22" s="90"/>
      <c r="AH22" s="90"/>
      <c r="AI22" s="90"/>
      <c r="AJ22" s="90"/>
      <c r="AK22" s="166"/>
    </row>
  </sheetData>
  <sheetProtection selectLockedCells="1" selectUnlockedCells="1"/>
  <mergeCells count="5">
    <mergeCell ref="AG3:AJ3"/>
    <mergeCell ref="G3:N3"/>
    <mergeCell ref="O3:X3"/>
    <mergeCell ref="Y3:AB3"/>
    <mergeCell ref="AC3:AF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6604F-39DF-4931-A6FB-23A558E1CF04}">
  <sheetPr>
    <tabColor rgb="FFFFFF00"/>
  </sheetPr>
  <dimension ref="A2:AH15"/>
  <sheetViews>
    <sheetView zoomScale="102" zoomScaleNormal="102" workbookViewId="0">
      <pane xSplit="3" topLeftCell="D1" activePane="topRight" state="frozen"/>
      <selection pane="topRight" activeCell="H24" sqref="H24"/>
    </sheetView>
  </sheetViews>
  <sheetFormatPr defaultColWidth="9.109375" defaultRowHeight="13.2" x14ac:dyDescent="0.25"/>
  <cols>
    <col min="1" max="1" width="3.6640625" style="39" customWidth="1"/>
    <col min="2" max="2" width="28.5546875" style="1" customWidth="1"/>
    <col min="3" max="6" width="4.6640625" style="1" customWidth="1"/>
    <col min="7" max="7" width="9.109375" style="1" customWidth="1"/>
    <col min="8" max="8" width="3.6640625" style="1" customWidth="1"/>
    <col min="9" max="9" width="9.109375" style="1"/>
    <col min="10" max="10" width="4.77734375" style="1" customWidth="1"/>
    <col min="11" max="11" width="9.109375" style="1"/>
    <col min="12" max="12" width="4.109375" style="1" customWidth="1"/>
    <col min="13" max="13" width="9.109375" style="1"/>
    <col min="14" max="14" width="4.44140625" style="1" customWidth="1"/>
    <col min="15" max="15" width="9.109375" style="1"/>
    <col min="16" max="16" width="4.21875" style="1" customWidth="1"/>
    <col min="17" max="17" width="9.109375" style="1"/>
    <col min="18" max="18" width="3.77734375" style="1" customWidth="1"/>
    <col min="19" max="19" width="9.109375" style="1" customWidth="1"/>
    <col min="20" max="20" width="3.33203125" style="1" customWidth="1"/>
    <col min="21" max="21" width="9.109375" style="1"/>
    <col min="22" max="22" width="3.6640625" style="1" customWidth="1"/>
    <col min="23" max="23" width="9.109375" style="1"/>
    <col min="24" max="24" width="3.44140625" style="1" customWidth="1"/>
    <col min="25" max="25" width="9.109375" style="1"/>
    <col min="26" max="26" width="3.88671875" style="1" customWidth="1"/>
    <col min="27" max="27" width="9.109375" style="1"/>
    <col min="28" max="28" width="4.21875" style="1" customWidth="1"/>
    <col min="29" max="29" width="9.109375" style="1"/>
    <col min="30" max="30" width="3.77734375" style="1" customWidth="1"/>
    <col min="31" max="31" width="9.109375" style="1"/>
    <col min="32" max="32" width="4.33203125" style="1" customWidth="1"/>
    <col min="33" max="33" width="9.109375" style="1"/>
    <col min="34" max="34" width="3.77734375" style="1" customWidth="1"/>
    <col min="35" max="16384" width="9.109375" style="1"/>
  </cols>
  <sheetData>
    <row r="2" spans="1:34" ht="13.8" thickBot="1" x14ac:dyDescent="0.3"/>
    <row r="3" spans="1:34" ht="13.8" thickBot="1" x14ac:dyDescent="0.3">
      <c r="A3" s="8"/>
      <c r="B3" s="64" t="s">
        <v>269</v>
      </c>
      <c r="C3" s="4"/>
      <c r="D3" s="6"/>
      <c r="E3" s="6"/>
      <c r="F3" s="6"/>
      <c r="G3" s="302" t="s">
        <v>257</v>
      </c>
      <c r="H3" s="309"/>
      <c r="I3" s="309"/>
      <c r="J3" s="309"/>
      <c r="K3" s="309"/>
      <c r="L3" s="309"/>
      <c r="M3" s="309"/>
      <c r="N3" s="309"/>
      <c r="O3" s="309"/>
      <c r="P3" s="310"/>
      <c r="Q3" s="304" t="s">
        <v>259</v>
      </c>
      <c r="R3" s="305"/>
      <c r="S3" s="305"/>
      <c r="T3" s="305"/>
      <c r="U3" s="305"/>
      <c r="V3" s="305"/>
      <c r="W3" s="305"/>
      <c r="X3" s="305"/>
      <c r="Y3" s="305"/>
      <c r="Z3" s="312"/>
      <c r="AA3" s="304" t="s">
        <v>260</v>
      </c>
      <c r="AB3" s="305"/>
      <c r="AC3" s="305"/>
      <c r="AD3" s="312"/>
      <c r="AE3" s="306" t="s">
        <v>261</v>
      </c>
      <c r="AF3" s="307"/>
      <c r="AG3" s="307"/>
      <c r="AH3" s="308"/>
    </row>
    <row r="4" spans="1:34" x14ac:dyDescent="0.25">
      <c r="A4" s="8"/>
      <c r="B4" s="49" t="s">
        <v>263</v>
      </c>
      <c r="C4" s="40"/>
      <c r="D4" s="12" t="s">
        <v>0</v>
      </c>
      <c r="E4" s="12" t="s">
        <v>1</v>
      </c>
      <c r="F4" s="12" t="s">
        <v>2</v>
      </c>
      <c r="G4" s="17" t="s">
        <v>3</v>
      </c>
      <c r="H4" s="18"/>
      <c r="I4" s="18" t="s">
        <v>3</v>
      </c>
      <c r="J4" s="18"/>
      <c r="K4" s="18" t="s">
        <v>3</v>
      </c>
      <c r="L4" s="18"/>
      <c r="M4" s="18" t="s">
        <v>3</v>
      </c>
      <c r="N4" s="18"/>
      <c r="O4" s="18" t="s">
        <v>3</v>
      </c>
      <c r="P4" s="18"/>
      <c r="Q4" s="147" t="s">
        <v>3</v>
      </c>
      <c r="R4" s="148"/>
      <c r="S4" s="147" t="s">
        <v>3</v>
      </c>
      <c r="T4" s="147"/>
      <c r="U4" s="147" t="s">
        <v>3</v>
      </c>
      <c r="V4" s="149"/>
      <c r="W4" s="147" t="s">
        <v>3</v>
      </c>
      <c r="X4" s="149"/>
      <c r="Y4" s="147" t="s">
        <v>3</v>
      </c>
      <c r="Z4" s="149"/>
      <c r="AA4" s="253" t="s">
        <v>3</v>
      </c>
      <c r="AB4" s="254"/>
      <c r="AC4" s="255" t="s">
        <v>3</v>
      </c>
      <c r="AD4" s="254"/>
      <c r="AE4" s="150" t="s">
        <v>3</v>
      </c>
      <c r="AF4" s="151"/>
      <c r="AG4" s="151" t="s">
        <v>3</v>
      </c>
      <c r="AH4" s="152"/>
    </row>
    <row r="5" spans="1:34" ht="13.8" x14ac:dyDescent="0.25">
      <c r="A5" s="19"/>
      <c r="B5" s="22" t="s">
        <v>4</v>
      </c>
      <c r="C5" s="23" t="s">
        <v>5</v>
      </c>
      <c r="D5" s="23" t="s">
        <v>6</v>
      </c>
      <c r="E5" s="23" t="s">
        <v>6</v>
      </c>
      <c r="F5" s="23" t="s">
        <v>6</v>
      </c>
      <c r="G5" s="24" t="s">
        <v>58</v>
      </c>
      <c r="H5" s="25" t="s">
        <v>6</v>
      </c>
      <c r="I5" s="26" t="s">
        <v>57</v>
      </c>
      <c r="J5" s="25" t="s">
        <v>6</v>
      </c>
      <c r="K5" s="26" t="s">
        <v>363</v>
      </c>
      <c r="L5" s="25" t="s">
        <v>6</v>
      </c>
      <c r="M5" s="26" t="s">
        <v>364</v>
      </c>
      <c r="N5" s="27" t="s">
        <v>6</v>
      </c>
      <c r="O5" s="26" t="s">
        <v>365</v>
      </c>
      <c r="P5" s="27" t="s">
        <v>6</v>
      </c>
      <c r="Q5" s="190" t="s">
        <v>58</v>
      </c>
      <c r="R5" s="191" t="s">
        <v>6</v>
      </c>
      <c r="S5" s="190" t="s">
        <v>57</v>
      </c>
      <c r="T5" s="191" t="s">
        <v>6</v>
      </c>
      <c r="U5" s="190" t="s">
        <v>363</v>
      </c>
      <c r="V5" s="191" t="s">
        <v>6</v>
      </c>
      <c r="W5" s="190" t="s">
        <v>364</v>
      </c>
      <c r="X5" s="191" t="s">
        <v>6</v>
      </c>
      <c r="Y5" s="190" t="s">
        <v>365</v>
      </c>
      <c r="Z5" s="191" t="s">
        <v>6</v>
      </c>
      <c r="AA5" s="256" t="s">
        <v>392</v>
      </c>
      <c r="AB5" s="257" t="s">
        <v>6</v>
      </c>
      <c r="AC5" s="256" t="s">
        <v>393</v>
      </c>
      <c r="AD5" s="257" t="s">
        <v>6</v>
      </c>
      <c r="AE5" s="267" t="s">
        <v>413</v>
      </c>
      <c r="AF5" s="158" t="s">
        <v>6</v>
      </c>
      <c r="AG5" s="157" t="s">
        <v>415</v>
      </c>
      <c r="AH5" s="158" t="s">
        <v>6</v>
      </c>
    </row>
    <row r="6" spans="1:34" s="39" customFormat="1" ht="12" customHeight="1" x14ac:dyDescent="0.25">
      <c r="A6" s="282">
        <v>1</v>
      </c>
      <c r="B6" s="250" t="s">
        <v>127</v>
      </c>
      <c r="C6" s="76" t="s">
        <v>73</v>
      </c>
      <c r="D6" s="135">
        <f t="shared" ref="D6:D14" si="0">E6+F6</f>
        <v>56</v>
      </c>
      <c r="E6" s="30">
        <f>SUM(H6+J6+R6)</f>
        <v>42</v>
      </c>
      <c r="F6" s="236">
        <v>14</v>
      </c>
      <c r="G6" s="103">
        <v>2</v>
      </c>
      <c r="H6" s="184">
        <v>14</v>
      </c>
      <c r="I6" s="103">
        <v>2</v>
      </c>
      <c r="J6" s="184">
        <v>14</v>
      </c>
      <c r="K6" s="103">
        <v>2</v>
      </c>
      <c r="L6" s="103">
        <v>13</v>
      </c>
      <c r="M6" s="103">
        <v>2</v>
      </c>
      <c r="N6" s="103">
        <v>7</v>
      </c>
      <c r="O6" s="103">
        <v>2</v>
      </c>
      <c r="P6" s="103">
        <v>7</v>
      </c>
      <c r="Q6" s="104">
        <v>2</v>
      </c>
      <c r="R6" s="188">
        <v>14</v>
      </c>
      <c r="S6" s="104">
        <v>2</v>
      </c>
      <c r="T6" s="104">
        <v>14</v>
      </c>
      <c r="U6" s="104">
        <v>2</v>
      </c>
      <c r="V6" s="104">
        <v>12</v>
      </c>
      <c r="W6" s="104">
        <v>1</v>
      </c>
      <c r="X6" s="104">
        <v>10</v>
      </c>
      <c r="Y6" s="104">
        <v>1</v>
      </c>
      <c r="Z6" s="104">
        <v>9</v>
      </c>
      <c r="AA6" s="258">
        <v>1</v>
      </c>
      <c r="AB6" s="235">
        <v>14</v>
      </c>
      <c r="AC6" s="258">
        <v>1</v>
      </c>
      <c r="AD6" s="259">
        <v>7</v>
      </c>
      <c r="AE6" s="93">
        <v>1</v>
      </c>
      <c r="AF6" s="93">
        <v>12</v>
      </c>
      <c r="AG6" s="93">
        <v>2</v>
      </c>
      <c r="AH6" s="93">
        <v>8</v>
      </c>
    </row>
    <row r="7" spans="1:34" s="39" customFormat="1" ht="12" customHeight="1" x14ac:dyDescent="0.25">
      <c r="A7" s="282">
        <v>2</v>
      </c>
      <c r="B7" s="60" t="s">
        <v>124</v>
      </c>
      <c r="C7" s="76" t="s">
        <v>15</v>
      </c>
      <c r="D7" s="135">
        <f t="shared" si="0"/>
        <v>36</v>
      </c>
      <c r="E7" s="30">
        <f>SUM(H7+J7+N7)</f>
        <v>30</v>
      </c>
      <c r="F7" s="236">
        <v>6</v>
      </c>
      <c r="G7" s="103">
        <v>3</v>
      </c>
      <c r="H7" s="184">
        <v>10</v>
      </c>
      <c r="I7" s="103">
        <v>3</v>
      </c>
      <c r="J7" s="184">
        <v>10</v>
      </c>
      <c r="K7" s="103"/>
      <c r="L7" s="103"/>
      <c r="M7" s="103">
        <v>1</v>
      </c>
      <c r="N7" s="184">
        <v>10</v>
      </c>
      <c r="O7" s="103">
        <v>1</v>
      </c>
      <c r="P7" s="103">
        <v>10</v>
      </c>
      <c r="Q7" s="104">
        <v>4</v>
      </c>
      <c r="R7" s="104">
        <v>8</v>
      </c>
      <c r="S7" s="104">
        <v>4</v>
      </c>
      <c r="T7" s="104">
        <v>8</v>
      </c>
      <c r="U7" s="104">
        <v>4</v>
      </c>
      <c r="V7" s="104">
        <v>6</v>
      </c>
      <c r="W7" s="104">
        <v>2</v>
      </c>
      <c r="X7" s="104">
        <v>7</v>
      </c>
      <c r="Y7" s="104">
        <v>2</v>
      </c>
      <c r="Z7" s="104">
        <v>6</v>
      </c>
      <c r="AA7" s="258">
        <v>3</v>
      </c>
      <c r="AB7" s="235">
        <v>6</v>
      </c>
      <c r="AC7" s="258">
        <v>2</v>
      </c>
      <c r="AD7" s="259">
        <v>4</v>
      </c>
      <c r="AE7" s="93">
        <v>4</v>
      </c>
      <c r="AF7" s="93">
        <v>2</v>
      </c>
      <c r="AG7" s="93">
        <v>3</v>
      </c>
      <c r="AH7" s="93">
        <v>4</v>
      </c>
    </row>
    <row r="8" spans="1:34" s="39" customFormat="1" ht="12" customHeight="1" x14ac:dyDescent="0.25">
      <c r="A8" s="282">
        <v>3</v>
      </c>
      <c r="B8" s="60" t="s">
        <v>126</v>
      </c>
      <c r="C8" s="76" t="s">
        <v>97</v>
      </c>
      <c r="D8" s="135">
        <f t="shared" si="0"/>
        <v>26</v>
      </c>
      <c r="E8" s="30">
        <f>SUM(H8+J8+L8)</f>
        <v>22</v>
      </c>
      <c r="F8" s="236">
        <v>4</v>
      </c>
      <c r="G8" s="103">
        <v>4</v>
      </c>
      <c r="H8" s="184">
        <v>8</v>
      </c>
      <c r="I8" s="103">
        <v>5</v>
      </c>
      <c r="J8" s="184">
        <v>7</v>
      </c>
      <c r="K8" s="103">
        <v>4</v>
      </c>
      <c r="L8" s="184">
        <v>7</v>
      </c>
      <c r="M8" s="103"/>
      <c r="N8" s="103"/>
      <c r="O8" s="103"/>
      <c r="P8" s="103"/>
      <c r="Q8" s="104">
        <v>5</v>
      </c>
      <c r="R8" s="104">
        <v>7</v>
      </c>
      <c r="S8" s="104">
        <v>5</v>
      </c>
      <c r="T8" s="104">
        <v>7</v>
      </c>
      <c r="U8" s="104">
        <v>6</v>
      </c>
      <c r="V8" s="104">
        <v>4</v>
      </c>
      <c r="W8" s="104"/>
      <c r="X8" s="104"/>
      <c r="Y8" s="104"/>
      <c r="Z8" s="104"/>
      <c r="AA8" s="258">
        <v>4</v>
      </c>
      <c r="AB8" s="235">
        <v>4</v>
      </c>
      <c r="AC8" s="258"/>
      <c r="AD8" s="259"/>
      <c r="AE8" s="93">
        <v>3</v>
      </c>
      <c r="AF8" s="93">
        <v>4</v>
      </c>
      <c r="AG8" s="93">
        <v>4</v>
      </c>
      <c r="AH8" s="93">
        <v>2</v>
      </c>
    </row>
    <row r="9" spans="1:34" s="39" customFormat="1" ht="12" customHeight="1" x14ac:dyDescent="0.25">
      <c r="A9" s="54">
        <v>4</v>
      </c>
      <c r="B9" s="60" t="s">
        <v>129</v>
      </c>
      <c r="C9" s="76" t="s">
        <v>83</v>
      </c>
      <c r="D9" s="135">
        <f t="shared" si="0"/>
        <v>20</v>
      </c>
      <c r="E9" s="30">
        <f>SUM(H9+J9+R9)</f>
        <v>17</v>
      </c>
      <c r="F9" s="236">
        <v>3</v>
      </c>
      <c r="G9" s="103">
        <v>6</v>
      </c>
      <c r="H9" s="184">
        <v>6</v>
      </c>
      <c r="I9" s="103">
        <v>7</v>
      </c>
      <c r="J9" s="184">
        <v>5</v>
      </c>
      <c r="K9" s="103">
        <v>6</v>
      </c>
      <c r="L9" s="103">
        <v>5</v>
      </c>
      <c r="M9" s="103">
        <v>3</v>
      </c>
      <c r="N9" s="103">
        <v>4</v>
      </c>
      <c r="O9" s="103">
        <v>4</v>
      </c>
      <c r="P9" s="103">
        <v>3</v>
      </c>
      <c r="Q9" s="104">
        <v>6</v>
      </c>
      <c r="R9" s="188">
        <v>6</v>
      </c>
      <c r="S9" s="104">
        <v>7</v>
      </c>
      <c r="T9" s="104">
        <v>5</v>
      </c>
      <c r="U9" s="104">
        <v>7</v>
      </c>
      <c r="V9" s="104">
        <v>3</v>
      </c>
      <c r="W9" s="104">
        <v>4</v>
      </c>
      <c r="X9" s="104">
        <v>2</v>
      </c>
      <c r="Y9" s="104">
        <v>4</v>
      </c>
      <c r="Z9" s="104">
        <v>1</v>
      </c>
      <c r="AA9" s="258">
        <v>5</v>
      </c>
      <c r="AB9" s="235">
        <v>3</v>
      </c>
      <c r="AC9" s="258">
        <v>3</v>
      </c>
      <c r="AD9" s="259">
        <v>1</v>
      </c>
      <c r="AE9" s="93"/>
      <c r="AF9" s="93"/>
      <c r="AG9" s="93"/>
      <c r="AH9" s="93"/>
    </row>
    <row r="10" spans="1:34" s="41" customFormat="1" ht="13.2" customHeight="1" x14ac:dyDescent="0.25">
      <c r="A10" s="54">
        <v>5</v>
      </c>
      <c r="B10" s="63" t="s">
        <v>128</v>
      </c>
      <c r="C10" s="76" t="s">
        <v>65</v>
      </c>
      <c r="D10" s="135">
        <f t="shared" si="0"/>
        <v>18</v>
      </c>
      <c r="E10" s="30">
        <f>SUM(J10+L10+T10)</f>
        <v>18</v>
      </c>
      <c r="F10" s="236"/>
      <c r="G10" s="103">
        <v>7</v>
      </c>
      <c r="H10" s="103">
        <v>5</v>
      </c>
      <c r="I10" s="103">
        <v>6</v>
      </c>
      <c r="J10" s="184">
        <v>6</v>
      </c>
      <c r="K10" s="103">
        <v>5</v>
      </c>
      <c r="L10" s="184">
        <v>6</v>
      </c>
      <c r="M10" s="103">
        <v>4</v>
      </c>
      <c r="N10" s="103">
        <v>2</v>
      </c>
      <c r="O10" s="103">
        <v>3</v>
      </c>
      <c r="P10" s="103">
        <v>4</v>
      </c>
      <c r="Q10" s="104">
        <v>8</v>
      </c>
      <c r="R10" s="104">
        <v>4</v>
      </c>
      <c r="S10" s="104">
        <v>6</v>
      </c>
      <c r="T10" s="188">
        <v>6</v>
      </c>
      <c r="U10" s="104">
        <v>5</v>
      </c>
      <c r="V10" s="104">
        <v>5</v>
      </c>
      <c r="W10" s="104">
        <v>3</v>
      </c>
      <c r="X10" s="104">
        <v>4</v>
      </c>
      <c r="Y10" s="104">
        <v>3</v>
      </c>
      <c r="Z10" s="104">
        <v>3</v>
      </c>
      <c r="AA10" s="258"/>
      <c r="AB10" s="258"/>
      <c r="AC10" s="258"/>
      <c r="AD10" s="259"/>
      <c r="AE10" s="93"/>
      <c r="AF10" s="93"/>
      <c r="AG10" s="93"/>
      <c r="AH10" s="93"/>
    </row>
    <row r="11" spans="1:34" s="41" customFormat="1" ht="13.2" customHeight="1" x14ac:dyDescent="0.25">
      <c r="A11" s="54">
        <v>6</v>
      </c>
      <c r="B11" s="60" t="s">
        <v>130</v>
      </c>
      <c r="C11" s="76" t="s">
        <v>76</v>
      </c>
      <c r="D11" s="135">
        <f t="shared" si="0"/>
        <v>15</v>
      </c>
      <c r="E11" s="30">
        <f>SUM(H11+J11+R11)</f>
        <v>13</v>
      </c>
      <c r="F11" s="236">
        <v>2</v>
      </c>
      <c r="G11" s="103">
        <v>8</v>
      </c>
      <c r="H11" s="184">
        <v>4</v>
      </c>
      <c r="I11" s="103">
        <v>8</v>
      </c>
      <c r="J11" s="184">
        <v>4</v>
      </c>
      <c r="K11" s="103">
        <v>7</v>
      </c>
      <c r="L11" s="103">
        <v>4</v>
      </c>
      <c r="M11" s="103">
        <v>3</v>
      </c>
      <c r="N11" s="103">
        <v>4</v>
      </c>
      <c r="O11" s="103">
        <v>4</v>
      </c>
      <c r="P11" s="103">
        <v>3</v>
      </c>
      <c r="Q11" s="104">
        <v>7</v>
      </c>
      <c r="R11" s="188">
        <v>5</v>
      </c>
      <c r="S11" s="104">
        <v>8</v>
      </c>
      <c r="T11" s="104">
        <v>4</v>
      </c>
      <c r="U11" s="104"/>
      <c r="V11" s="104"/>
      <c r="W11" s="104">
        <v>4</v>
      </c>
      <c r="X11" s="104">
        <v>2</v>
      </c>
      <c r="Y11" s="104">
        <v>4</v>
      </c>
      <c r="Z11" s="104">
        <v>1</v>
      </c>
      <c r="AA11" s="258">
        <v>6</v>
      </c>
      <c r="AB11" s="235">
        <v>2</v>
      </c>
      <c r="AC11" s="258">
        <v>3</v>
      </c>
      <c r="AD11" s="259">
        <v>1</v>
      </c>
      <c r="AE11" s="93"/>
      <c r="AF11" s="93"/>
      <c r="AG11" s="93"/>
      <c r="AH11" s="93"/>
    </row>
    <row r="12" spans="1:34" s="41" customFormat="1" ht="13.2" customHeight="1" x14ac:dyDescent="0.25">
      <c r="A12" s="54">
        <v>7</v>
      </c>
      <c r="B12" s="60" t="s">
        <v>131</v>
      </c>
      <c r="C12" s="134" t="s">
        <v>48</v>
      </c>
      <c r="D12" s="135">
        <f t="shared" si="0"/>
        <v>11</v>
      </c>
      <c r="E12" s="30">
        <f>SUM(H12+P12+X12)</f>
        <v>11</v>
      </c>
      <c r="F12" s="236"/>
      <c r="G12" s="103">
        <v>9</v>
      </c>
      <c r="H12" s="184">
        <v>3</v>
      </c>
      <c r="I12" s="103">
        <v>9</v>
      </c>
      <c r="J12" s="103">
        <v>3</v>
      </c>
      <c r="K12" s="103">
        <v>8</v>
      </c>
      <c r="L12" s="103">
        <v>3</v>
      </c>
      <c r="M12" s="103">
        <v>4</v>
      </c>
      <c r="N12" s="103">
        <v>2</v>
      </c>
      <c r="O12" s="103">
        <v>3</v>
      </c>
      <c r="P12" s="184">
        <v>4</v>
      </c>
      <c r="Q12" s="104">
        <v>9</v>
      </c>
      <c r="R12" s="104">
        <v>3</v>
      </c>
      <c r="S12" s="104">
        <v>9</v>
      </c>
      <c r="T12" s="104">
        <v>3</v>
      </c>
      <c r="U12" s="104">
        <v>8</v>
      </c>
      <c r="V12" s="104">
        <v>2</v>
      </c>
      <c r="W12" s="104">
        <v>3</v>
      </c>
      <c r="X12" s="188">
        <v>4</v>
      </c>
      <c r="Y12" s="104">
        <v>3</v>
      </c>
      <c r="Z12" s="104">
        <v>3</v>
      </c>
      <c r="AA12" s="258"/>
      <c r="AB12" s="258"/>
      <c r="AC12" s="258"/>
      <c r="AD12" s="259"/>
      <c r="AE12" s="93"/>
      <c r="AF12" s="93"/>
      <c r="AG12" s="93"/>
      <c r="AH12" s="93"/>
    </row>
    <row r="13" spans="1:34" ht="12" customHeight="1" x14ac:dyDescent="0.25">
      <c r="A13" s="54">
        <v>8</v>
      </c>
      <c r="B13" s="192" t="s">
        <v>302</v>
      </c>
      <c r="C13" s="194" t="s">
        <v>69</v>
      </c>
      <c r="D13" s="44">
        <f t="shared" si="0"/>
        <v>7</v>
      </c>
      <c r="E13" s="30">
        <v>6</v>
      </c>
      <c r="F13" s="236">
        <v>1</v>
      </c>
      <c r="G13" s="103"/>
      <c r="H13" s="103"/>
      <c r="I13" s="103">
        <v>11</v>
      </c>
      <c r="J13" s="103">
        <v>1</v>
      </c>
      <c r="K13" s="103">
        <v>9</v>
      </c>
      <c r="L13" s="184">
        <v>2</v>
      </c>
      <c r="M13" s="103">
        <v>5</v>
      </c>
      <c r="N13" s="103">
        <v>1</v>
      </c>
      <c r="O13" s="103"/>
      <c r="P13" s="103"/>
      <c r="Q13" s="104">
        <v>10</v>
      </c>
      <c r="R13" s="188">
        <v>2</v>
      </c>
      <c r="S13" s="104">
        <v>10</v>
      </c>
      <c r="T13" s="188">
        <v>2</v>
      </c>
      <c r="U13" s="104">
        <v>9</v>
      </c>
      <c r="V13" s="104">
        <v>1</v>
      </c>
      <c r="W13" s="104">
        <v>5</v>
      </c>
      <c r="X13" s="104">
        <v>1</v>
      </c>
      <c r="Y13" s="104"/>
      <c r="Z13" s="104"/>
      <c r="AA13" s="258">
        <v>7</v>
      </c>
      <c r="AB13" s="235">
        <v>1</v>
      </c>
      <c r="AC13" s="258"/>
      <c r="AD13" s="259"/>
      <c r="AE13" s="93">
        <v>5</v>
      </c>
      <c r="AF13" s="93">
        <v>1</v>
      </c>
      <c r="AG13" s="93">
        <v>5</v>
      </c>
      <c r="AH13" s="93">
        <v>1</v>
      </c>
    </row>
    <row r="14" spans="1:34" x14ac:dyDescent="0.25">
      <c r="A14" s="54">
        <v>9</v>
      </c>
      <c r="B14" s="193" t="s">
        <v>132</v>
      </c>
      <c r="C14" s="195" t="s">
        <v>74</v>
      </c>
      <c r="D14" s="44">
        <f t="shared" si="0"/>
        <v>5</v>
      </c>
      <c r="E14" s="30">
        <v>5</v>
      </c>
      <c r="F14" s="236"/>
      <c r="G14" s="103">
        <v>10</v>
      </c>
      <c r="H14" s="184">
        <v>2</v>
      </c>
      <c r="I14" s="103">
        <v>10</v>
      </c>
      <c r="J14" s="184">
        <v>2</v>
      </c>
      <c r="K14" s="103">
        <v>10</v>
      </c>
      <c r="L14" s="184">
        <v>1</v>
      </c>
      <c r="M14" s="103">
        <v>5</v>
      </c>
      <c r="N14" s="103">
        <v>1</v>
      </c>
      <c r="O14" s="103">
        <v>5</v>
      </c>
      <c r="P14" s="103">
        <v>1</v>
      </c>
      <c r="Q14" s="104">
        <v>11</v>
      </c>
      <c r="R14" s="104">
        <v>1</v>
      </c>
      <c r="S14" s="104">
        <v>11</v>
      </c>
      <c r="T14" s="104">
        <v>1</v>
      </c>
      <c r="U14" s="104"/>
      <c r="V14" s="104"/>
      <c r="W14" s="104">
        <v>5</v>
      </c>
      <c r="X14" s="104">
        <v>1</v>
      </c>
      <c r="Y14" s="104"/>
      <c r="Z14" s="104"/>
      <c r="AA14" s="258"/>
      <c r="AB14" s="258"/>
      <c r="AC14" s="258"/>
      <c r="AD14" s="259"/>
      <c r="AE14" s="93"/>
      <c r="AF14" s="93"/>
      <c r="AG14" s="93"/>
      <c r="AH14" s="93"/>
    </row>
    <row r="15" spans="1:34" x14ac:dyDescent="0.25">
      <c r="A15" s="66"/>
      <c r="B15" s="65"/>
      <c r="C15" s="85"/>
      <c r="D15" s="58"/>
      <c r="E15" s="86"/>
      <c r="F15" s="229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258"/>
      <c r="AB15" s="258"/>
      <c r="AC15" s="258"/>
      <c r="AD15" s="259"/>
      <c r="AE15" s="93"/>
      <c r="AF15" s="93"/>
      <c r="AG15" s="93"/>
      <c r="AH15" s="93"/>
    </row>
  </sheetData>
  <sheetProtection selectLockedCells="1" selectUnlockedCells="1"/>
  <mergeCells count="4">
    <mergeCell ref="G3:P3"/>
    <mergeCell ref="Q3:Z3"/>
    <mergeCell ref="AA3:AD3"/>
    <mergeCell ref="AE3:AH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C8EF-ACA1-403E-92D6-2FD2740C2C99}">
  <sheetPr>
    <tabColor rgb="FFFFC000"/>
  </sheetPr>
  <dimension ref="A2:AH8"/>
  <sheetViews>
    <sheetView zoomScaleNormal="100" workbookViewId="0">
      <pane xSplit="3" topLeftCell="K1" activePane="topRight" state="frozen"/>
      <selection pane="topRight" activeCell="U23" sqref="U23"/>
    </sheetView>
  </sheetViews>
  <sheetFormatPr defaultColWidth="9.109375" defaultRowHeight="13.2" x14ac:dyDescent="0.25"/>
  <cols>
    <col min="1" max="1" width="3.6640625" style="39" customWidth="1"/>
    <col min="2" max="2" width="28.5546875" style="1" customWidth="1"/>
    <col min="3" max="6" width="4.6640625" style="1" customWidth="1"/>
    <col min="7" max="7" width="9.109375" style="1" customWidth="1"/>
    <col min="8" max="8" width="3.6640625" style="1" customWidth="1"/>
    <col min="9" max="9" width="9.109375" style="1"/>
    <col min="10" max="10" width="4.77734375" style="1" customWidth="1"/>
    <col min="11" max="11" width="9.109375" style="1"/>
    <col min="12" max="12" width="4.109375" style="1" customWidth="1"/>
    <col min="13" max="13" width="9.109375" style="1"/>
    <col min="14" max="14" width="4.44140625" style="1" customWidth="1"/>
    <col min="15" max="15" width="9.109375" style="1"/>
    <col min="16" max="16" width="4.21875" style="1" customWidth="1"/>
    <col min="17" max="17" width="9.109375" style="1"/>
    <col min="18" max="18" width="3.77734375" style="1" customWidth="1"/>
    <col min="19" max="19" width="9.109375" style="1" customWidth="1"/>
    <col min="20" max="20" width="3.33203125" style="1" customWidth="1"/>
    <col min="21" max="21" width="9.109375" style="1"/>
    <col min="22" max="22" width="3.6640625" style="1" customWidth="1"/>
    <col min="23" max="23" width="9.109375" style="1"/>
    <col min="24" max="24" width="3.44140625" style="1" customWidth="1"/>
    <col min="25" max="25" width="9.109375" style="1"/>
    <col min="26" max="26" width="3.88671875" style="1" customWidth="1"/>
    <col min="27" max="27" width="9.109375" style="1"/>
    <col min="28" max="28" width="4.21875" style="1" customWidth="1"/>
    <col min="29" max="29" width="9.109375" style="1"/>
    <col min="30" max="30" width="3.77734375" style="1" customWidth="1"/>
    <col min="31" max="31" width="9.109375" style="1"/>
    <col min="32" max="32" width="4.33203125" style="1" customWidth="1"/>
    <col min="33" max="33" width="9.109375" style="1"/>
    <col min="34" max="34" width="3.77734375" style="1" customWidth="1"/>
    <col min="35" max="16384" width="9.109375" style="1"/>
  </cols>
  <sheetData>
    <row r="2" spans="1:34" ht="13.8" thickBot="1" x14ac:dyDescent="0.3"/>
    <row r="3" spans="1:34" ht="13.2" customHeight="1" thickBot="1" x14ac:dyDescent="0.3">
      <c r="A3" s="53"/>
      <c r="B3" s="64" t="s">
        <v>218</v>
      </c>
      <c r="C3" s="6"/>
      <c r="D3" s="6"/>
      <c r="E3" s="6"/>
      <c r="F3" s="6"/>
      <c r="G3" s="302" t="s">
        <v>257</v>
      </c>
      <c r="H3" s="309"/>
      <c r="I3" s="309"/>
      <c r="J3" s="309"/>
      <c r="K3" s="309"/>
      <c r="L3" s="309"/>
      <c r="M3" s="309"/>
      <c r="N3" s="309"/>
      <c r="O3" s="309"/>
      <c r="P3" s="310"/>
      <c r="Q3" s="304" t="s">
        <v>259</v>
      </c>
      <c r="R3" s="305"/>
      <c r="S3" s="305"/>
      <c r="T3" s="305"/>
      <c r="U3" s="305"/>
      <c r="V3" s="305"/>
      <c r="W3" s="305"/>
      <c r="X3" s="305"/>
      <c r="Y3" s="305"/>
      <c r="Z3" s="312"/>
      <c r="AA3" s="304" t="s">
        <v>260</v>
      </c>
      <c r="AB3" s="305"/>
      <c r="AC3" s="305"/>
      <c r="AD3" s="312"/>
      <c r="AE3" s="306" t="s">
        <v>261</v>
      </c>
      <c r="AF3" s="307"/>
      <c r="AG3" s="307"/>
      <c r="AH3" s="308"/>
    </row>
    <row r="4" spans="1:34" ht="13.2" customHeight="1" x14ac:dyDescent="0.25">
      <c r="A4" s="173"/>
      <c r="B4" s="49" t="s">
        <v>263</v>
      </c>
      <c r="C4" s="35"/>
      <c r="D4" s="36" t="s">
        <v>0</v>
      </c>
      <c r="E4" s="36" t="s">
        <v>1</v>
      </c>
      <c r="F4" s="36" t="s">
        <v>2</v>
      </c>
      <c r="G4" s="17" t="s">
        <v>3</v>
      </c>
      <c r="H4" s="18"/>
      <c r="I4" s="18" t="s">
        <v>3</v>
      </c>
      <c r="J4" s="18"/>
      <c r="K4" s="18" t="s">
        <v>3</v>
      </c>
      <c r="L4" s="18"/>
      <c r="M4" s="18" t="s">
        <v>3</v>
      </c>
      <c r="N4" s="18"/>
      <c r="O4" s="18" t="s">
        <v>3</v>
      </c>
      <c r="P4" s="18"/>
      <c r="Q4" s="14" t="s">
        <v>3</v>
      </c>
      <c r="R4" s="15"/>
      <c r="S4" s="14" t="s">
        <v>3</v>
      </c>
      <c r="T4" s="14"/>
      <c r="U4" s="14" t="s">
        <v>3</v>
      </c>
      <c r="V4" s="16"/>
      <c r="W4" s="14" t="s">
        <v>3</v>
      </c>
      <c r="X4" s="16"/>
      <c r="Y4" s="14" t="s">
        <v>3</v>
      </c>
      <c r="Z4" s="16"/>
      <c r="AA4" s="253" t="s">
        <v>3</v>
      </c>
      <c r="AB4" s="254"/>
      <c r="AC4" s="255" t="s">
        <v>3</v>
      </c>
      <c r="AD4" s="254"/>
      <c r="AE4" s="150" t="s">
        <v>3</v>
      </c>
      <c r="AF4" s="151"/>
      <c r="AG4" s="151" t="s">
        <v>3</v>
      </c>
      <c r="AH4" s="152"/>
    </row>
    <row r="5" spans="1:34" s="28" customFormat="1" ht="13.2" customHeight="1" x14ac:dyDescent="0.25">
      <c r="A5" s="19"/>
      <c r="B5" s="20" t="s">
        <v>4</v>
      </c>
      <c r="C5" s="21" t="s">
        <v>5</v>
      </c>
      <c r="D5" s="21" t="s">
        <v>6</v>
      </c>
      <c r="E5" s="21" t="s">
        <v>6</v>
      </c>
      <c r="F5" s="21" t="s">
        <v>6</v>
      </c>
      <c r="G5" s="24" t="s">
        <v>58</v>
      </c>
      <c r="H5" s="25" t="s">
        <v>6</v>
      </c>
      <c r="I5" s="26" t="s">
        <v>57</v>
      </c>
      <c r="J5" s="25" t="s">
        <v>6</v>
      </c>
      <c r="K5" s="26" t="s">
        <v>363</v>
      </c>
      <c r="L5" s="25" t="s">
        <v>6</v>
      </c>
      <c r="M5" s="26" t="s">
        <v>364</v>
      </c>
      <c r="N5" s="27" t="s">
        <v>6</v>
      </c>
      <c r="O5" s="26" t="s">
        <v>365</v>
      </c>
      <c r="P5" s="27" t="s">
        <v>6</v>
      </c>
      <c r="Q5" s="190" t="s">
        <v>58</v>
      </c>
      <c r="R5" s="191" t="s">
        <v>6</v>
      </c>
      <c r="S5" s="190" t="s">
        <v>57</v>
      </c>
      <c r="T5" s="191" t="s">
        <v>6</v>
      </c>
      <c r="U5" s="190" t="s">
        <v>363</v>
      </c>
      <c r="V5" s="191" t="s">
        <v>6</v>
      </c>
      <c r="W5" s="190" t="s">
        <v>364</v>
      </c>
      <c r="X5" s="191" t="s">
        <v>6</v>
      </c>
      <c r="Y5" s="190" t="s">
        <v>365</v>
      </c>
      <c r="Z5" s="191" t="s">
        <v>6</v>
      </c>
      <c r="AA5" s="256" t="s">
        <v>392</v>
      </c>
      <c r="AB5" s="257" t="s">
        <v>6</v>
      </c>
      <c r="AC5" s="256" t="s">
        <v>393</v>
      </c>
      <c r="AD5" s="257" t="s">
        <v>6</v>
      </c>
      <c r="AE5" s="267" t="s">
        <v>413</v>
      </c>
      <c r="AF5" s="158" t="s">
        <v>6</v>
      </c>
      <c r="AG5" s="157" t="s">
        <v>415</v>
      </c>
      <c r="AH5" s="158" t="s">
        <v>6</v>
      </c>
    </row>
    <row r="6" spans="1:34" x14ac:dyDescent="0.25">
      <c r="A6" s="54">
        <v>1</v>
      </c>
      <c r="B6" s="59" t="s">
        <v>158</v>
      </c>
      <c r="C6" s="54" t="s">
        <v>15</v>
      </c>
      <c r="D6" s="58">
        <f>E6+F6</f>
        <v>66</v>
      </c>
      <c r="E6" s="57">
        <f>SUM(H6+J6+R6)</f>
        <v>54</v>
      </c>
      <c r="F6" s="236">
        <v>12</v>
      </c>
      <c r="G6" s="103">
        <v>1</v>
      </c>
      <c r="H6" s="184">
        <v>18</v>
      </c>
      <c r="I6" s="103">
        <v>1</v>
      </c>
      <c r="J6" s="184">
        <v>18</v>
      </c>
      <c r="K6" s="103">
        <v>1</v>
      </c>
      <c r="L6" s="103">
        <v>17</v>
      </c>
      <c r="M6" s="103"/>
      <c r="N6" s="103"/>
      <c r="O6" s="103"/>
      <c r="P6" s="103"/>
      <c r="Q6" s="104">
        <v>1</v>
      </c>
      <c r="R6" s="188">
        <v>18</v>
      </c>
      <c r="S6" s="104">
        <v>1</v>
      </c>
      <c r="T6" s="104">
        <v>18</v>
      </c>
      <c r="U6" s="104">
        <v>1</v>
      </c>
      <c r="V6" s="104">
        <v>16</v>
      </c>
      <c r="W6" s="104"/>
      <c r="X6" s="104"/>
      <c r="Y6" s="104"/>
      <c r="Z6" s="104"/>
      <c r="AA6" s="258"/>
      <c r="AB6" s="258"/>
      <c r="AC6" s="258"/>
      <c r="AD6" s="259"/>
      <c r="AE6" s="93">
        <v>2</v>
      </c>
      <c r="AF6" s="93">
        <v>8</v>
      </c>
      <c r="AG6" s="93">
        <v>1</v>
      </c>
      <c r="AH6" s="260">
        <v>12</v>
      </c>
    </row>
    <row r="7" spans="1:34" x14ac:dyDescent="0.25">
      <c r="A7" s="54">
        <v>2</v>
      </c>
      <c r="B7" s="59" t="s">
        <v>159</v>
      </c>
      <c r="C7" s="54" t="s">
        <v>50</v>
      </c>
      <c r="D7" s="58">
        <f>E7+F7</f>
        <v>40</v>
      </c>
      <c r="E7" s="57">
        <v>30</v>
      </c>
      <c r="F7" s="236">
        <v>10</v>
      </c>
      <c r="G7" s="103">
        <v>5</v>
      </c>
      <c r="H7" s="103">
        <v>7</v>
      </c>
      <c r="I7" s="103">
        <v>4</v>
      </c>
      <c r="J7" s="103">
        <v>8</v>
      </c>
      <c r="K7" s="103">
        <v>3</v>
      </c>
      <c r="L7" s="103">
        <v>9</v>
      </c>
      <c r="M7" s="103">
        <v>2</v>
      </c>
      <c r="N7" s="103">
        <v>7</v>
      </c>
      <c r="O7" s="103">
        <v>2</v>
      </c>
      <c r="P7" s="103">
        <v>7</v>
      </c>
      <c r="Q7" s="104">
        <v>3</v>
      </c>
      <c r="R7" s="188">
        <v>10</v>
      </c>
      <c r="S7" s="104">
        <v>3</v>
      </c>
      <c r="T7" s="188">
        <v>10</v>
      </c>
      <c r="U7" s="104">
        <v>3</v>
      </c>
      <c r="V7" s="104">
        <v>8</v>
      </c>
      <c r="W7" s="104">
        <v>1</v>
      </c>
      <c r="X7" s="188">
        <v>10</v>
      </c>
      <c r="Y7" s="104">
        <v>1</v>
      </c>
      <c r="Z7" s="104">
        <v>9</v>
      </c>
      <c r="AA7" s="258">
        <v>2</v>
      </c>
      <c r="AB7" s="235">
        <v>10</v>
      </c>
      <c r="AC7" s="258">
        <v>1</v>
      </c>
      <c r="AD7" s="259">
        <v>7</v>
      </c>
      <c r="AE7" s="93"/>
      <c r="AF7" s="93"/>
      <c r="AG7" s="93"/>
      <c r="AH7" s="93"/>
    </row>
    <row r="8" spans="1:34" s="41" customFormat="1" ht="13.2" customHeight="1" x14ac:dyDescent="0.25">
      <c r="A8" s="54"/>
      <c r="B8" s="69"/>
      <c r="C8" s="78"/>
      <c r="D8" s="58"/>
      <c r="E8" s="57"/>
      <c r="F8" s="229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258"/>
      <c r="AB8" s="258"/>
      <c r="AC8" s="258"/>
      <c r="AD8" s="259"/>
      <c r="AE8" s="93"/>
      <c r="AF8" s="93"/>
      <c r="AG8" s="93"/>
      <c r="AH8" s="93"/>
    </row>
  </sheetData>
  <sheetProtection selectLockedCells="1" selectUnlockedCells="1"/>
  <mergeCells count="4">
    <mergeCell ref="G3:P3"/>
    <mergeCell ref="Q3:Z3"/>
    <mergeCell ref="AA3:AD3"/>
    <mergeCell ref="AE3:AH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2:T26"/>
  <sheetViews>
    <sheetView workbookViewId="0">
      <pane xSplit="3" topLeftCell="D1" activePane="topRight" state="frozen"/>
      <selection pane="topRight" activeCell="V19" sqref="V19"/>
    </sheetView>
  </sheetViews>
  <sheetFormatPr defaultColWidth="9.109375" defaultRowHeight="13.2" x14ac:dyDescent="0.25"/>
  <cols>
    <col min="1" max="1" width="3.6640625" style="7" customWidth="1"/>
    <col min="2" max="2" width="26.33203125" style="7" customWidth="1"/>
    <col min="3" max="6" width="4.6640625" style="7" customWidth="1"/>
    <col min="7" max="7" width="9.109375" style="1"/>
    <col min="8" max="8" width="3.6640625" style="1" customWidth="1"/>
    <col min="9" max="9" width="9.109375" style="1"/>
    <col min="10" max="10" width="4.33203125" style="1" customWidth="1"/>
    <col min="11" max="11" width="9.109375" style="1"/>
    <col min="12" max="12" width="4.21875" style="1" customWidth="1"/>
    <col min="13" max="13" width="9.109375" style="1"/>
    <col min="14" max="14" width="4.21875" style="1" customWidth="1"/>
    <col min="15" max="15" width="9.109375" style="1"/>
    <col min="16" max="16" width="4.44140625" style="1" customWidth="1"/>
    <col min="17" max="17" width="9.109375" style="1"/>
    <col min="18" max="18" width="4.109375" style="1" customWidth="1"/>
    <col min="19" max="19" width="9.109375" style="1"/>
    <col min="20" max="20" width="4" style="1" customWidth="1"/>
    <col min="21" max="16384" width="9.109375" style="7"/>
  </cols>
  <sheetData>
    <row r="2" spans="1:20" ht="13.8" thickBot="1" x14ac:dyDescent="0.3"/>
    <row r="3" spans="1:20" ht="13.8" thickBot="1" x14ac:dyDescent="0.3">
      <c r="A3" s="97"/>
      <c r="B3" s="98" t="s">
        <v>344</v>
      </c>
      <c r="C3" s="94"/>
      <c r="D3" s="48"/>
      <c r="E3" s="48"/>
      <c r="F3" s="48"/>
      <c r="G3" s="319" t="s">
        <v>257</v>
      </c>
      <c r="H3" s="320"/>
      <c r="I3" s="320"/>
      <c r="J3" s="320"/>
      <c r="K3" s="317" t="s">
        <v>259</v>
      </c>
      <c r="L3" s="318"/>
      <c r="M3" s="318"/>
      <c r="N3" s="321"/>
      <c r="O3" s="317" t="s">
        <v>260</v>
      </c>
      <c r="P3" s="318"/>
      <c r="Q3" s="306" t="s">
        <v>261</v>
      </c>
      <c r="R3" s="307"/>
      <c r="S3" s="307"/>
      <c r="T3" s="308"/>
    </row>
    <row r="4" spans="1:20" x14ac:dyDescent="0.25">
      <c r="A4" s="97"/>
      <c r="B4" s="99" t="s">
        <v>378</v>
      </c>
      <c r="C4" s="95"/>
      <c r="D4" s="50" t="s">
        <v>0</v>
      </c>
      <c r="E4" s="50" t="s">
        <v>1</v>
      </c>
      <c r="F4" s="50" t="s">
        <v>2</v>
      </c>
      <c r="G4" s="17" t="s">
        <v>3</v>
      </c>
      <c r="H4" s="18"/>
      <c r="I4" s="18" t="s">
        <v>3</v>
      </c>
      <c r="J4" s="18"/>
      <c r="K4" s="14" t="s">
        <v>3</v>
      </c>
      <c r="L4" s="15"/>
      <c r="M4" s="14" t="s">
        <v>3</v>
      </c>
      <c r="N4" s="14"/>
      <c r="O4" s="253" t="s">
        <v>3</v>
      </c>
      <c r="P4" s="254"/>
      <c r="Q4" s="150" t="s">
        <v>3</v>
      </c>
      <c r="R4" s="151"/>
      <c r="S4" s="151" t="s">
        <v>3</v>
      </c>
      <c r="T4" s="152"/>
    </row>
    <row r="5" spans="1:20" s="28" customFormat="1" ht="13.2" customHeight="1" x14ac:dyDescent="0.25">
      <c r="A5" s="98"/>
      <c r="B5" s="100" t="s">
        <v>4</v>
      </c>
      <c r="C5" s="51" t="s">
        <v>5</v>
      </c>
      <c r="D5" s="52" t="s">
        <v>6</v>
      </c>
      <c r="E5" s="52" t="s">
        <v>6</v>
      </c>
      <c r="F5" s="52" t="s">
        <v>6</v>
      </c>
      <c r="G5" s="24" t="s">
        <v>58</v>
      </c>
      <c r="H5" s="25" t="s">
        <v>6</v>
      </c>
      <c r="I5" s="26" t="s">
        <v>57</v>
      </c>
      <c r="J5" s="25" t="s">
        <v>6</v>
      </c>
      <c r="K5" s="79" t="s">
        <v>58</v>
      </c>
      <c r="L5" s="80" t="s">
        <v>6</v>
      </c>
      <c r="M5" s="79" t="s">
        <v>57</v>
      </c>
      <c r="N5" s="80" t="s">
        <v>6</v>
      </c>
      <c r="O5" s="256" t="s">
        <v>392</v>
      </c>
      <c r="P5" s="257" t="s">
        <v>6</v>
      </c>
      <c r="Q5" s="267" t="s">
        <v>413</v>
      </c>
      <c r="R5" s="158" t="s">
        <v>6</v>
      </c>
      <c r="S5" s="157" t="s">
        <v>414</v>
      </c>
      <c r="T5" s="158" t="s">
        <v>6</v>
      </c>
    </row>
    <row r="6" spans="1:20" ht="13.2" customHeight="1" x14ac:dyDescent="0.25">
      <c r="A6" s="299">
        <v>1</v>
      </c>
      <c r="B6" s="252" t="s">
        <v>168</v>
      </c>
      <c r="C6" s="54" t="s">
        <v>50</v>
      </c>
      <c r="D6" s="29">
        <f t="shared" ref="D6" si="0">SUM(E6+F6)</f>
        <v>93</v>
      </c>
      <c r="E6" s="225">
        <f>SUM(J6+L6+N6)</f>
        <v>72</v>
      </c>
      <c r="F6" s="234">
        <v>21</v>
      </c>
      <c r="G6" s="130">
        <v>1</v>
      </c>
      <c r="H6" s="103">
        <v>23</v>
      </c>
      <c r="I6" s="103">
        <v>1</v>
      </c>
      <c r="J6" s="184">
        <v>24</v>
      </c>
      <c r="K6" s="104">
        <v>1</v>
      </c>
      <c r="L6" s="188">
        <v>24</v>
      </c>
      <c r="M6" s="104">
        <v>1</v>
      </c>
      <c r="N6" s="188">
        <v>24</v>
      </c>
      <c r="O6" s="258">
        <v>1</v>
      </c>
      <c r="P6" s="235">
        <v>21</v>
      </c>
      <c r="Q6" s="93">
        <v>2</v>
      </c>
      <c r="R6" s="93">
        <v>16</v>
      </c>
      <c r="S6" s="93">
        <v>2</v>
      </c>
      <c r="T6" s="93">
        <v>17</v>
      </c>
    </row>
    <row r="7" spans="1:20" ht="13.2" customHeight="1" x14ac:dyDescent="0.25">
      <c r="A7" s="282">
        <v>2</v>
      </c>
      <c r="B7" s="68" t="s">
        <v>170</v>
      </c>
      <c r="C7" s="54" t="s">
        <v>25</v>
      </c>
      <c r="D7" s="29">
        <f t="shared" ref="D7:D21" si="1">SUM(E7+F7)</f>
        <v>66</v>
      </c>
      <c r="E7" s="225">
        <f>SUM(H7+L7+N7)</f>
        <v>45</v>
      </c>
      <c r="F7" s="234">
        <v>21</v>
      </c>
      <c r="G7" s="130">
        <v>8</v>
      </c>
      <c r="H7" s="184">
        <v>9</v>
      </c>
      <c r="I7" s="103">
        <v>10</v>
      </c>
      <c r="J7" s="103">
        <v>8</v>
      </c>
      <c r="K7" s="104">
        <v>2</v>
      </c>
      <c r="L7" s="188">
        <v>20</v>
      </c>
      <c r="M7" s="104">
        <v>3</v>
      </c>
      <c r="N7" s="188">
        <v>16</v>
      </c>
      <c r="O7" s="258">
        <v>3</v>
      </c>
      <c r="P7" s="258">
        <v>13</v>
      </c>
      <c r="Q7" s="93">
        <v>1</v>
      </c>
      <c r="R7" s="93">
        <v>20</v>
      </c>
      <c r="S7" s="93">
        <v>1</v>
      </c>
      <c r="T7" s="260">
        <v>21</v>
      </c>
    </row>
    <row r="8" spans="1:20" ht="13.2" customHeight="1" x14ac:dyDescent="0.25">
      <c r="A8" s="299">
        <v>3</v>
      </c>
      <c r="B8" s="68" t="s">
        <v>176</v>
      </c>
      <c r="C8" s="54" t="s">
        <v>56</v>
      </c>
      <c r="D8" s="29">
        <f t="shared" si="1"/>
        <v>59</v>
      </c>
      <c r="E8" s="225">
        <f>SUM(H8+J8+L8)</f>
        <v>49</v>
      </c>
      <c r="F8" s="234">
        <v>10</v>
      </c>
      <c r="G8" s="130">
        <v>4</v>
      </c>
      <c r="H8" s="184">
        <v>13</v>
      </c>
      <c r="I8" s="103">
        <v>2</v>
      </c>
      <c r="J8" s="184">
        <v>20</v>
      </c>
      <c r="K8" s="104">
        <v>3</v>
      </c>
      <c r="L8" s="188">
        <v>16</v>
      </c>
      <c r="M8" s="104">
        <v>6</v>
      </c>
      <c r="N8" s="104">
        <v>12</v>
      </c>
      <c r="O8" s="258">
        <v>5</v>
      </c>
      <c r="P8" s="235">
        <v>10</v>
      </c>
      <c r="Q8" s="93">
        <v>4</v>
      </c>
      <c r="R8" s="93">
        <v>10</v>
      </c>
      <c r="S8" s="93">
        <v>6</v>
      </c>
      <c r="T8" s="93">
        <v>9</v>
      </c>
    </row>
    <row r="9" spans="1:20" ht="13.2" customHeight="1" x14ac:dyDescent="0.25">
      <c r="A9" s="282">
        <v>4</v>
      </c>
      <c r="B9" s="68" t="s">
        <v>175</v>
      </c>
      <c r="C9" s="54" t="s">
        <v>56</v>
      </c>
      <c r="D9" s="29">
        <f t="shared" si="1"/>
        <v>57</v>
      </c>
      <c r="E9" s="225">
        <f>SUM(J9+L9+N9)</f>
        <v>46</v>
      </c>
      <c r="F9" s="234">
        <v>11</v>
      </c>
      <c r="G9" s="130">
        <v>6</v>
      </c>
      <c r="H9" s="103">
        <v>11</v>
      </c>
      <c r="I9" s="103">
        <v>5</v>
      </c>
      <c r="J9" s="184">
        <v>13</v>
      </c>
      <c r="K9" s="104">
        <v>5</v>
      </c>
      <c r="L9" s="188">
        <v>13</v>
      </c>
      <c r="M9" s="104">
        <v>2</v>
      </c>
      <c r="N9" s="188">
        <v>20</v>
      </c>
      <c r="O9" s="258">
        <v>4</v>
      </c>
      <c r="P9" s="235">
        <v>11</v>
      </c>
      <c r="Q9" s="93">
        <v>13</v>
      </c>
      <c r="R9" s="93">
        <v>1</v>
      </c>
      <c r="S9" s="93">
        <v>4</v>
      </c>
      <c r="T9" s="93">
        <v>11</v>
      </c>
    </row>
    <row r="10" spans="1:20" ht="13.2" customHeight="1" x14ac:dyDescent="0.25">
      <c r="A10" s="299">
        <v>5</v>
      </c>
      <c r="B10" s="300" t="s">
        <v>177</v>
      </c>
      <c r="C10" s="273" t="s">
        <v>83</v>
      </c>
      <c r="D10" s="29">
        <f t="shared" si="1"/>
        <v>53</v>
      </c>
      <c r="E10" s="225">
        <f>SUM(H10+J10+N10)</f>
        <v>36</v>
      </c>
      <c r="F10" s="234">
        <v>17</v>
      </c>
      <c r="G10" s="130">
        <v>5</v>
      </c>
      <c r="H10" s="184">
        <v>12</v>
      </c>
      <c r="I10" s="103">
        <v>7</v>
      </c>
      <c r="J10" s="184">
        <v>11</v>
      </c>
      <c r="K10" s="104">
        <v>7</v>
      </c>
      <c r="L10" s="104">
        <v>11</v>
      </c>
      <c r="M10" s="104">
        <v>5</v>
      </c>
      <c r="N10" s="188">
        <v>13</v>
      </c>
      <c r="O10" s="258">
        <v>2</v>
      </c>
      <c r="P10" s="235">
        <v>17</v>
      </c>
      <c r="Q10" s="93">
        <v>3</v>
      </c>
      <c r="R10" s="93">
        <v>12</v>
      </c>
      <c r="S10" s="93">
        <v>3</v>
      </c>
      <c r="T10" s="93">
        <v>13</v>
      </c>
    </row>
    <row r="11" spans="1:20" ht="13.2" customHeight="1" x14ac:dyDescent="0.25">
      <c r="A11" s="282">
        <v>5</v>
      </c>
      <c r="B11" s="301" t="s">
        <v>172</v>
      </c>
      <c r="C11" s="273" t="s">
        <v>23</v>
      </c>
      <c r="D11" s="29">
        <f t="shared" si="1"/>
        <v>53</v>
      </c>
      <c r="E11" s="225">
        <f>SUM(H11+J11+L11)</f>
        <v>45</v>
      </c>
      <c r="F11" s="234">
        <v>8</v>
      </c>
      <c r="G11" s="130">
        <v>2</v>
      </c>
      <c r="H11" s="184">
        <v>19</v>
      </c>
      <c r="I11" s="103">
        <v>6</v>
      </c>
      <c r="J11" s="184">
        <v>12</v>
      </c>
      <c r="K11" s="104">
        <v>4</v>
      </c>
      <c r="L11" s="188">
        <v>14</v>
      </c>
      <c r="M11" s="104">
        <v>8</v>
      </c>
      <c r="N11" s="104">
        <v>10</v>
      </c>
      <c r="O11" s="258"/>
      <c r="P11" s="258"/>
      <c r="Q11" s="93">
        <v>8</v>
      </c>
      <c r="R11" s="93">
        <v>6</v>
      </c>
      <c r="S11" s="93">
        <v>8</v>
      </c>
      <c r="T11" s="93">
        <v>7</v>
      </c>
    </row>
    <row r="12" spans="1:20" ht="13.2" customHeight="1" x14ac:dyDescent="0.25">
      <c r="A12" s="299">
        <v>7</v>
      </c>
      <c r="B12" s="68" t="s">
        <v>173</v>
      </c>
      <c r="C12" s="54" t="s">
        <v>83</v>
      </c>
      <c r="D12" s="29">
        <f t="shared" si="1"/>
        <v>46</v>
      </c>
      <c r="E12" s="225">
        <f>SUM(H12+J12+N12)</f>
        <v>40</v>
      </c>
      <c r="F12" s="234">
        <v>6</v>
      </c>
      <c r="G12" s="130">
        <v>3</v>
      </c>
      <c r="H12" s="184">
        <v>15</v>
      </c>
      <c r="I12" s="103">
        <v>4</v>
      </c>
      <c r="J12" s="184">
        <v>14</v>
      </c>
      <c r="K12" s="104">
        <v>9</v>
      </c>
      <c r="L12" s="104">
        <v>9</v>
      </c>
      <c r="M12" s="104">
        <v>7</v>
      </c>
      <c r="N12" s="188">
        <v>11</v>
      </c>
      <c r="O12" s="258">
        <v>9</v>
      </c>
      <c r="P12" s="258">
        <v>6</v>
      </c>
      <c r="Q12" s="93">
        <v>6</v>
      </c>
      <c r="R12" s="260">
        <v>8</v>
      </c>
      <c r="S12" s="93">
        <v>7</v>
      </c>
      <c r="T12" s="93">
        <v>8</v>
      </c>
    </row>
    <row r="13" spans="1:20" ht="13.2" customHeight="1" x14ac:dyDescent="0.25">
      <c r="A13" s="282">
        <v>8</v>
      </c>
      <c r="B13" s="68" t="s">
        <v>49</v>
      </c>
      <c r="C13" s="54" t="s">
        <v>50</v>
      </c>
      <c r="D13" s="29">
        <f t="shared" si="1"/>
        <v>35</v>
      </c>
      <c r="E13" s="225">
        <f>SUM(J13+L13+N13)</f>
        <v>35</v>
      </c>
      <c r="F13" s="234"/>
      <c r="G13" s="130">
        <v>9</v>
      </c>
      <c r="H13" s="103">
        <v>8</v>
      </c>
      <c r="I13" s="103">
        <v>9</v>
      </c>
      <c r="J13" s="184">
        <v>9</v>
      </c>
      <c r="K13" s="104">
        <v>6</v>
      </c>
      <c r="L13" s="188">
        <v>12</v>
      </c>
      <c r="M13" s="104">
        <v>4</v>
      </c>
      <c r="N13" s="188">
        <v>14</v>
      </c>
      <c r="O13" s="258"/>
      <c r="P13" s="258"/>
      <c r="Q13" s="93"/>
      <c r="R13" s="93"/>
      <c r="S13" s="93"/>
      <c r="T13" s="93"/>
    </row>
    <row r="14" spans="1:20" ht="13.2" customHeight="1" x14ac:dyDescent="0.25">
      <c r="A14" s="299">
        <v>9</v>
      </c>
      <c r="B14" s="68" t="s">
        <v>237</v>
      </c>
      <c r="C14" s="54" t="s">
        <v>40</v>
      </c>
      <c r="D14" s="29">
        <f t="shared" si="1"/>
        <v>34</v>
      </c>
      <c r="E14" s="225">
        <f>SUM(J14+L14+N14)</f>
        <v>24</v>
      </c>
      <c r="F14" s="234">
        <v>10</v>
      </c>
      <c r="G14" s="130">
        <v>10</v>
      </c>
      <c r="H14" s="103">
        <v>7</v>
      </c>
      <c r="I14" s="103">
        <v>11</v>
      </c>
      <c r="J14" s="184">
        <v>7</v>
      </c>
      <c r="K14" s="104">
        <v>10</v>
      </c>
      <c r="L14" s="188">
        <v>8</v>
      </c>
      <c r="M14" s="104">
        <v>9</v>
      </c>
      <c r="N14" s="188">
        <v>9</v>
      </c>
      <c r="O14" s="258">
        <v>6</v>
      </c>
      <c r="P14" s="258">
        <v>9</v>
      </c>
      <c r="Q14" s="93">
        <v>5</v>
      </c>
      <c r="R14" s="93">
        <v>9</v>
      </c>
      <c r="S14" s="93">
        <v>5</v>
      </c>
      <c r="T14" s="260">
        <v>10</v>
      </c>
    </row>
    <row r="15" spans="1:20" ht="13.2" customHeight="1" x14ac:dyDescent="0.25">
      <c r="A15" s="282">
        <v>10</v>
      </c>
      <c r="B15" s="68" t="s">
        <v>185</v>
      </c>
      <c r="C15" s="54" t="s">
        <v>15</v>
      </c>
      <c r="D15" s="29">
        <f t="shared" si="1"/>
        <v>30</v>
      </c>
      <c r="E15" s="225">
        <f>SUM(J15+L15+N15)</f>
        <v>23</v>
      </c>
      <c r="F15" s="234">
        <v>7</v>
      </c>
      <c r="G15" s="130">
        <v>11</v>
      </c>
      <c r="H15" s="103">
        <v>6</v>
      </c>
      <c r="I15" s="103">
        <v>8</v>
      </c>
      <c r="J15" s="184">
        <v>10</v>
      </c>
      <c r="K15" s="104">
        <v>12</v>
      </c>
      <c r="L15" s="188">
        <v>6</v>
      </c>
      <c r="M15" s="104">
        <v>11</v>
      </c>
      <c r="N15" s="188">
        <v>7</v>
      </c>
      <c r="O15" s="258">
        <v>8</v>
      </c>
      <c r="P15" s="258">
        <v>7</v>
      </c>
      <c r="Q15" s="93">
        <v>7</v>
      </c>
      <c r="R15" s="93">
        <v>7</v>
      </c>
      <c r="S15" s="93">
        <v>9</v>
      </c>
      <c r="T15" s="93">
        <v>6</v>
      </c>
    </row>
    <row r="16" spans="1:20" ht="13.2" customHeight="1" x14ac:dyDescent="0.25">
      <c r="A16" s="96">
        <v>11</v>
      </c>
      <c r="B16" s="68" t="s">
        <v>171</v>
      </c>
      <c r="C16" s="54" t="s">
        <v>76</v>
      </c>
      <c r="D16" s="29">
        <f t="shared" si="1"/>
        <v>24</v>
      </c>
      <c r="E16" s="225">
        <f>SUM(J16+L16+N16)</f>
        <v>22</v>
      </c>
      <c r="F16" s="234">
        <v>2</v>
      </c>
      <c r="G16" s="130">
        <v>13</v>
      </c>
      <c r="H16" s="103">
        <v>4</v>
      </c>
      <c r="I16" s="103">
        <v>14</v>
      </c>
      <c r="J16" s="184">
        <v>4</v>
      </c>
      <c r="K16" s="104">
        <v>8</v>
      </c>
      <c r="L16" s="188">
        <v>10</v>
      </c>
      <c r="M16" s="104">
        <v>10</v>
      </c>
      <c r="N16" s="188">
        <v>8</v>
      </c>
      <c r="O16" s="258">
        <v>13</v>
      </c>
      <c r="P16" s="258">
        <v>2</v>
      </c>
      <c r="Q16" s="93"/>
      <c r="R16" s="93"/>
      <c r="S16" s="93"/>
      <c r="T16" s="93"/>
    </row>
    <row r="17" spans="1:20" ht="13.2" customHeight="1" x14ac:dyDescent="0.25">
      <c r="A17" s="54">
        <v>12</v>
      </c>
      <c r="B17" s="87" t="s">
        <v>236</v>
      </c>
      <c r="C17" s="83" t="s">
        <v>76</v>
      </c>
      <c r="D17" s="29">
        <f t="shared" si="1"/>
        <v>20</v>
      </c>
      <c r="E17" s="225">
        <f>SUM(H17+J17+N17)</f>
        <v>17</v>
      </c>
      <c r="F17" s="234">
        <v>3</v>
      </c>
      <c r="G17" s="130">
        <v>12</v>
      </c>
      <c r="H17" s="184">
        <v>5</v>
      </c>
      <c r="I17" s="103">
        <v>12</v>
      </c>
      <c r="J17" s="184">
        <v>6</v>
      </c>
      <c r="K17" s="104">
        <v>14</v>
      </c>
      <c r="L17" s="104">
        <v>4</v>
      </c>
      <c r="M17" s="104">
        <v>12</v>
      </c>
      <c r="N17" s="188">
        <v>6</v>
      </c>
      <c r="O17" s="258">
        <v>12</v>
      </c>
      <c r="P17" s="235">
        <v>3</v>
      </c>
      <c r="Q17" s="93">
        <v>11</v>
      </c>
      <c r="R17" s="93">
        <v>3</v>
      </c>
      <c r="S17" s="93">
        <v>12</v>
      </c>
      <c r="T17" s="93">
        <v>3</v>
      </c>
    </row>
    <row r="18" spans="1:20" ht="13.2" customHeight="1" x14ac:dyDescent="0.25">
      <c r="A18" s="96">
        <v>14</v>
      </c>
      <c r="B18" s="87" t="s">
        <v>369</v>
      </c>
      <c r="C18" s="83" t="s">
        <v>15</v>
      </c>
      <c r="D18" s="29">
        <f t="shared" si="1"/>
        <v>19</v>
      </c>
      <c r="E18" s="225">
        <f>SUM(J18+L18+N18)</f>
        <v>14</v>
      </c>
      <c r="F18" s="234">
        <v>5</v>
      </c>
      <c r="G18" s="130">
        <v>15</v>
      </c>
      <c r="H18" s="103">
        <v>3</v>
      </c>
      <c r="I18" s="103">
        <v>13</v>
      </c>
      <c r="J18" s="184">
        <v>5</v>
      </c>
      <c r="K18" s="132">
        <v>13</v>
      </c>
      <c r="L18" s="197">
        <v>5</v>
      </c>
      <c r="M18" s="132">
        <v>14</v>
      </c>
      <c r="N18" s="197">
        <v>4</v>
      </c>
      <c r="O18" s="258">
        <v>11</v>
      </c>
      <c r="P18" s="258">
        <v>4</v>
      </c>
      <c r="Q18" s="93">
        <v>9</v>
      </c>
      <c r="R18" s="260">
        <v>5</v>
      </c>
      <c r="S18" s="93">
        <v>11</v>
      </c>
      <c r="T18" s="93">
        <v>4</v>
      </c>
    </row>
    <row r="19" spans="1:20" ht="13.2" customHeight="1" x14ac:dyDescent="0.25">
      <c r="A19" s="54">
        <v>13</v>
      </c>
      <c r="B19" s="91" t="s">
        <v>174</v>
      </c>
      <c r="C19" s="83" t="s">
        <v>23</v>
      </c>
      <c r="D19" s="29">
        <f t="shared" si="1"/>
        <v>16</v>
      </c>
      <c r="E19" s="225">
        <f>SUM(J19+L19+N19)</f>
        <v>15</v>
      </c>
      <c r="F19" s="234">
        <v>1</v>
      </c>
      <c r="G19" s="130">
        <v>14</v>
      </c>
      <c r="H19" s="103">
        <v>3</v>
      </c>
      <c r="I19" s="103">
        <v>15</v>
      </c>
      <c r="J19" s="199">
        <v>3</v>
      </c>
      <c r="K19" s="133">
        <v>11</v>
      </c>
      <c r="L19" s="198">
        <v>7</v>
      </c>
      <c r="M19" s="133">
        <v>13</v>
      </c>
      <c r="N19" s="198">
        <v>5</v>
      </c>
      <c r="O19" s="268">
        <v>14</v>
      </c>
      <c r="P19" s="258">
        <v>1</v>
      </c>
      <c r="Q19" s="93"/>
      <c r="R19" s="93"/>
      <c r="S19" s="93"/>
      <c r="T19" s="93"/>
    </row>
    <row r="20" spans="1:20" ht="13.2" customHeight="1" x14ac:dyDescent="0.25">
      <c r="A20" s="96">
        <v>15</v>
      </c>
      <c r="B20" s="92" t="s">
        <v>368</v>
      </c>
      <c r="C20" s="66" t="s">
        <v>50</v>
      </c>
      <c r="D20" s="29">
        <f t="shared" si="1"/>
        <v>12</v>
      </c>
      <c r="E20" s="225">
        <f>SUM(J20+L20+N20)</f>
        <v>7</v>
      </c>
      <c r="F20" s="234">
        <v>5</v>
      </c>
      <c r="G20" s="239">
        <v>16</v>
      </c>
      <c r="H20" s="159">
        <v>1</v>
      </c>
      <c r="I20" s="130">
        <v>17</v>
      </c>
      <c r="J20" s="199">
        <v>1</v>
      </c>
      <c r="K20" s="133">
        <v>15</v>
      </c>
      <c r="L20" s="198">
        <v>3</v>
      </c>
      <c r="M20" s="133">
        <v>15</v>
      </c>
      <c r="N20" s="198">
        <v>3</v>
      </c>
      <c r="O20" s="268">
        <v>10</v>
      </c>
      <c r="P20" s="258">
        <v>5</v>
      </c>
      <c r="Q20" s="93">
        <v>10</v>
      </c>
      <c r="R20" s="93">
        <v>4</v>
      </c>
      <c r="S20" s="93">
        <v>10</v>
      </c>
      <c r="T20" s="93">
        <v>5</v>
      </c>
    </row>
    <row r="21" spans="1:20" ht="13.2" customHeight="1" x14ac:dyDescent="0.25">
      <c r="A21" s="54">
        <v>16</v>
      </c>
      <c r="B21" s="202" t="s">
        <v>377</v>
      </c>
      <c r="C21" s="203" t="s">
        <v>83</v>
      </c>
      <c r="D21" s="29">
        <f t="shared" si="1"/>
        <v>4</v>
      </c>
      <c r="E21" s="246">
        <v>2</v>
      </c>
      <c r="F21" s="234">
        <v>2</v>
      </c>
      <c r="G21" s="247"/>
      <c r="H21" s="204"/>
      <c r="I21" s="131"/>
      <c r="J21" s="215"/>
      <c r="K21" s="205">
        <v>17</v>
      </c>
      <c r="L21" s="206">
        <v>1</v>
      </c>
      <c r="M21" s="205">
        <v>17</v>
      </c>
      <c r="N21" s="206">
        <v>1</v>
      </c>
      <c r="O21" s="269"/>
      <c r="P21" s="261"/>
      <c r="Q21" s="93">
        <v>12</v>
      </c>
      <c r="R21" s="260">
        <v>2</v>
      </c>
      <c r="S21" s="93">
        <v>13</v>
      </c>
      <c r="T21" s="93">
        <v>2</v>
      </c>
    </row>
    <row r="22" spans="1:20" ht="13.2" customHeight="1" x14ac:dyDescent="0.25">
      <c r="A22" s="66"/>
      <c r="B22" s="92"/>
      <c r="C22" s="66"/>
      <c r="D22" s="200"/>
      <c r="E22" s="214"/>
      <c r="F22" s="201"/>
      <c r="G22" s="66"/>
      <c r="H22" s="66"/>
      <c r="I22" s="66"/>
      <c r="J22" s="66"/>
      <c r="K22" s="201"/>
      <c r="L22" s="201"/>
      <c r="M22" s="201"/>
      <c r="N22" s="201"/>
      <c r="O22" s="201"/>
      <c r="P22" s="201"/>
      <c r="Q22" s="201"/>
      <c r="R22" s="201"/>
      <c r="S22" s="201"/>
      <c r="T22" s="201"/>
    </row>
    <row r="23" spans="1:20" ht="13.2" customHeight="1" x14ac:dyDescent="0.25">
      <c r="A23" s="66"/>
      <c r="B23" s="92"/>
      <c r="C23" s="66"/>
      <c r="D23" s="200"/>
      <c r="E23" s="214"/>
      <c r="F23" s="201"/>
      <c r="G23" s="66"/>
      <c r="H23" s="66"/>
      <c r="I23" s="66"/>
      <c r="J23" s="66"/>
      <c r="K23" s="201"/>
      <c r="L23" s="201"/>
      <c r="M23" s="201"/>
      <c r="N23" s="201"/>
      <c r="O23" s="201"/>
      <c r="P23" s="201"/>
      <c r="Q23" s="201"/>
      <c r="R23" s="201"/>
      <c r="S23" s="201"/>
      <c r="T23" s="201"/>
    </row>
    <row r="24" spans="1:20" ht="13.2" customHeight="1" x14ac:dyDescent="0.25">
      <c r="A24" s="96"/>
      <c r="B24" s="207" t="s">
        <v>169</v>
      </c>
      <c r="C24" s="138" t="s">
        <v>76</v>
      </c>
      <c r="D24" s="29">
        <f t="shared" ref="D24:D25" si="2">SUM(E24+F24)</f>
        <v>34</v>
      </c>
      <c r="E24" s="208">
        <v>26</v>
      </c>
      <c r="F24" s="236">
        <v>8</v>
      </c>
      <c r="G24" s="209">
        <v>7</v>
      </c>
      <c r="H24" s="210">
        <v>10</v>
      </c>
      <c r="I24" s="211">
        <v>3</v>
      </c>
      <c r="J24" s="212">
        <v>16</v>
      </c>
      <c r="K24" s="213"/>
      <c r="L24" s="213"/>
      <c r="M24" s="213"/>
      <c r="N24" s="213"/>
      <c r="O24" s="268">
        <v>7</v>
      </c>
      <c r="P24" s="258">
        <v>8</v>
      </c>
      <c r="Q24" s="93"/>
      <c r="R24" s="93"/>
      <c r="S24" s="93"/>
      <c r="T24" s="93"/>
    </row>
    <row r="25" spans="1:20" ht="13.2" customHeight="1" x14ac:dyDescent="0.25">
      <c r="A25" s="66"/>
      <c r="B25" s="92" t="s">
        <v>367</v>
      </c>
      <c r="C25" s="66" t="s">
        <v>82</v>
      </c>
      <c r="D25" s="29">
        <f t="shared" si="2"/>
        <v>7</v>
      </c>
      <c r="E25" s="86">
        <v>6</v>
      </c>
      <c r="F25" s="229">
        <v>1</v>
      </c>
      <c r="G25" s="159"/>
      <c r="H25" s="159"/>
      <c r="I25" s="130">
        <v>16</v>
      </c>
      <c r="J25" s="184">
        <v>2</v>
      </c>
      <c r="K25" s="133">
        <v>16</v>
      </c>
      <c r="L25" s="198">
        <v>2</v>
      </c>
      <c r="M25" s="133">
        <v>16</v>
      </c>
      <c r="N25" s="198">
        <v>2</v>
      </c>
      <c r="O25" s="258"/>
      <c r="P25" s="258"/>
      <c r="Q25" s="93"/>
      <c r="R25" s="93"/>
      <c r="S25" s="93">
        <v>14</v>
      </c>
      <c r="T25" s="260">
        <v>1</v>
      </c>
    </row>
    <row r="26" spans="1:20" s="89" customFormat="1" x14ac:dyDescent="0.25">
      <c r="G26" s="88" t="s">
        <v>125</v>
      </c>
      <c r="H26" s="88"/>
      <c r="I26" s="88"/>
      <c r="J26" s="88"/>
      <c r="K26" s="90"/>
      <c r="L26" s="90"/>
      <c r="M26" s="90"/>
      <c r="N26" s="90"/>
      <c r="O26" s="90"/>
      <c r="P26" s="90"/>
      <c r="Q26" s="90"/>
      <c r="R26" s="90"/>
      <c r="S26" s="90"/>
      <c r="T26" s="90"/>
    </row>
  </sheetData>
  <sheetProtection selectLockedCells="1" selectUnlockedCells="1"/>
  <sortState xmlns:xlrd2="http://schemas.microsoft.com/office/spreadsheetml/2017/richdata2" ref="A7:T21">
    <sortCondition descending="1" ref="D7:D21"/>
  </sortState>
  <mergeCells count="4">
    <mergeCell ref="O3:P3"/>
    <mergeCell ref="Q3:T3"/>
    <mergeCell ref="G3:J3"/>
    <mergeCell ref="K3:N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2C42D-AFBF-42D0-828D-8F4E8819C81F}">
  <sheetPr>
    <tabColor rgb="FFFFFF00"/>
  </sheetPr>
  <dimension ref="A3:Z34"/>
  <sheetViews>
    <sheetView topLeftCell="A3" workbookViewId="0">
      <pane xSplit="3" topLeftCell="D1" activePane="topRight" state="frozen"/>
      <selection pane="topRight" activeCell="B21" sqref="B21"/>
    </sheetView>
  </sheetViews>
  <sheetFormatPr defaultColWidth="9.109375" defaultRowHeight="13.2" x14ac:dyDescent="0.25"/>
  <cols>
    <col min="1" max="1" width="3.6640625" style="1" customWidth="1"/>
    <col min="2" max="2" width="28.5546875" style="1" customWidth="1"/>
    <col min="3" max="3" width="4.6640625" style="1" customWidth="1"/>
    <col min="4" max="4" width="5.77734375" style="1" customWidth="1"/>
    <col min="5" max="6" width="4.6640625" style="1" customWidth="1"/>
    <col min="7" max="7" width="7.6640625" customWidth="1"/>
    <col min="8" max="8" width="3.6640625" customWidth="1"/>
    <col min="9" max="9" width="7.6640625" customWidth="1"/>
    <col min="10" max="10" width="3.6640625" customWidth="1"/>
    <col min="11" max="11" width="7.6640625" customWidth="1"/>
    <col min="12" max="12" width="3.6640625" customWidth="1"/>
    <col min="13" max="13" width="8.109375" style="1" customWidth="1"/>
    <col min="14" max="14" width="3.6640625" style="2" customWidth="1"/>
    <col min="15" max="15" width="7.6640625" style="1" customWidth="1"/>
    <col min="16" max="16" width="3.6640625" style="1" customWidth="1"/>
    <col min="17" max="17" width="7.6640625" style="1" customWidth="1"/>
    <col min="18" max="18" width="3.6640625" style="1" customWidth="1"/>
    <col min="19" max="19" width="7.6640625" customWidth="1"/>
    <col min="20" max="20" width="3.6640625" customWidth="1"/>
    <col min="21" max="21" width="8.21875" customWidth="1"/>
    <col min="22" max="22" width="3.6640625" customWidth="1"/>
    <col min="23" max="23" width="9.77734375" style="1" customWidth="1"/>
    <col min="24" max="24" width="3.6640625" style="1" customWidth="1"/>
    <col min="25" max="25" width="7.6640625" style="1" customWidth="1"/>
    <col min="26" max="26" width="3.6640625" style="1" customWidth="1"/>
    <col min="27" max="16384" width="9.109375" style="1"/>
  </cols>
  <sheetData>
    <row r="3" spans="1:26" ht="13.8" thickBot="1" x14ac:dyDescent="0.3"/>
    <row r="4" spans="1:26" s="7" customFormat="1" ht="13.8" thickBot="1" x14ac:dyDescent="0.3">
      <c r="A4" s="3"/>
      <c r="B4" s="64" t="s">
        <v>258</v>
      </c>
      <c r="C4" s="4"/>
      <c r="D4" s="5"/>
      <c r="E4" s="6"/>
      <c r="F4" s="6"/>
      <c r="G4" s="302" t="s">
        <v>257</v>
      </c>
      <c r="H4" s="309"/>
      <c r="I4" s="309"/>
      <c r="J4" s="309"/>
      <c r="K4" s="309"/>
      <c r="L4" s="310"/>
      <c r="M4" s="302" t="s">
        <v>259</v>
      </c>
      <c r="N4" s="309"/>
      <c r="O4" s="309"/>
      <c r="P4" s="309"/>
      <c r="Q4" s="309"/>
      <c r="R4" s="311"/>
      <c r="S4" s="304" t="s">
        <v>260</v>
      </c>
      <c r="T4" s="305"/>
      <c r="U4" s="305"/>
      <c r="V4" s="312"/>
      <c r="W4" s="306" t="s">
        <v>261</v>
      </c>
      <c r="X4" s="307"/>
      <c r="Y4" s="307"/>
      <c r="Z4" s="308"/>
    </row>
    <row r="5" spans="1:26" x14ac:dyDescent="0.25">
      <c r="A5" s="8"/>
      <c r="B5" s="9" t="s">
        <v>256</v>
      </c>
      <c r="C5" s="10"/>
      <c r="D5" s="11" t="s">
        <v>0</v>
      </c>
      <c r="E5" s="12" t="s">
        <v>1</v>
      </c>
      <c r="F5" s="12" t="s">
        <v>2</v>
      </c>
      <c r="G5" s="17" t="s">
        <v>3</v>
      </c>
      <c r="H5" s="18"/>
      <c r="I5" s="18" t="s">
        <v>3</v>
      </c>
      <c r="J5" s="18"/>
      <c r="K5" s="146" t="s">
        <v>3</v>
      </c>
      <c r="L5" s="146"/>
      <c r="M5" s="147" t="s">
        <v>3</v>
      </c>
      <c r="N5" s="148"/>
      <c r="O5" s="147" t="s">
        <v>3</v>
      </c>
      <c r="P5" s="147"/>
      <c r="Q5" s="147" t="s">
        <v>3</v>
      </c>
      <c r="R5" s="149"/>
      <c r="S5" s="253" t="s">
        <v>3</v>
      </c>
      <c r="T5" s="254"/>
      <c r="U5" s="255" t="s">
        <v>3</v>
      </c>
      <c r="V5" s="254"/>
      <c r="W5" s="150" t="s">
        <v>3</v>
      </c>
      <c r="X5" s="151"/>
      <c r="Y5" s="151" t="s">
        <v>3</v>
      </c>
      <c r="Z5" s="152"/>
    </row>
    <row r="6" spans="1:26" s="28" customFormat="1" ht="12" customHeight="1" x14ac:dyDescent="0.25">
      <c r="A6" s="19"/>
      <c r="B6" s="20" t="s">
        <v>187</v>
      </c>
      <c r="C6" s="21" t="s">
        <v>5</v>
      </c>
      <c r="D6" s="22" t="s">
        <v>6</v>
      </c>
      <c r="E6" s="23" t="s">
        <v>6</v>
      </c>
      <c r="F6" s="23" t="s">
        <v>6</v>
      </c>
      <c r="G6" s="24" t="s">
        <v>9</v>
      </c>
      <c r="H6" s="25" t="s">
        <v>6</v>
      </c>
      <c r="I6" s="26" t="s">
        <v>10</v>
      </c>
      <c r="J6" s="27" t="s">
        <v>6</v>
      </c>
      <c r="K6" s="153" t="s">
        <v>12</v>
      </c>
      <c r="L6" s="154" t="s">
        <v>6</v>
      </c>
      <c r="M6" s="155" t="s">
        <v>9</v>
      </c>
      <c r="N6" s="156" t="s">
        <v>6</v>
      </c>
      <c r="O6" s="155" t="s">
        <v>10</v>
      </c>
      <c r="P6" s="156" t="s">
        <v>6</v>
      </c>
      <c r="Q6" s="155" t="s">
        <v>12</v>
      </c>
      <c r="R6" s="156" t="s">
        <v>6</v>
      </c>
      <c r="S6" s="256" t="s">
        <v>7</v>
      </c>
      <c r="T6" s="257" t="s">
        <v>6</v>
      </c>
      <c r="U6" s="256" t="s">
        <v>8</v>
      </c>
      <c r="V6" s="257" t="s">
        <v>6</v>
      </c>
      <c r="W6" s="271" t="s">
        <v>420</v>
      </c>
      <c r="X6" s="158" t="s">
        <v>6</v>
      </c>
      <c r="Y6" s="157" t="s">
        <v>424</v>
      </c>
      <c r="Z6" s="158" t="s">
        <v>6</v>
      </c>
    </row>
    <row r="7" spans="1:26" s="28" customFormat="1" ht="13.2" customHeight="1" x14ac:dyDescent="0.25">
      <c r="A7" s="282">
        <v>1</v>
      </c>
      <c r="B7" s="63" t="s">
        <v>191</v>
      </c>
      <c r="C7" s="54" t="s">
        <v>88</v>
      </c>
      <c r="D7" s="29">
        <f t="shared" ref="D7:D20" si="0">SUM(E7+F7)</f>
        <v>75</v>
      </c>
      <c r="E7" s="30">
        <f>SUM(H7+J7)</f>
        <v>50</v>
      </c>
      <c r="F7" s="234">
        <v>25</v>
      </c>
      <c r="G7" s="103">
        <v>1</v>
      </c>
      <c r="H7" s="184">
        <v>25</v>
      </c>
      <c r="I7" s="103">
        <v>1</v>
      </c>
      <c r="J7" s="199">
        <v>25</v>
      </c>
      <c r="K7" s="159">
        <v>6</v>
      </c>
      <c r="L7" s="159">
        <v>6</v>
      </c>
      <c r="M7" s="133">
        <v>1</v>
      </c>
      <c r="N7" s="133">
        <v>25</v>
      </c>
      <c r="O7" s="133">
        <v>9</v>
      </c>
      <c r="P7" s="133">
        <v>10</v>
      </c>
      <c r="Q7" s="133">
        <v>6</v>
      </c>
      <c r="R7" s="133">
        <v>6</v>
      </c>
      <c r="S7" s="262">
        <v>1</v>
      </c>
      <c r="T7" s="233">
        <v>25</v>
      </c>
      <c r="U7" s="262">
        <v>6</v>
      </c>
      <c r="V7" s="262">
        <v>6</v>
      </c>
      <c r="W7" s="93">
        <v>2</v>
      </c>
      <c r="X7" s="93">
        <v>21</v>
      </c>
      <c r="Y7" s="93">
        <v>4</v>
      </c>
      <c r="Z7" s="93">
        <v>15</v>
      </c>
    </row>
    <row r="8" spans="1:26" s="28" customFormat="1" ht="13.2" customHeight="1" x14ac:dyDescent="0.25">
      <c r="A8" s="282">
        <v>2</v>
      </c>
      <c r="B8" s="63" t="s">
        <v>195</v>
      </c>
      <c r="C8" s="54" t="s">
        <v>157</v>
      </c>
      <c r="D8" s="29">
        <f t="shared" si="0"/>
        <v>67</v>
      </c>
      <c r="E8" s="30">
        <f>SUM(P8+J8)</f>
        <v>42</v>
      </c>
      <c r="F8" s="234">
        <v>25</v>
      </c>
      <c r="G8" s="103">
        <v>6</v>
      </c>
      <c r="H8" s="103">
        <v>13</v>
      </c>
      <c r="I8" s="103">
        <v>3</v>
      </c>
      <c r="J8" s="199">
        <v>17</v>
      </c>
      <c r="K8" s="159">
        <v>4</v>
      </c>
      <c r="L8" s="159">
        <v>8</v>
      </c>
      <c r="M8" s="133">
        <v>3</v>
      </c>
      <c r="N8" s="133">
        <v>17</v>
      </c>
      <c r="O8" s="133">
        <v>1</v>
      </c>
      <c r="P8" s="198">
        <v>25</v>
      </c>
      <c r="Q8" s="133">
        <v>3</v>
      </c>
      <c r="R8" s="133">
        <v>10</v>
      </c>
      <c r="S8" s="262"/>
      <c r="T8" s="262"/>
      <c r="U8" s="262">
        <v>5</v>
      </c>
      <c r="V8" s="262">
        <v>7</v>
      </c>
      <c r="W8" s="93">
        <v>1</v>
      </c>
      <c r="X8" s="260">
        <v>25</v>
      </c>
      <c r="Y8" s="93"/>
      <c r="Z8" s="93"/>
    </row>
    <row r="9" spans="1:26" s="28" customFormat="1" ht="13.2" customHeight="1" x14ac:dyDescent="0.25">
      <c r="A9" s="282">
        <v>3</v>
      </c>
      <c r="B9" s="63" t="s">
        <v>192</v>
      </c>
      <c r="C9" s="54" t="s">
        <v>34</v>
      </c>
      <c r="D9" s="29">
        <f t="shared" si="0"/>
        <v>59</v>
      </c>
      <c r="E9" s="30">
        <f>SUM(H9+J9)</f>
        <v>42</v>
      </c>
      <c r="F9" s="234">
        <v>17</v>
      </c>
      <c r="G9" s="103">
        <v>2</v>
      </c>
      <c r="H9" s="184">
        <v>21</v>
      </c>
      <c r="I9" s="103">
        <v>2</v>
      </c>
      <c r="J9" s="199">
        <v>21</v>
      </c>
      <c r="K9" s="159">
        <v>1</v>
      </c>
      <c r="L9" s="159">
        <v>16</v>
      </c>
      <c r="M9" s="133">
        <v>2</v>
      </c>
      <c r="N9" s="133">
        <v>21</v>
      </c>
      <c r="O9" s="133">
        <v>2</v>
      </c>
      <c r="P9" s="133">
        <v>21</v>
      </c>
      <c r="Q9" s="133">
        <v>1</v>
      </c>
      <c r="R9" s="133">
        <v>16</v>
      </c>
      <c r="S9" s="262">
        <v>3</v>
      </c>
      <c r="T9" s="233">
        <v>17</v>
      </c>
      <c r="U9" s="262">
        <v>1</v>
      </c>
      <c r="V9" s="262">
        <v>16</v>
      </c>
      <c r="W9" s="93">
        <v>5</v>
      </c>
      <c r="X9" s="93">
        <v>14</v>
      </c>
      <c r="Y9" s="93">
        <v>3</v>
      </c>
      <c r="Z9" s="93">
        <v>17</v>
      </c>
    </row>
    <row r="10" spans="1:26" s="28" customFormat="1" ht="13.2" customHeight="1" x14ac:dyDescent="0.25">
      <c r="A10" s="282">
        <v>4</v>
      </c>
      <c r="B10" s="63" t="s">
        <v>198</v>
      </c>
      <c r="C10" s="31" t="s">
        <v>48</v>
      </c>
      <c r="D10" s="29">
        <f t="shared" si="0"/>
        <v>57</v>
      </c>
      <c r="E10" s="30">
        <f>SUM(H10+N10)</f>
        <v>32</v>
      </c>
      <c r="F10" s="234">
        <v>25</v>
      </c>
      <c r="G10" s="103">
        <v>3</v>
      </c>
      <c r="H10" s="184">
        <v>17</v>
      </c>
      <c r="I10" s="103">
        <v>6</v>
      </c>
      <c r="J10" s="145">
        <v>13</v>
      </c>
      <c r="K10" s="159">
        <v>4</v>
      </c>
      <c r="L10" s="159">
        <v>8</v>
      </c>
      <c r="M10" s="133">
        <v>4</v>
      </c>
      <c r="N10" s="198">
        <v>15</v>
      </c>
      <c r="O10" s="133">
        <v>5</v>
      </c>
      <c r="P10" s="133">
        <v>14</v>
      </c>
      <c r="Q10" s="133">
        <v>3</v>
      </c>
      <c r="R10" s="133">
        <v>10</v>
      </c>
      <c r="S10" s="262">
        <v>2</v>
      </c>
      <c r="T10" s="262">
        <v>21</v>
      </c>
      <c r="U10" s="262">
        <v>5</v>
      </c>
      <c r="V10" s="262">
        <v>7</v>
      </c>
      <c r="W10" s="93">
        <v>4</v>
      </c>
      <c r="X10" s="93">
        <v>15</v>
      </c>
      <c r="Y10" s="93">
        <v>1</v>
      </c>
      <c r="Z10" s="260">
        <v>25</v>
      </c>
    </row>
    <row r="11" spans="1:26" s="28" customFormat="1" ht="13.2" customHeight="1" x14ac:dyDescent="0.25">
      <c r="A11" s="282">
        <v>5</v>
      </c>
      <c r="B11" s="272" t="s">
        <v>241</v>
      </c>
      <c r="C11" s="273" t="s">
        <v>34</v>
      </c>
      <c r="D11" s="29">
        <f t="shared" si="0"/>
        <v>47</v>
      </c>
      <c r="E11" s="30">
        <f>SUM(J11+P11)</f>
        <v>31</v>
      </c>
      <c r="F11" s="234">
        <v>16</v>
      </c>
      <c r="G11" s="103">
        <v>10</v>
      </c>
      <c r="H11" s="103">
        <v>9</v>
      </c>
      <c r="I11" s="103">
        <v>5</v>
      </c>
      <c r="J11" s="199">
        <v>14</v>
      </c>
      <c r="K11" s="159">
        <v>10</v>
      </c>
      <c r="L11" s="159">
        <v>2</v>
      </c>
      <c r="M11" s="133">
        <v>7</v>
      </c>
      <c r="N11" s="133">
        <v>12</v>
      </c>
      <c r="O11" s="133">
        <v>3</v>
      </c>
      <c r="P11" s="198">
        <v>17</v>
      </c>
      <c r="Q11" s="133">
        <v>11</v>
      </c>
      <c r="R11" s="133">
        <v>1</v>
      </c>
      <c r="S11" s="262">
        <v>5</v>
      </c>
      <c r="T11" s="262">
        <v>14</v>
      </c>
      <c r="U11" s="262">
        <v>1</v>
      </c>
      <c r="V11" s="233">
        <v>16</v>
      </c>
      <c r="W11" s="93">
        <v>7</v>
      </c>
      <c r="X11" s="93">
        <v>12</v>
      </c>
      <c r="Y11" s="93">
        <v>5</v>
      </c>
      <c r="Z11" s="93">
        <v>14</v>
      </c>
    </row>
    <row r="12" spans="1:26" s="28" customFormat="1" ht="13.2" customHeight="1" x14ac:dyDescent="0.25">
      <c r="A12" s="282">
        <v>5</v>
      </c>
      <c r="B12" s="272" t="s">
        <v>201</v>
      </c>
      <c r="C12" s="273" t="s">
        <v>46</v>
      </c>
      <c r="D12" s="29">
        <f t="shared" si="0"/>
        <v>47</v>
      </c>
      <c r="E12" s="30">
        <f>SUM(J12+P12)</f>
        <v>30</v>
      </c>
      <c r="F12" s="234">
        <v>17</v>
      </c>
      <c r="G12" s="103">
        <v>5</v>
      </c>
      <c r="H12" s="103">
        <v>14</v>
      </c>
      <c r="I12" s="103">
        <v>4</v>
      </c>
      <c r="J12" s="199">
        <v>15</v>
      </c>
      <c r="K12" s="159">
        <v>11</v>
      </c>
      <c r="L12" s="159">
        <v>1</v>
      </c>
      <c r="M12" s="133">
        <v>5</v>
      </c>
      <c r="N12" s="133">
        <v>14</v>
      </c>
      <c r="O12" s="133">
        <v>4</v>
      </c>
      <c r="P12" s="198">
        <v>15</v>
      </c>
      <c r="Q12" s="133">
        <v>5</v>
      </c>
      <c r="R12" s="133">
        <v>7</v>
      </c>
      <c r="S12" s="262"/>
      <c r="T12" s="262"/>
      <c r="U12" s="262"/>
      <c r="V12" s="262"/>
      <c r="W12" s="93">
        <v>3</v>
      </c>
      <c r="X12" s="260">
        <v>17</v>
      </c>
      <c r="Y12" s="93">
        <v>14</v>
      </c>
      <c r="Z12" s="93">
        <v>5</v>
      </c>
    </row>
    <row r="13" spans="1:26" s="28" customFormat="1" ht="13.2" customHeight="1" x14ac:dyDescent="0.25">
      <c r="A13" s="282">
        <v>7</v>
      </c>
      <c r="B13" s="232" t="s">
        <v>291</v>
      </c>
      <c r="C13" s="266" t="s">
        <v>15</v>
      </c>
      <c r="D13" s="29">
        <f t="shared" si="0"/>
        <v>43</v>
      </c>
      <c r="E13" s="30">
        <f>SUM(H13+N13)</f>
        <v>28</v>
      </c>
      <c r="F13" s="234">
        <v>15</v>
      </c>
      <c r="G13" s="103">
        <v>4</v>
      </c>
      <c r="H13" s="184">
        <v>15</v>
      </c>
      <c r="I13" s="103">
        <v>8</v>
      </c>
      <c r="J13" s="145">
        <v>11</v>
      </c>
      <c r="K13" s="159">
        <v>8</v>
      </c>
      <c r="L13" s="159">
        <v>4</v>
      </c>
      <c r="M13" s="133">
        <v>6</v>
      </c>
      <c r="N13" s="198">
        <v>13</v>
      </c>
      <c r="O13" s="133">
        <v>6</v>
      </c>
      <c r="P13" s="133">
        <v>13</v>
      </c>
      <c r="Q13" s="133">
        <v>9</v>
      </c>
      <c r="R13" s="133">
        <v>3</v>
      </c>
      <c r="S13" s="262">
        <v>4</v>
      </c>
      <c r="T13" s="233">
        <v>15</v>
      </c>
      <c r="U13" s="262"/>
      <c r="V13" s="262"/>
      <c r="W13" s="93">
        <v>6</v>
      </c>
      <c r="X13" s="93">
        <v>13</v>
      </c>
      <c r="Y13" s="93">
        <v>6</v>
      </c>
      <c r="Z13" s="93">
        <v>13</v>
      </c>
    </row>
    <row r="14" spans="1:26" s="28" customFormat="1" ht="13.2" customHeight="1" x14ac:dyDescent="0.25">
      <c r="A14" s="282">
        <v>8</v>
      </c>
      <c r="B14" s="63" t="s">
        <v>243</v>
      </c>
      <c r="C14" s="54" t="s">
        <v>32</v>
      </c>
      <c r="D14" s="29">
        <f t="shared" si="0"/>
        <v>38</v>
      </c>
      <c r="E14" s="30">
        <f>SUM(H14+N14)</f>
        <v>17</v>
      </c>
      <c r="F14" s="234">
        <v>21</v>
      </c>
      <c r="G14" s="103">
        <v>9</v>
      </c>
      <c r="H14" s="184">
        <v>10</v>
      </c>
      <c r="I14" s="103">
        <v>13</v>
      </c>
      <c r="J14" s="145">
        <v>6</v>
      </c>
      <c r="K14" s="159">
        <v>7</v>
      </c>
      <c r="L14" s="159">
        <v>5</v>
      </c>
      <c r="M14" s="133">
        <v>12</v>
      </c>
      <c r="N14" s="198">
        <v>7</v>
      </c>
      <c r="O14" s="133">
        <v>18</v>
      </c>
      <c r="P14" s="133">
        <v>1</v>
      </c>
      <c r="Q14" s="133">
        <v>10</v>
      </c>
      <c r="R14" s="133">
        <v>2</v>
      </c>
      <c r="S14" s="262">
        <v>7</v>
      </c>
      <c r="T14" s="262">
        <v>12</v>
      </c>
      <c r="U14" s="262">
        <v>3</v>
      </c>
      <c r="V14" s="262">
        <v>10</v>
      </c>
      <c r="W14" s="93">
        <v>10</v>
      </c>
      <c r="X14" s="93">
        <v>9</v>
      </c>
      <c r="Y14" s="93">
        <v>2</v>
      </c>
      <c r="Z14" s="260">
        <v>21</v>
      </c>
    </row>
    <row r="15" spans="1:26" s="28" customFormat="1" ht="13.2" customHeight="1" x14ac:dyDescent="0.25">
      <c r="A15" s="282">
        <v>9</v>
      </c>
      <c r="B15" s="63" t="s">
        <v>196</v>
      </c>
      <c r="C15" s="54" t="s">
        <v>32</v>
      </c>
      <c r="D15" s="29">
        <f t="shared" si="0"/>
        <v>37</v>
      </c>
      <c r="E15" s="30">
        <f>SUM(J15+P15)</f>
        <v>24</v>
      </c>
      <c r="F15" s="234">
        <v>13</v>
      </c>
      <c r="G15" s="103">
        <v>8</v>
      </c>
      <c r="H15" s="103">
        <v>11</v>
      </c>
      <c r="I15" s="103">
        <v>7</v>
      </c>
      <c r="J15" s="199">
        <v>12</v>
      </c>
      <c r="K15" s="159">
        <v>7</v>
      </c>
      <c r="L15" s="159">
        <v>5</v>
      </c>
      <c r="M15" s="133">
        <v>8</v>
      </c>
      <c r="N15" s="133">
        <v>11</v>
      </c>
      <c r="O15" s="133">
        <v>7</v>
      </c>
      <c r="P15" s="198">
        <v>12</v>
      </c>
      <c r="Q15" s="133">
        <v>10</v>
      </c>
      <c r="R15" s="133">
        <v>2</v>
      </c>
      <c r="S15" s="262">
        <v>6</v>
      </c>
      <c r="T15" s="233">
        <v>13</v>
      </c>
      <c r="U15" s="262">
        <v>3</v>
      </c>
      <c r="V15" s="262">
        <v>10</v>
      </c>
      <c r="W15" s="93">
        <v>9</v>
      </c>
      <c r="X15" s="93">
        <v>10</v>
      </c>
      <c r="Y15" s="93"/>
      <c r="Z15" s="93"/>
    </row>
    <row r="16" spans="1:26" s="28" customFormat="1" ht="13.2" customHeight="1" x14ac:dyDescent="0.25">
      <c r="A16" s="282">
        <v>10</v>
      </c>
      <c r="B16" s="63" t="s">
        <v>193</v>
      </c>
      <c r="C16" s="54" t="s">
        <v>34</v>
      </c>
      <c r="D16" s="29">
        <f t="shared" si="0"/>
        <v>32</v>
      </c>
      <c r="E16" s="30">
        <f>SUM(L16+R16)</f>
        <v>32</v>
      </c>
      <c r="F16" s="234"/>
      <c r="G16" s="103">
        <v>12</v>
      </c>
      <c r="H16" s="103">
        <v>7</v>
      </c>
      <c r="I16" s="103">
        <v>12</v>
      </c>
      <c r="J16" s="145">
        <v>7</v>
      </c>
      <c r="K16" s="159">
        <v>1</v>
      </c>
      <c r="L16" s="183">
        <v>16</v>
      </c>
      <c r="M16" s="133">
        <v>9</v>
      </c>
      <c r="N16" s="133">
        <v>10</v>
      </c>
      <c r="O16" s="133">
        <v>10</v>
      </c>
      <c r="P16" s="133">
        <v>9</v>
      </c>
      <c r="Q16" s="133">
        <v>1</v>
      </c>
      <c r="R16" s="198">
        <v>16</v>
      </c>
      <c r="S16" s="262"/>
      <c r="T16" s="262"/>
      <c r="U16" s="262"/>
      <c r="V16" s="262"/>
      <c r="W16" s="93"/>
      <c r="X16" s="93"/>
      <c r="Y16" s="93"/>
      <c r="Z16" s="93"/>
    </row>
    <row r="17" spans="1:26" s="28" customFormat="1" ht="13.2" customHeight="1" x14ac:dyDescent="0.25">
      <c r="A17" s="282">
        <v>11</v>
      </c>
      <c r="B17" s="92" t="s">
        <v>292</v>
      </c>
      <c r="C17" s="85" t="s">
        <v>15</v>
      </c>
      <c r="D17" s="29">
        <f t="shared" si="0"/>
        <v>28</v>
      </c>
      <c r="E17" s="30">
        <f>SUM(J17+P17)</f>
        <v>21</v>
      </c>
      <c r="F17" s="234">
        <v>7</v>
      </c>
      <c r="G17" s="103">
        <v>11</v>
      </c>
      <c r="H17" s="103">
        <v>8</v>
      </c>
      <c r="I17" s="103">
        <v>9</v>
      </c>
      <c r="J17" s="199">
        <v>10</v>
      </c>
      <c r="K17" s="159">
        <v>8</v>
      </c>
      <c r="L17" s="159">
        <v>4</v>
      </c>
      <c r="M17" s="133"/>
      <c r="N17" s="133"/>
      <c r="O17" s="133">
        <v>8</v>
      </c>
      <c r="P17" s="198">
        <v>11</v>
      </c>
      <c r="Q17" s="133">
        <v>9</v>
      </c>
      <c r="R17" s="133">
        <v>3</v>
      </c>
      <c r="S17" s="262"/>
      <c r="T17" s="262"/>
      <c r="U17" s="262"/>
      <c r="V17" s="262"/>
      <c r="W17" s="93">
        <v>12</v>
      </c>
      <c r="X17" s="260">
        <v>7</v>
      </c>
      <c r="Y17" s="93">
        <v>13</v>
      </c>
      <c r="Z17" s="93">
        <v>6</v>
      </c>
    </row>
    <row r="18" spans="1:26" s="28" customFormat="1" ht="13.2" customHeight="1" x14ac:dyDescent="0.25">
      <c r="A18" s="282">
        <v>12</v>
      </c>
      <c r="B18" s="274" t="s">
        <v>293</v>
      </c>
      <c r="C18" s="275" t="s">
        <v>105</v>
      </c>
      <c r="D18" s="47">
        <f t="shared" si="0"/>
        <v>26</v>
      </c>
      <c r="E18" s="30">
        <f>SUM(H18+J18)</f>
        <v>21</v>
      </c>
      <c r="F18" s="234">
        <v>5</v>
      </c>
      <c r="G18" s="103">
        <v>7</v>
      </c>
      <c r="H18" s="184">
        <v>12</v>
      </c>
      <c r="I18" s="103">
        <v>10</v>
      </c>
      <c r="J18" s="199">
        <v>9</v>
      </c>
      <c r="K18" s="159">
        <v>11</v>
      </c>
      <c r="L18" s="159">
        <v>1</v>
      </c>
      <c r="M18" s="133">
        <v>11</v>
      </c>
      <c r="N18" s="133">
        <v>8</v>
      </c>
      <c r="O18" s="133">
        <v>11</v>
      </c>
      <c r="P18" s="133">
        <v>8</v>
      </c>
      <c r="Q18" s="133">
        <v>5</v>
      </c>
      <c r="R18" s="133">
        <v>7</v>
      </c>
      <c r="S18" s="262">
        <v>14</v>
      </c>
      <c r="T18" s="233">
        <v>5</v>
      </c>
      <c r="U18" s="262">
        <v>7</v>
      </c>
      <c r="V18" s="262">
        <v>5</v>
      </c>
      <c r="W18" s="93"/>
      <c r="X18" s="93"/>
      <c r="Y18" s="93"/>
      <c r="Z18" s="93"/>
    </row>
    <row r="19" spans="1:26" s="28" customFormat="1" ht="13.2" customHeight="1" x14ac:dyDescent="0.25">
      <c r="A19" s="282">
        <v>12</v>
      </c>
      <c r="B19" s="276" t="s">
        <v>253</v>
      </c>
      <c r="C19" s="277" t="s">
        <v>48</v>
      </c>
      <c r="D19" s="47">
        <f t="shared" si="0"/>
        <v>26</v>
      </c>
      <c r="E19" s="30">
        <f>SUM(J19+P19)</f>
        <v>14</v>
      </c>
      <c r="F19" s="234">
        <v>12</v>
      </c>
      <c r="G19" s="103">
        <v>14</v>
      </c>
      <c r="H19" s="103">
        <v>5</v>
      </c>
      <c r="I19" s="103">
        <v>11</v>
      </c>
      <c r="J19" s="199">
        <v>8</v>
      </c>
      <c r="K19" s="159"/>
      <c r="L19" s="159"/>
      <c r="M19" s="133">
        <v>14</v>
      </c>
      <c r="N19" s="133">
        <v>5</v>
      </c>
      <c r="O19" s="133">
        <v>13</v>
      </c>
      <c r="P19" s="198">
        <v>6</v>
      </c>
      <c r="Q19" s="133"/>
      <c r="R19" s="133"/>
      <c r="S19" s="262">
        <v>8</v>
      </c>
      <c r="T19" s="262">
        <v>11</v>
      </c>
      <c r="U19" s="262">
        <v>11</v>
      </c>
      <c r="V19" s="262">
        <v>1</v>
      </c>
      <c r="W19" s="93">
        <v>8</v>
      </c>
      <c r="X19" s="93">
        <v>11</v>
      </c>
      <c r="Y19" s="93">
        <v>7</v>
      </c>
      <c r="Z19" s="260">
        <v>12</v>
      </c>
    </row>
    <row r="20" spans="1:26" s="28" customFormat="1" ht="13.2" customHeight="1" x14ac:dyDescent="0.25">
      <c r="A20" s="282">
        <v>14</v>
      </c>
      <c r="B20" s="92" t="s">
        <v>294</v>
      </c>
      <c r="C20" s="85" t="s">
        <v>53</v>
      </c>
      <c r="D20" s="29">
        <f t="shared" si="0"/>
        <v>25</v>
      </c>
      <c r="E20" s="30">
        <f>SUM(H20+N20)</f>
        <v>15</v>
      </c>
      <c r="F20" s="234">
        <v>10</v>
      </c>
      <c r="G20" s="103">
        <v>13</v>
      </c>
      <c r="H20" s="184">
        <v>6</v>
      </c>
      <c r="I20" s="103">
        <v>14</v>
      </c>
      <c r="J20" s="145">
        <v>5</v>
      </c>
      <c r="K20" s="159"/>
      <c r="L20" s="159"/>
      <c r="M20" s="133">
        <v>10</v>
      </c>
      <c r="N20" s="198">
        <v>9</v>
      </c>
      <c r="O20" s="133"/>
      <c r="P20" s="133"/>
      <c r="Q20" s="133"/>
      <c r="R20" s="133"/>
      <c r="S20" s="262">
        <v>9</v>
      </c>
      <c r="T20" s="233">
        <v>10</v>
      </c>
      <c r="U20" s="262"/>
      <c r="V20" s="262"/>
      <c r="W20" s="93">
        <v>11</v>
      </c>
      <c r="X20" s="93">
        <v>8</v>
      </c>
      <c r="Y20" s="93">
        <v>9</v>
      </c>
      <c r="Z20" s="93">
        <v>10</v>
      </c>
    </row>
    <row r="21" spans="1:26" s="28" customFormat="1" ht="13.2" customHeight="1" x14ac:dyDescent="0.25">
      <c r="A21" s="54">
        <v>15</v>
      </c>
      <c r="B21" s="92" t="s">
        <v>297</v>
      </c>
      <c r="C21" s="66" t="s">
        <v>103</v>
      </c>
      <c r="D21" s="29">
        <f t="shared" ref="D21" si="1">SUM(E21+F21)</f>
        <v>19</v>
      </c>
      <c r="E21" s="30">
        <v>8</v>
      </c>
      <c r="F21" s="234">
        <v>11</v>
      </c>
      <c r="G21" s="103">
        <v>18</v>
      </c>
      <c r="H21" s="103">
        <v>1</v>
      </c>
      <c r="I21" s="103">
        <v>18</v>
      </c>
      <c r="J21" s="199">
        <v>1</v>
      </c>
      <c r="K21" s="159"/>
      <c r="L21" s="159"/>
      <c r="M21" s="133"/>
      <c r="N21" s="133"/>
      <c r="O21" s="133">
        <v>12</v>
      </c>
      <c r="P21" s="198">
        <v>7</v>
      </c>
      <c r="Q21" s="133"/>
      <c r="R21" s="133"/>
      <c r="S21" s="262">
        <v>11</v>
      </c>
      <c r="T21" s="262">
        <v>8</v>
      </c>
      <c r="U21" s="262"/>
      <c r="V21" s="262"/>
      <c r="W21" s="93">
        <v>13</v>
      </c>
      <c r="X21" s="93">
        <v>6</v>
      </c>
      <c r="Y21" s="93">
        <v>8</v>
      </c>
      <c r="Z21" s="260">
        <v>11</v>
      </c>
    </row>
    <row r="22" spans="1:26" s="28" customFormat="1" ht="13.2" customHeight="1" x14ac:dyDescent="0.25">
      <c r="A22" s="54">
        <v>16</v>
      </c>
      <c r="B22" s="224" t="s">
        <v>199</v>
      </c>
      <c r="C22" s="85" t="s">
        <v>88</v>
      </c>
      <c r="D22" s="33">
        <f>SUM(E22+F22)</f>
        <v>18</v>
      </c>
      <c r="E22" s="30">
        <v>9</v>
      </c>
      <c r="F22" s="234">
        <v>9</v>
      </c>
      <c r="G22" s="103">
        <v>17</v>
      </c>
      <c r="H22" s="103">
        <v>2</v>
      </c>
      <c r="I22" s="103">
        <v>16</v>
      </c>
      <c r="J22" s="199">
        <v>3</v>
      </c>
      <c r="K22" s="159">
        <v>6</v>
      </c>
      <c r="L22" s="183">
        <v>6</v>
      </c>
      <c r="M22" s="133"/>
      <c r="N22" s="133"/>
      <c r="O22" s="133">
        <v>17</v>
      </c>
      <c r="P22" s="133">
        <v>2</v>
      </c>
      <c r="Q22" s="133"/>
      <c r="R22" s="133"/>
      <c r="S22" s="262">
        <v>13</v>
      </c>
      <c r="T22" s="262">
        <v>6</v>
      </c>
      <c r="U22" s="262">
        <v>6</v>
      </c>
      <c r="V22" s="262">
        <v>6</v>
      </c>
      <c r="W22" s="93">
        <v>16</v>
      </c>
      <c r="X22" s="93">
        <v>3</v>
      </c>
      <c r="Y22" s="93">
        <v>10</v>
      </c>
      <c r="Z22" s="260">
        <v>9</v>
      </c>
    </row>
    <row r="23" spans="1:26" x14ac:dyDescent="0.25">
      <c r="A23" s="54">
        <v>17</v>
      </c>
      <c r="B23" s="223" t="s">
        <v>296</v>
      </c>
      <c r="C23" s="53" t="s">
        <v>54</v>
      </c>
      <c r="D23" s="33">
        <f>SUM(E23+F23)</f>
        <v>16</v>
      </c>
      <c r="E23" s="30">
        <v>7</v>
      </c>
      <c r="F23" s="234">
        <v>9</v>
      </c>
      <c r="G23" s="103">
        <v>15</v>
      </c>
      <c r="H23" s="184">
        <v>4</v>
      </c>
      <c r="I23" s="103">
        <v>17</v>
      </c>
      <c r="J23" s="145">
        <v>2</v>
      </c>
      <c r="K23" s="159"/>
      <c r="L23" s="159"/>
      <c r="M23" s="133">
        <v>17</v>
      </c>
      <c r="N23" s="133">
        <v>2</v>
      </c>
      <c r="O23" s="133">
        <v>16</v>
      </c>
      <c r="P23" s="198">
        <v>3</v>
      </c>
      <c r="Q23" s="133"/>
      <c r="R23" s="133"/>
      <c r="S23" s="262">
        <v>10</v>
      </c>
      <c r="T23" s="233">
        <v>9</v>
      </c>
      <c r="U23" s="262"/>
      <c r="V23" s="262"/>
      <c r="W23" s="93">
        <v>15</v>
      </c>
      <c r="X23" s="93">
        <v>4</v>
      </c>
      <c r="Y23" s="93"/>
      <c r="Z23" s="93"/>
    </row>
    <row r="24" spans="1:26" x14ac:dyDescent="0.25">
      <c r="A24" s="54">
        <v>18</v>
      </c>
      <c r="B24" s="224" t="s">
        <v>295</v>
      </c>
      <c r="C24" s="85" t="s">
        <v>21</v>
      </c>
      <c r="D24" s="33">
        <f>SUM(E24+F24)</f>
        <v>13</v>
      </c>
      <c r="E24" s="30">
        <f>SUM(N24+P24)</f>
        <v>11</v>
      </c>
      <c r="F24" s="234">
        <v>2</v>
      </c>
      <c r="G24" s="103">
        <v>16</v>
      </c>
      <c r="H24" s="103">
        <v>3</v>
      </c>
      <c r="I24" s="103">
        <v>15</v>
      </c>
      <c r="J24" s="145">
        <v>4</v>
      </c>
      <c r="K24" s="159"/>
      <c r="L24" s="159"/>
      <c r="M24" s="133">
        <v>13</v>
      </c>
      <c r="N24" s="198">
        <v>6</v>
      </c>
      <c r="O24" s="133">
        <v>14</v>
      </c>
      <c r="P24" s="198">
        <v>5</v>
      </c>
      <c r="Q24" s="133"/>
      <c r="R24" s="133"/>
      <c r="S24" s="262">
        <v>16</v>
      </c>
      <c r="T24" s="233">
        <v>2</v>
      </c>
      <c r="U24" s="262"/>
      <c r="V24" s="262"/>
      <c r="W24" s="93"/>
      <c r="X24" s="93"/>
      <c r="Y24" s="93"/>
      <c r="Z24" s="93"/>
    </row>
    <row r="25" spans="1:26" x14ac:dyDescent="0.25">
      <c r="A25" s="54">
        <v>19</v>
      </c>
      <c r="B25" s="280" t="s">
        <v>382</v>
      </c>
      <c r="C25" s="281" t="s">
        <v>46</v>
      </c>
      <c r="D25" s="33">
        <v>10</v>
      </c>
      <c r="E25" s="30">
        <v>10</v>
      </c>
      <c r="F25" s="234" t="s">
        <v>125</v>
      </c>
      <c r="G25" s="103"/>
      <c r="H25" s="103"/>
      <c r="I25" s="103"/>
      <c r="J25" s="145"/>
      <c r="K25" s="159"/>
      <c r="L25" s="159"/>
      <c r="M25" s="133">
        <v>16</v>
      </c>
      <c r="N25" s="133">
        <v>3</v>
      </c>
      <c r="O25" s="133">
        <v>15</v>
      </c>
      <c r="P25" s="198">
        <v>4</v>
      </c>
      <c r="Q25" s="133">
        <v>6</v>
      </c>
      <c r="R25" s="198">
        <v>6</v>
      </c>
      <c r="S25" s="262"/>
      <c r="T25" s="262" t="s">
        <v>125</v>
      </c>
      <c r="U25" s="262"/>
      <c r="V25" s="262"/>
      <c r="W25" s="93"/>
      <c r="X25" s="93"/>
      <c r="Y25" s="93"/>
      <c r="Z25" s="93"/>
    </row>
    <row r="26" spans="1:26" x14ac:dyDescent="0.25">
      <c r="A26" s="54">
        <v>19</v>
      </c>
      <c r="B26" s="280" t="s">
        <v>242</v>
      </c>
      <c r="C26" s="281" t="s">
        <v>34</v>
      </c>
      <c r="D26" s="33">
        <f t="shared" ref="D26:D34" si="2">SUM(E26+F26)</f>
        <v>10</v>
      </c>
      <c r="E26" s="30">
        <v>3</v>
      </c>
      <c r="F26" s="234">
        <v>7</v>
      </c>
      <c r="G26" s="103"/>
      <c r="H26" s="103"/>
      <c r="I26" s="103"/>
      <c r="J26" s="145"/>
      <c r="K26" s="159">
        <v>10</v>
      </c>
      <c r="L26" s="183">
        <v>2</v>
      </c>
      <c r="M26" s="133"/>
      <c r="N26" s="133"/>
      <c r="O26" s="133"/>
      <c r="P26" s="133"/>
      <c r="Q26" s="133">
        <v>11</v>
      </c>
      <c r="R26" s="198">
        <v>1</v>
      </c>
      <c r="S26" s="262">
        <v>12</v>
      </c>
      <c r="T26" s="233">
        <v>7</v>
      </c>
      <c r="U26" s="262"/>
      <c r="V26" s="262"/>
      <c r="W26" s="93"/>
      <c r="X26" s="93"/>
      <c r="Y26" s="93"/>
      <c r="Z26" s="93"/>
    </row>
    <row r="27" spans="1:26" x14ac:dyDescent="0.25">
      <c r="A27" s="54">
        <v>21</v>
      </c>
      <c r="B27" s="279" t="s">
        <v>384</v>
      </c>
      <c r="C27" s="277" t="s">
        <v>362</v>
      </c>
      <c r="D27" s="33">
        <f t="shared" si="2"/>
        <v>8</v>
      </c>
      <c r="E27" s="30">
        <v>1</v>
      </c>
      <c r="F27" s="234">
        <v>7</v>
      </c>
      <c r="G27" s="103"/>
      <c r="H27" s="103"/>
      <c r="I27" s="103"/>
      <c r="J27" s="145"/>
      <c r="K27" s="159"/>
      <c r="L27" s="159"/>
      <c r="M27" s="133">
        <v>18</v>
      </c>
      <c r="N27" s="198">
        <v>1</v>
      </c>
      <c r="O27" s="133"/>
      <c r="P27" s="133"/>
      <c r="Q27" s="133"/>
      <c r="R27" s="133"/>
      <c r="S27" s="262"/>
      <c r="T27" s="262"/>
      <c r="U27" s="262"/>
      <c r="V27" s="262"/>
      <c r="W27" s="93">
        <v>14</v>
      </c>
      <c r="X27" s="93">
        <v>5</v>
      </c>
      <c r="Y27" s="93">
        <v>12</v>
      </c>
      <c r="Z27" s="260">
        <v>7</v>
      </c>
    </row>
    <row r="28" spans="1:26" x14ac:dyDescent="0.25">
      <c r="A28" s="54">
        <v>21</v>
      </c>
      <c r="B28" s="278" t="s">
        <v>396</v>
      </c>
      <c r="C28" s="277" t="s">
        <v>289</v>
      </c>
      <c r="D28" s="33">
        <f t="shared" si="2"/>
        <v>8</v>
      </c>
      <c r="E28" s="30">
        <v>0</v>
      </c>
      <c r="F28" s="234">
        <v>8</v>
      </c>
      <c r="G28" s="103"/>
      <c r="H28" s="103"/>
      <c r="I28" s="103"/>
      <c r="J28" s="145"/>
      <c r="K28" s="159"/>
      <c r="L28" s="183"/>
      <c r="M28" s="133"/>
      <c r="N28" s="133"/>
      <c r="O28" s="133"/>
      <c r="P28" s="133"/>
      <c r="Q28" s="133"/>
      <c r="R28" s="198"/>
      <c r="S28" s="262">
        <v>17</v>
      </c>
      <c r="T28" s="262">
        <v>2</v>
      </c>
      <c r="U28" s="262"/>
      <c r="V28" s="262"/>
      <c r="W28" s="93">
        <v>17</v>
      </c>
      <c r="X28" s="93">
        <v>2</v>
      </c>
      <c r="Y28" s="93">
        <v>11</v>
      </c>
      <c r="Z28" s="260">
        <v>8</v>
      </c>
    </row>
    <row r="29" spans="1:26" x14ac:dyDescent="0.25">
      <c r="A29" s="54">
        <v>23</v>
      </c>
      <c r="B29" s="280" t="s">
        <v>383</v>
      </c>
      <c r="C29" s="281" t="s">
        <v>34</v>
      </c>
      <c r="D29" s="33">
        <f t="shared" si="2"/>
        <v>4</v>
      </c>
      <c r="E29" s="30">
        <v>4</v>
      </c>
      <c r="F29" s="234"/>
      <c r="G29" s="103"/>
      <c r="H29" s="103"/>
      <c r="I29" s="103"/>
      <c r="J29" s="145"/>
      <c r="K29" s="159"/>
      <c r="L29" s="159"/>
      <c r="M29" s="133">
        <v>15</v>
      </c>
      <c r="N29" s="198">
        <v>4</v>
      </c>
      <c r="O29" s="133"/>
      <c r="P29" s="133"/>
      <c r="Q29" s="133"/>
      <c r="R29" s="133"/>
      <c r="S29" s="262"/>
      <c r="T29" s="262"/>
      <c r="U29" s="262"/>
      <c r="V29" s="262"/>
      <c r="W29" s="93"/>
      <c r="X29" s="93"/>
      <c r="Y29" s="93"/>
      <c r="Z29" s="93"/>
    </row>
    <row r="30" spans="1:26" x14ac:dyDescent="0.25">
      <c r="A30" s="54">
        <v>23</v>
      </c>
      <c r="B30" s="280" t="s">
        <v>397</v>
      </c>
      <c r="C30" s="281" t="s">
        <v>83</v>
      </c>
      <c r="D30" s="33">
        <f t="shared" si="2"/>
        <v>4</v>
      </c>
      <c r="E30" s="30">
        <v>0</v>
      </c>
      <c r="F30" s="234">
        <v>4</v>
      </c>
      <c r="G30" s="103"/>
      <c r="H30" s="103"/>
      <c r="I30" s="103"/>
      <c r="J30" s="145"/>
      <c r="K30" s="159"/>
      <c r="L30" s="183"/>
      <c r="M30" s="133"/>
      <c r="N30" s="133"/>
      <c r="O30" s="133"/>
      <c r="P30" s="133"/>
      <c r="Q30" s="133"/>
      <c r="R30" s="198"/>
      <c r="S30" s="262">
        <v>18</v>
      </c>
      <c r="T30" s="262">
        <v>1</v>
      </c>
      <c r="U30" s="262"/>
      <c r="V30" s="262"/>
      <c r="W30" s="93">
        <v>18</v>
      </c>
      <c r="X30" s="93">
        <v>1</v>
      </c>
      <c r="Y30" s="93">
        <v>15</v>
      </c>
      <c r="Z30" s="260">
        <v>4</v>
      </c>
    </row>
    <row r="31" spans="1:26" x14ac:dyDescent="0.25">
      <c r="A31" s="54">
        <v>25</v>
      </c>
      <c r="B31" s="278" t="s">
        <v>395</v>
      </c>
      <c r="C31" s="277" t="s">
        <v>17</v>
      </c>
      <c r="D31" s="33">
        <f t="shared" si="2"/>
        <v>3</v>
      </c>
      <c r="E31" s="30">
        <v>0</v>
      </c>
      <c r="F31" s="234">
        <v>3</v>
      </c>
      <c r="G31" s="103"/>
      <c r="H31" s="103"/>
      <c r="I31" s="103"/>
      <c r="J31" s="145"/>
      <c r="K31" s="159"/>
      <c r="L31" s="183"/>
      <c r="M31" s="133"/>
      <c r="N31" s="133"/>
      <c r="O31" s="133"/>
      <c r="P31" s="133"/>
      <c r="Q31" s="133"/>
      <c r="R31" s="198"/>
      <c r="S31" s="262">
        <v>15</v>
      </c>
      <c r="T31" s="233">
        <v>3</v>
      </c>
      <c r="U31" s="262"/>
      <c r="V31" s="262"/>
      <c r="W31" s="93"/>
      <c r="X31" s="93"/>
      <c r="Y31" s="93"/>
      <c r="Z31" s="93"/>
    </row>
    <row r="32" spans="1:26" x14ac:dyDescent="0.25">
      <c r="A32" s="54">
        <v>25</v>
      </c>
      <c r="B32" s="278" t="s">
        <v>425</v>
      </c>
      <c r="C32" s="277" t="s">
        <v>83</v>
      </c>
      <c r="D32" s="33">
        <f t="shared" si="2"/>
        <v>3</v>
      </c>
      <c r="E32" s="30">
        <v>0</v>
      </c>
      <c r="F32" s="234">
        <v>3</v>
      </c>
      <c r="G32" s="103"/>
      <c r="H32" s="103"/>
      <c r="I32" s="103"/>
      <c r="J32" s="145"/>
      <c r="K32" s="159"/>
      <c r="L32" s="183"/>
      <c r="M32" s="133"/>
      <c r="N32" s="133"/>
      <c r="O32" s="133"/>
      <c r="P32" s="133"/>
      <c r="Q32" s="133"/>
      <c r="R32" s="198"/>
      <c r="S32" s="262"/>
      <c r="T32" s="233"/>
      <c r="U32" s="262"/>
      <c r="V32" s="262"/>
      <c r="W32" s="93"/>
      <c r="X32" s="93"/>
      <c r="Y32" s="93">
        <v>16</v>
      </c>
      <c r="Z32" s="93">
        <v>3</v>
      </c>
    </row>
    <row r="33" spans="1:26" x14ac:dyDescent="0.25">
      <c r="A33" s="54">
        <v>27</v>
      </c>
      <c r="B33" s="224" t="s">
        <v>426</v>
      </c>
      <c r="C33" s="66" t="s">
        <v>83</v>
      </c>
      <c r="D33" s="33">
        <f t="shared" si="2"/>
        <v>2</v>
      </c>
      <c r="E33" s="30">
        <v>0</v>
      </c>
      <c r="F33" s="234">
        <v>2</v>
      </c>
      <c r="G33" s="103"/>
      <c r="H33" s="103"/>
      <c r="I33" s="103"/>
      <c r="J33" s="145"/>
      <c r="K33" s="159"/>
      <c r="L33" s="183"/>
      <c r="M33" s="133"/>
      <c r="N33" s="133"/>
      <c r="O33" s="133"/>
      <c r="P33" s="133"/>
      <c r="Q33" s="133"/>
      <c r="R33" s="198"/>
      <c r="S33" s="262"/>
      <c r="T33" s="233"/>
      <c r="U33" s="262"/>
      <c r="V33" s="262"/>
      <c r="W33" s="93"/>
      <c r="X33" s="93"/>
      <c r="Y33" s="93">
        <v>17</v>
      </c>
      <c r="Z33" s="93">
        <v>2</v>
      </c>
    </row>
    <row r="34" spans="1:26" x14ac:dyDescent="0.25">
      <c r="A34" s="54">
        <v>28</v>
      </c>
      <c r="B34" s="224" t="s">
        <v>427</v>
      </c>
      <c r="C34" s="66" t="s">
        <v>17</v>
      </c>
      <c r="D34" s="33">
        <f t="shared" si="2"/>
        <v>1</v>
      </c>
      <c r="E34" s="30">
        <v>0</v>
      </c>
      <c r="F34" s="234">
        <v>1</v>
      </c>
      <c r="G34" s="103"/>
      <c r="H34" s="103"/>
      <c r="I34" s="103"/>
      <c r="J34" s="145"/>
      <c r="K34" s="159"/>
      <c r="L34" s="183"/>
      <c r="M34" s="133"/>
      <c r="N34" s="133"/>
      <c r="O34" s="133"/>
      <c r="P34" s="133"/>
      <c r="Q34" s="133"/>
      <c r="R34" s="198"/>
      <c r="S34" s="262"/>
      <c r="T34" s="233"/>
      <c r="U34" s="262"/>
      <c r="V34" s="262"/>
      <c r="W34" s="93"/>
      <c r="X34" s="93"/>
      <c r="Y34" s="93">
        <v>18</v>
      </c>
      <c r="Z34" s="93">
        <v>1</v>
      </c>
    </row>
  </sheetData>
  <sheetProtection selectLockedCells="1" selectUnlockedCells="1"/>
  <sortState xmlns:xlrd2="http://schemas.microsoft.com/office/spreadsheetml/2017/richdata2" ref="A22:Z34">
    <sortCondition descending="1" ref="D22:D34"/>
  </sortState>
  <mergeCells count="4">
    <mergeCell ref="G4:L4"/>
    <mergeCell ref="M4:R4"/>
    <mergeCell ref="S4:V4"/>
    <mergeCell ref="W4:Z4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DB02-3F08-42C5-BCC8-B79D6C52FCF9}">
  <sheetPr>
    <tabColor rgb="FFFFFF00"/>
  </sheetPr>
  <dimension ref="A2:AI23"/>
  <sheetViews>
    <sheetView workbookViewId="0">
      <pane xSplit="3" topLeftCell="D1" activePane="topRight" state="frozen"/>
      <selection pane="topRight" activeCell="B26" sqref="B26"/>
    </sheetView>
  </sheetViews>
  <sheetFormatPr defaultColWidth="9.109375" defaultRowHeight="13.2" x14ac:dyDescent="0.25"/>
  <cols>
    <col min="1" max="1" width="3.6640625" style="1" customWidth="1"/>
    <col min="2" max="2" width="28.5546875" style="1" customWidth="1"/>
    <col min="3" max="6" width="4.6640625" style="1" customWidth="1"/>
    <col min="7" max="7" width="7.6640625" customWidth="1"/>
    <col min="8" max="8" width="3.6640625" customWidth="1"/>
    <col min="9" max="9" width="7.6640625" customWidth="1"/>
    <col min="10" max="10" width="3.6640625" customWidth="1"/>
    <col min="11" max="11" width="7.6640625" customWidth="1"/>
    <col min="12" max="12" width="3.6640625" customWidth="1"/>
    <col min="13" max="13" width="7.6640625" style="1" customWidth="1"/>
    <col min="14" max="14" width="3.6640625" style="1" customWidth="1"/>
    <col min="15" max="15" width="8.109375" style="1" customWidth="1"/>
    <col min="16" max="16" width="3.5546875" style="1" customWidth="1"/>
    <col min="17" max="17" width="8" style="1" customWidth="1"/>
    <col min="18" max="18" width="4" style="1" customWidth="1"/>
    <col min="19" max="19" width="7.6640625" style="1" customWidth="1"/>
    <col min="20" max="20" width="3.6640625" style="1" customWidth="1"/>
    <col min="21" max="21" width="7.6640625" style="1" customWidth="1"/>
    <col min="22" max="22" width="3.6640625" style="1" customWidth="1"/>
    <col min="23" max="23" width="7.6640625" customWidth="1"/>
    <col min="24" max="24" width="3.6640625" customWidth="1"/>
    <col min="25" max="25" width="8.21875" customWidth="1"/>
    <col min="26" max="26" width="3.6640625" customWidth="1"/>
    <col min="27" max="27" width="7.6640625" style="1" customWidth="1"/>
    <col min="28" max="28" width="3.6640625" style="1" customWidth="1"/>
    <col min="29" max="29" width="7.6640625" style="1" customWidth="1"/>
    <col min="30" max="30" width="3.6640625" style="1" customWidth="1"/>
    <col min="31" max="16384" width="9.109375" style="1"/>
  </cols>
  <sheetData>
    <row r="2" spans="1:35" ht="13.8" thickBot="1" x14ac:dyDescent="0.3"/>
    <row r="3" spans="1:35" s="7" customFormat="1" ht="13.8" thickBot="1" x14ac:dyDescent="0.3">
      <c r="A3" s="3"/>
      <c r="B3" s="64" t="s">
        <v>264</v>
      </c>
      <c r="C3" s="4"/>
      <c r="D3" s="5"/>
      <c r="E3" s="6"/>
      <c r="F3" s="6"/>
      <c r="G3" s="302" t="s">
        <v>257</v>
      </c>
      <c r="H3" s="309"/>
      <c r="I3" s="309"/>
      <c r="J3" s="309"/>
      <c r="K3" s="309"/>
      <c r="L3" s="310"/>
      <c r="M3" s="302" t="s">
        <v>259</v>
      </c>
      <c r="N3" s="309"/>
      <c r="O3" s="309"/>
      <c r="P3" s="309"/>
      <c r="Q3" s="309"/>
      <c r="R3" s="309"/>
      <c r="S3" s="309"/>
      <c r="T3" s="309"/>
      <c r="U3" s="309"/>
      <c r="V3" s="311"/>
      <c r="W3" s="304" t="s">
        <v>260</v>
      </c>
      <c r="X3" s="305"/>
      <c r="Y3" s="305"/>
      <c r="Z3" s="228"/>
      <c r="AA3" s="306" t="s">
        <v>261</v>
      </c>
      <c r="AB3" s="307"/>
      <c r="AC3" s="307"/>
      <c r="AD3" s="308"/>
    </row>
    <row r="4" spans="1:35" x14ac:dyDescent="0.25">
      <c r="A4" s="8"/>
      <c r="B4" s="9" t="s">
        <v>263</v>
      </c>
      <c r="C4" s="10"/>
      <c r="D4" s="11" t="s">
        <v>0</v>
      </c>
      <c r="E4" s="12" t="s">
        <v>1</v>
      </c>
      <c r="F4" s="12" t="s">
        <v>2</v>
      </c>
      <c r="G4" s="17" t="s">
        <v>3</v>
      </c>
      <c r="H4" s="18"/>
      <c r="I4" s="18" t="s">
        <v>3</v>
      </c>
      <c r="J4" s="18"/>
      <c r="K4" s="18" t="s">
        <v>3</v>
      </c>
      <c r="L4" s="18"/>
      <c r="M4" s="14" t="s">
        <v>3</v>
      </c>
      <c r="N4" s="14"/>
      <c r="O4" s="14" t="s">
        <v>3</v>
      </c>
      <c r="P4" s="16"/>
      <c r="Q4" s="14" t="s">
        <v>3</v>
      </c>
      <c r="R4" s="16"/>
      <c r="S4" s="14" t="s">
        <v>3</v>
      </c>
      <c r="T4" s="16"/>
      <c r="U4" s="14" t="s">
        <v>3</v>
      </c>
      <c r="V4" s="16"/>
      <c r="W4" s="253" t="s">
        <v>3</v>
      </c>
      <c r="X4" s="254"/>
      <c r="Y4" s="255" t="s">
        <v>3</v>
      </c>
      <c r="Z4" s="254"/>
      <c r="AA4" s="150" t="s">
        <v>3</v>
      </c>
      <c r="AB4" s="151"/>
      <c r="AC4" s="151" t="s">
        <v>3</v>
      </c>
      <c r="AD4" s="152"/>
    </row>
    <row r="5" spans="1:35" s="28" customFormat="1" ht="12" customHeight="1" x14ac:dyDescent="0.25">
      <c r="A5" s="19"/>
      <c r="B5" s="20" t="s">
        <v>187</v>
      </c>
      <c r="C5" s="21" t="s">
        <v>5</v>
      </c>
      <c r="D5" s="22" t="s">
        <v>6</v>
      </c>
      <c r="E5" s="23" t="s">
        <v>6</v>
      </c>
      <c r="F5" s="23" t="s">
        <v>6</v>
      </c>
      <c r="G5" s="24" t="s">
        <v>9</v>
      </c>
      <c r="H5" s="25" t="s">
        <v>6</v>
      </c>
      <c r="I5" s="26" t="s">
        <v>10</v>
      </c>
      <c r="J5" s="25" t="s">
        <v>6</v>
      </c>
      <c r="K5" s="26" t="s">
        <v>12</v>
      </c>
      <c r="L5" s="27" t="s">
        <v>6</v>
      </c>
      <c r="M5" s="79" t="s">
        <v>9</v>
      </c>
      <c r="N5" s="80" t="s">
        <v>6</v>
      </c>
      <c r="O5" s="79" t="s">
        <v>10</v>
      </c>
      <c r="P5" s="80" t="s">
        <v>6</v>
      </c>
      <c r="Q5" s="79" t="s">
        <v>13</v>
      </c>
      <c r="R5" s="80" t="s">
        <v>6</v>
      </c>
      <c r="S5" s="79" t="s">
        <v>11</v>
      </c>
      <c r="T5" s="80" t="s">
        <v>6</v>
      </c>
      <c r="U5" s="79" t="s">
        <v>12</v>
      </c>
      <c r="V5" s="80" t="s">
        <v>6</v>
      </c>
      <c r="W5" s="256" t="s">
        <v>7</v>
      </c>
      <c r="X5" s="257" t="s">
        <v>6</v>
      </c>
      <c r="Y5" s="256" t="s">
        <v>8</v>
      </c>
      <c r="Z5" s="257" t="s">
        <v>6</v>
      </c>
      <c r="AA5" s="271" t="s">
        <v>420</v>
      </c>
      <c r="AB5" s="158" t="s">
        <v>6</v>
      </c>
      <c r="AC5" s="157" t="s">
        <v>422</v>
      </c>
      <c r="AD5" s="158" t="s">
        <v>6</v>
      </c>
    </row>
    <row r="6" spans="1:35" x14ac:dyDescent="0.25">
      <c r="A6" s="282">
        <v>1</v>
      </c>
      <c r="B6" s="220" t="s">
        <v>43</v>
      </c>
      <c r="C6" s="31" t="s">
        <v>27</v>
      </c>
      <c r="D6" s="29">
        <f t="shared" ref="D6:D23" si="0">SUM(E6+F6)</f>
        <v>88</v>
      </c>
      <c r="E6" s="30">
        <f>SUM(J6+P6+R6)</f>
        <v>71</v>
      </c>
      <c r="F6" s="234">
        <v>17</v>
      </c>
      <c r="G6" s="103">
        <v>3</v>
      </c>
      <c r="H6" s="103">
        <v>17</v>
      </c>
      <c r="I6" s="103">
        <v>1</v>
      </c>
      <c r="J6" s="184">
        <v>25</v>
      </c>
      <c r="K6" s="103">
        <v>3</v>
      </c>
      <c r="L6" s="103">
        <v>10</v>
      </c>
      <c r="M6" s="104">
        <v>5</v>
      </c>
      <c r="N6" s="104">
        <v>14</v>
      </c>
      <c r="O6" s="104">
        <v>1</v>
      </c>
      <c r="P6" s="188">
        <v>25</v>
      </c>
      <c r="Q6" s="104">
        <v>2</v>
      </c>
      <c r="R6" s="188">
        <v>21</v>
      </c>
      <c r="S6" s="104">
        <v>2</v>
      </c>
      <c r="T6" s="104">
        <v>13</v>
      </c>
      <c r="U6" s="104">
        <v>2</v>
      </c>
      <c r="V6" s="162">
        <v>13</v>
      </c>
      <c r="W6" s="262">
        <v>3</v>
      </c>
      <c r="X6" s="233">
        <v>17</v>
      </c>
      <c r="Y6" s="262"/>
      <c r="Z6" s="262"/>
      <c r="AA6" s="93">
        <v>12</v>
      </c>
      <c r="AB6" s="93">
        <v>7</v>
      </c>
      <c r="AC6" s="93">
        <v>3</v>
      </c>
      <c r="AD6" s="93">
        <v>17</v>
      </c>
    </row>
    <row r="7" spans="1:35" s="28" customFormat="1" ht="13.2" customHeight="1" x14ac:dyDescent="0.25">
      <c r="A7" s="282">
        <v>2</v>
      </c>
      <c r="B7" s="63" t="s">
        <v>183</v>
      </c>
      <c r="C7" s="8" t="s">
        <v>48</v>
      </c>
      <c r="D7" s="29">
        <f t="shared" si="0"/>
        <v>67</v>
      </c>
      <c r="E7" s="30">
        <f>SUM(J7+P7+R7)</f>
        <v>46</v>
      </c>
      <c r="F7" s="234">
        <v>21</v>
      </c>
      <c r="G7" s="103">
        <v>8</v>
      </c>
      <c r="H7" s="103">
        <v>11</v>
      </c>
      <c r="I7" s="103">
        <v>3</v>
      </c>
      <c r="J7" s="184">
        <v>17</v>
      </c>
      <c r="K7" s="103">
        <v>4</v>
      </c>
      <c r="L7" s="103">
        <v>8</v>
      </c>
      <c r="M7" s="104">
        <v>11</v>
      </c>
      <c r="N7" s="104">
        <v>8</v>
      </c>
      <c r="O7" s="104">
        <v>5</v>
      </c>
      <c r="P7" s="188">
        <v>14</v>
      </c>
      <c r="Q7" s="104">
        <v>4</v>
      </c>
      <c r="R7" s="188">
        <v>15</v>
      </c>
      <c r="S7" s="104">
        <v>3</v>
      </c>
      <c r="T7" s="104">
        <v>10</v>
      </c>
      <c r="U7" s="104">
        <v>4</v>
      </c>
      <c r="V7" s="162">
        <v>8</v>
      </c>
      <c r="W7" s="262">
        <v>4</v>
      </c>
      <c r="X7" s="262">
        <v>15</v>
      </c>
      <c r="Y7" s="262">
        <v>3</v>
      </c>
      <c r="Z7" s="262">
        <v>10</v>
      </c>
      <c r="AA7" s="93">
        <v>2</v>
      </c>
      <c r="AB7" s="260">
        <v>21</v>
      </c>
      <c r="AC7" s="93">
        <v>2</v>
      </c>
      <c r="AD7" s="93">
        <v>21</v>
      </c>
    </row>
    <row r="8" spans="1:35" x14ac:dyDescent="0.25">
      <c r="A8" s="282">
        <v>3</v>
      </c>
      <c r="B8" s="63" t="s">
        <v>190</v>
      </c>
      <c r="C8" s="31" t="s">
        <v>15</v>
      </c>
      <c r="D8" s="29">
        <f t="shared" si="0"/>
        <v>64</v>
      </c>
      <c r="E8" s="30">
        <f>SUM(L8+T8+V8)</f>
        <v>48</v>
      </c>
      <c r="F8" s="234">
        <v>16</v>
      </c>
      <c r="G8" s="103">
        <v>16</v>
      </c>
      <c r="H8" s="103">
        <v>3</v>
      </c>
      <c r="I8" s="103">
        <v>5</v>
      </c>
      <c r="J8" s="103">
        <v>14</v>
      </c>
      <c r="K8" s="103">
        <v>1</v>
      </c>
      <c r="L8" s="184">
        <v>16</v>
      </c>
      <c r="M8" s="104"/>
      <c r="N8" s="104"/>
      <c r="O8" s="104">
        <v>12</v>
      </c>
      <c r="P8" s="104">
        <v>7</v>
      </c>
      <c r="Q8" s="104">
        <v>11</v>
      </c>
      <c r="R8" s="104">
        <v>8</v>
      </c>
      <c r="S8" s="104">
        <v>1</v>
      </c>
      <c r="T8" s="188">
        <v>16</v>
      </c>
      <c r="U8" s="104">
        <v>1</v>
      </c>
      <c r="V8" s="189">
        <v>16</v>
      </c>
      <c r="W8" s="262">
        <v>10</v>
      </c>
      <c r="X8" s="262">
        <v>9</v>
      </c>
      <c r="Y8" s="262">
        <v>1</v>
      </c>
      <c r="Z8" s="233">
        <v>16</v>
      </c>
      <c r="AA8" s="93">
        <v>9</v>
      </c>
      <c r="AB8" s="93">
        <v>10</v>
      </c>
      <c r="AC8" s="93">
        <v>4</v>
      </c>
      <c r="AD8" s="93">
        <v>15</v>
      </c>
      <c r="AE8" s="28"/>
      <c r="AF8" s="28"/>
      <c r="AG8" s="28"/>
      <c r="AH8" s="28"/>
      <c r="AI8" s="28"/>
    </row>
    <row r="9" spans="1:35" s="28" customFormat="1" ht="13.2" customHeight="1" x14ac:dyDescent="0.25">
      <c r="A9" s="282">
        <v>4</v>
      </c>
      <c r="B9" s="63" t="s">
        <v>47</v>
      </c>
      <c r="C9" s="8" t="s">
        <v>189</v>
      </c>
      <c r="D9" s="29">
        <f t="shared" si="0"/>
        <v>63</v>
      </c>
      <c r="E9" s="30">
        <f>SUM(H9+J9+N9)</f>
        <v>63</v>
      </c>
      <c r="F9" s="234"/>
      <c r="G9" s="103">
        <v>1</v>
      </c>
      <c r="H9" s="184">
        <v>25</v>
      </c>
      <c r="I9" s="103">
        <v>2</v>
      </c>
      <c r="J9" s="184">
        <v>21</v>
      </c>
      <c r="K9" s="103"/>
      <c r="L9" s="103"/>
      <c r="M9" s="104">
        <v>3</v>
      </c>
      <c r="N9" s="188">
        <v>17</v>
      </c>
      <c r="O9" s="104">
        <v>3</v>
      </c>
      <c r="P9" s="104">
        <v>17</v>
      </c>
      <c r="Q9" s="104">
        <v>6</v>
      </c>
      <c r="R9" s="104">
        <v>13</v>
      </c>
      <c r="S9" s="104"/>
      <c r="T9" s="104"/>
      <c r="U9" s="104"/>
      <c r="V9" s="162"/>
      <c r="W9" s="262"/>
      <c r="X9" s="262"/>
      <c r="Y9" s="262"/>
      <c r="Z9" s="262"/>
      <c r="AA9" s="93"/>
      <c r="AB9" s="93"/>
      <c r="AC9" s="93"/>
      <c r="AD9" s="93"/>
    </row>
    <row r="10" spans="1:35" s="28" customFormat="1" ht="13.2" customHeight="1" x14ac:dyDescent="0.25">
      <c r="A10" s="282">
        <v>5</v>
      </c>
      <c r="B10" s="63" t="s">
        <v>26</v>
      </c>
      <c r="C10" s="54" t="s">
        <v>27</v>
      </c>
      <c r="D10" s="29">
        <f t="shared" si="0"/>
        <v>62</v>
      </c>
      <c r="E10" s="30">
        <f>SUM(H10+P10+R10)</f>
        <v>50</v>
      </c>
      <c r="F10" s="234">
        <v>12</v>
      </c>
      <c r="G10" s="103">
        <v>4</v>
      </c>
      <c r="H10" s="184">
        <v>15</v>
      </c>
      <c r="I10" s="103">
        <v>8</v>
      </c>
      <c r="J10" s="103">
        <v>11</v>
      </c>
      <c r="K10" s="103">
        <v>3</v>
      </c>
      <c r="L10" s="103">
        <v>10</v>
      </c>
      <c r="M10" s="104">
        <v>7</v>
      </c>
      <c r="N10" s="104">
        <v>12</v>
      </c>
      <c r="O10" s="104">
        <v>2</v>
      </c>
      <c r="P10" s="188">
        <v>21</v>
      </c>
      <c r="Q10" s="104">
        <v>5</v>
      </c>
      <c r="R10" s="188">
        <v>14</v>
      </c>
      <c r="S10" s="104">
        <v>2</v>
      </c>
      <c r="T10" s="104">
        <v>13</v>
      </c>
      <c r="U10" s="104">
        <v>2</v>
      </c>
      <c r="V10" s="162">
        <v>13</v>
      </c>
      <c r="W10" s="262">
        <v>7</v>
      </c>
      <c r="X10" s="233">
        <v>12</v>
      </c>
      <c r="Y10" s="262"/>
      <c r="Z10" s="262"/>
      <c r="AA10" s="93"/>
      <c r="AB10" s="93"/>
      <c r="AC10" s="93"/>
      <c r="AD10" s="93"/>
    </row>
    <row r="11" spans="1:35" s="28" customFormat="1" ht="13.2" customHeight="1" x14ac:dyDescent="0.25">
      <c r="A11" s="282">
        <v>6</v>
      </c>
      <c r="B11" s="63" t="s">
        <v>188</v>
      </c>
      <c r="C11" s="54" t="s">
        <v>36</v>
      </c>
      <c r="D11" s="29">
        <f t="shared" si="0"/>
        <v>57</v>
      </c>
      <c r="E11" s="30">
        <f>SUM(J11+L11+P11)</f>
        <v>43</v>
      </c>
      <c r="F11" s="234">
        <v>14</v>
      </c>
      <c r="G11" s="103">
        <v>10</v>
      </c>
      <c r="H11" s="103">
        <v>9</v>
      </c>
      <c r="I11" s="103">
        <v>4</v>
      </c>
      <c r="J11" s="184">
        <v>15</v>
      </c>
      <c r="K11" s="103">
        <v>2</v>
      </c>
      <c r="L11" s="184">
        <v>13</v>
      </c>
      <c r="M11" s="104">
        <v>8</v>
      </c>
      <c r="N11" s="104">
        <v>11</v>
      </c>
      <c r="O11" s="104">
        <v>4</v>
      </c>
      <c r="P11" s="188">
        <v>15</v>
      </c>
      <c r="Q11" s="104">
        <v>10</v>
      </c>
      <c r="R11" s="104">
        <v>9</v>
      </c>
      <c r="S11" s="104">
        <v>4</v>
      </c>
      <c r="T11" s="104">
        <v>8</v>
      </c>
      <c r="U11" s="104">
        <v>3</v>
      </c>
      <c r="V11" s="162">
        <v>10</v>
      </c>
      <c r="W11" s="262">
        <v>14</v>
      </c>
      <c r="X11" s="262">
        <v>5</v>
      </c>
      <c r="Y11" s="262">
        <v>7</v>
      </c>
      <c r="Z11" s="262">
        <v>5</v>
      </c>
      <c r="AA11" s="93">
        <v>5</v>
      </c>
      <c r="AB11" s="260">
        <v>14</v>
      </c>
      <c r="AC11" s="93">
        <v>10</v>
      </c>
      <c r="AD11" s="93">
        <v>9</v>
      </c>
      <c r="AE11" s="1"/>
      <c r="AF11" s="1"/>
      <c r="AG11" s="1"/>
      <c r="AH11" s="1"/>
      <c r="AI11" s="1"/>
    </row>
    <row r="12" spans="1:35" s="28" customFormat="1" ht="13.2" customHeight="1" x14ac:dyDescent="0.25">
      <c r="A12" s="282">
        <v>7</v>
      </c>
      <c r="B12" s="63" t="s">
        <v>35</v>
      </c>
      <c r="C12" s="54" t="s">
        <v>36</v>
      </c>
      <c r="D12" s="29">
        <f t="shared" si="0"/>
        <v>53</v>
      </c>
      <c r="E12" s="30">
        <f>SUM(H12+P12+R12)</f>
        <v>36</v>
      </c>
      <c r="F12" s="234">
        <v>17</v>
      </c>
      <c r="G12" s="103">
        <v>6</v>
      </c>
      <c r="H12" s="184">
        <v>13</v>
      </c>
      <c r="I12" s="103">
        <v>10</v>
      </c>
      <c r="J12" s="103">
        <v>9</v>
      </c>
      <c r="K12" s="103">
        <v>7</v>
      </c>
      <c r="L12" s="103">
        <v>5</v>
      </c>
      <c r="M12" s="104">
        <v>10</v>
      </c>
      <c r="N12" s="104">
        <v>9</v>
      </c>
      <c r="O12" s="104">
        <v>8</v>
      </c>
      <c r="P12" s="188">
        <v>11</v>
      </c>
      <c r="Q12" s="104">
        <v>7</v>
      </c>
      <c r="R12" s="188">
        <v>12</v>
      </c>
      <c r="S12" s="104">
        <v>7</v>
      </c>
      <c r="T12" s="104">
        <v>5</v>
      </c>
      <c r="U12" s="104">
        <v>7</v>
      </c>
      <c r="V12" s="162">
        <v>5</v>
      </c>
      <c r="W12" s="262">
        <v>13</v>
      </c>
      <c r="X12" s="262">
        <v>6</v>
      </c>
      <c r="Y12" s="262">
        <v>6</v>
      </c>
      <c r="Z12" s="262">
        <v>6</v>
      </c>
      <c r="AA12" s="93">
        <v>3</v>
      </c>
      <c r="AB12" s="260">
        <v>17</v>
      </c>
      <c r="AC12" s="93">
        <v>7</v>
      </c>
      <c r="AD12" s="93">
        <v>12</v>
      </c>
    </row>
    <row r="13" spans="1:35" s="28" customFormat="1" ht="13.2" customHeight="1" x14ac:dyDescent="0.25">
      <c r="A13" s="282">
        <v>8</v>
      </c>
      <c r="B13" s="63" t="s">
        <v>194</v>
      </c>
      <c r="C13" s="54" t="s">
        <v>48</v>
      </c>
      <c r="D13" s="29">
        <f t="shared" si="0"/>
        <v>46</v>
      </c>
      <c r="E13" s="30">
        <f>SUM(J13+L13+P13)</f>
        <v>37</v>
      </c>
      <c r="F13" s="234">
        <v>9</v>
      </c>
      <c r="G13" s="103">
        <v>11</v>
      </c>
      <c r="H13" s="103">
        <v>8</v>
      </c>
      <c r="I13" s="103">
        <v>7</v>
      </c>
      <c r="J13" s="184">
        <v>12</v>
      </c>
      <c r="K13" s="103">
        <v>2</v>
      </c>
      <c r="L13" s="184">
        <v>13</v>
      </c>
      <c r="M13" s="104">
        <v>9</v>
      </c>
      <c r="N13" s="104">
        <v>10</v>
      </c>
      <c r="O13" s="104">
        <v>7</v>
      </c>
      <c r="P13" s="188">
        <v>12</v>
      </c>
      <c r="Q13" s="104">
        <v>8</v>
      </c>
      <c r="R13" s="104">
        <v>11</v>
      </c>
      <c r="S13" s="104">
        <v>4</v>
      </c>
      <c r="T13" s="104">
        <v>8</v>
      </c>
      <c r="U13" s="104">
        <v>3</v>
      </c>
      <c r="V13" s="162">
        <v>10</v>
      </c>
      <c r="W13" s="262">
        <v>17</v>
      </c>
      <c r="X13" s="262">
        <v>2</v>
      </c>
      <c r="Y13" s="262">
        <v>7</v>
      </c>
      <c r="Z13" s="262">
        <v>5</v>
      </c>
      <c r="AA13" s="93">
        <v>10</v>
      </c>
      <c r="AB13" s="260">
        <v>9</v>
      </c>
      <c r="AC13" s="93">
        <v>12</v>
      </c>
      <c r="AD13" s="93">
        <v>7</v>
      </c>
    </row>
    <row r="14" spans="1:35" s="28" customFormat="1" ht="13.2" customHeight="1" x14ac:dyDescent="0.25">
      <c r="A14" s="282">
        <v>9</v>
      </c>
      <c r="B14" s="63" t="s">
        <v>41</v>
      </c>
      <c r="C14" s="31" t="s">
        <v>40</v>
      </c>
      <c r="D14" s="29">
        <f t="shared" si="0"/>
        <v>36</v>
      </c>
      <c r="E14" s="30">
        <f>SUM(H14+J14+P14)</f>
        <v>26</v>
      </c>
      <c r="F14" s="234">
        <v>10</v>
      </c>
      <c r="G14" s="103">
        <v>9</v>
      </c>
      <c r="H14" s="184">
        <v>10</v>
      </c>
      <c r="I14" s="103">
        <v>11</v>
      </c>
      <c r="J14" s="184">
        <v>8</v>
      </c>
      <c r="K14" s="103">
        <v>5</v>
      </c>
      <c r="L14" s="103">
        <v>7</v>
      </c>
      <c r="M14" s="104">
        <v>12</v>
      </c>
      <c r="N14" s="104">
        <v>7</v>
      </c>
      <c r="O14" s="104">
        <v>11</v>
      </c>
      <c r="P14" s="188">
        <v>8</v>
      </c>
      <c r="Q14" s="104"/>
      <c r="R14" s="104"/>
      <c r="S14" s="104">
        <v>6</v>
      </c>
      <c r="T14" s="104">
        <v>6</v>
      </c>
      <c r="U14" s="104">
        <v>6</v>
      </c>
      <c r="V14" s="162">
        <v>6</v>
      </c>
      <c r="W14" s="262">
        <v>15</v>
      </c>
      <c r="X14" s="262">
        <v>4</v>
      </c>
      <c r="Y14" s="262">
        <v>5</v>
      </c>
      <c r="Z14" s="262">
        <v>7</v>
      </c>
      <c r="AA14" s="93">
        <v>17</v>
      </c>
      <c r="AB14" s="93">
        <v>2</v>
      </c>
      <c r="AC14" s="93">
        <v>9</v>
      </c>
      <c r="AD14" s="260">
        <v>10</v>
      </c>
    </row>
    <row r="15" spans="1:35" s="28" customFormat="1" ht="13.2" customHeight="1" x14ac:dyDescent="0.25">
      <c r="A15" s="54">
        <v>10</v>
      </c>
      <c r="B15" s="63" t="s">
        <v>39</v>
      </c>
      <c r="C15" s="54" t="s">
        <v>40</v>
      </c>
      <c r="D15" s="29">
        <f t="shared" si="0"/>
        <v>30</v>
      </c>
      <c r="E15" s="30">
        <f>SUM(J15+L15+T15)</f>
        <v>23</v>
      </c>
      <c r="F15" s="234">
        <v>7</v>
      </c>
      <c r="G15" s="103"/>
      <c r="H15" s="103"/>
      <c r="I15" s="103">
        <v>9</v>
      </c>
      <c r="J15" s="184">
        <v>10</v>
      </c>
      <c r="K15" s="103">
        <v>5</v>
      </c>
      <c r="L15" s="184">
        <v>7</v>
      </c>
      <c r="M15" s="104"/>
      <c r="N15" s="104"/>
      <c r="O15" s="104"/>
      <c r="P15" s="104"/>
      <c r="Q15" s="104">
        <v>18</v>
      </c>
      <c r="R15" s="104">
        <v>1</v>
      </c>
      <c r="S15" s="104">
        <v>6</v>
      </c>
      <c r="T15" s="188">
        <v>6</v>
      </c>
      <c r="U15" s="104">
        <v>6</v>
      </c>
      <c r="V15" s="162">
        <v>6</v>
      </c>
      <c r="W15" s="262">
        <v>12</v>
      </c>
      <c r="X15" s="262">
        <v>7</v>
      </c>
      <c r="Y15" s="262">
        <v>5</v>
      </c>
      <c r="Z15" s="233">
        <v>7</v>
      </c>
      <c r="AA15" s="93">
        <v>16</v>
      </c>
      <c r="AB15" s="93">
        <v>3</v>
      </c>
      <c r="AC15" s="93">
        <v>13</v>
      </c>
      <c r="AD15" s="93">
        <v>6</v>
      </c>
    </row>
    <row r="16" spans="1:35" s="28" customFormat="1" ht="13.2" customHeight="1" x14ac:dyDescent="0.25">
      <c r="A16" s="54">
        <v>11</v>
      </c>
      <c r="B16" s="55" t="s">
        <v>197</v>
      </c>
      <c r="C16" s="8" t="s">
        <v>48</v>
      </c>
      <c r="D16" s="29">
        <f t="shared" si="0"/>
        <v>27</v>
      </c>
      <c r="E16" s="30">
        <f>SUM(J16+P16+R16)</f>
        <v>13</v>
      </c>
      <c r="F16" s="234">
        <v>14</v>
      </c>
      <c r="G16" s="103"/>
      <c r="H16" s="103"/>
      <c r="I16" s="103">
        <v>14</v>
      </c>
      <c r="J16" s="184">
        <v>5</v>
      </c>
      <c r="K16" s="103">
        <v>11</v>
      </c>
      <c r="L16" s="103">
        <v>1</v>
      </c>
      <c r="M16" s="104"/>
      <c r="N16" s="104"/>
      <c r="O16" s="104">
        <v>16</v>
      </c>
      <c r="P16" s="188">
        <v>3</v>
      </c>
      <c r="Q16" s="104">
        <v>14</v>
      </c>
      <c r="R16" s="188">
        <v>5</v>
      </c>
      <c r="S16" s="104"/>
      <c r="T16" s="104"/>
      <c r="U16" s="104"/>
      <c r="V16" s="162"/>
      <c r="W16" s="262">
        <v>5</v>
      </c>
      <c r="X16" s="233">
        <v>14</v>
      </c>
      <c r="Y16" s="262" t="s">
        <v>406</v>
      </c>
      <c r="Z16" s="262">
        <v>3</v>
      </c>
      <c r="AA16" s="93">
        <v>8</v>
      </c>
      <c r="AB16" s="93">
        <v>11</v>
      </c>
      <c r="AC16" s="93">
        <v>6</v>
      </c>
      <c r="AD16" s="93">
        <v>13</v>
      </c>
    </row>
    <row r="17" spans="1:30" s="28" customFormat="1" ht="13.2" customHeight="1" x14ac:dyDescent="0.25">
      <c r="A17" s="54">
        <v>12</v>
      </c>
      <c r="B17" s="55" t="s">
        <v>38</v>
      </c>
      <c r="C17" s="8" t="s">
        <v>36</v>
      </c>
      <c r="D17" s="29">
        <f t="shared" si="0"/>
        <v>21</v>
      </c>
      <c r="E17" s="30">
        <f>SUM(L17+T17+V17)</f>
        <v>15</v>
      </c>
      <c r="F17" s="234">
        <v>6</v>
      </c>
      <c r="G17" s="103">
        <v>18</v>
      </c>
      <c r="H17" s="103">
        <v>1</v>
      </c>
      <c r="I17" s="103">
        <v>18</v>
      </c>
      <c r="J17" s="103">
        <v>1</v>
      </c>
      <c r="K17" s="103">
        <v>7</v>
      </c>
      <c r="L17" s="184">
        <v>5</v>
      </c>
      <c r="M17" s="104"/>
      <c r="N17" s="104"/>
      <c r="O17" s="104"/>
      <c r="P17" s="104"/>
      <c r="Q17" s="104"/>
      <c r="R17" s="104"/>
      <c r="S17" s="104">
        <v>7</v>
      </c>
      <c r="T17" s="188">
        <v>5</v>
      </c>
      <c r="U17" s="104">
        <v>7</v>
      </c>
      <c r="V17" s="189">
        <v>5</v>
      </c>
      <c r="W17" s="262">
        <v>18</v>
      </c>
      <c r="X17" s="262">
        <v>1</v>
      </c>
      <c r="Y17" s="262">
        <v>6</v>
      </c>
      <c r="Z17" s="233">
        <v>6</v>
      </c>
      <c r="AA17" s="93"/>
      <c r="AB17" s="93"/>
      <c r="AC17" s="93"/>
      <c r="AD17" s="93"/>
    </row>
    <row r="18" spans="1:30" s="28" customFormat="1" ht="13.2" customHeight="1" x14ac:dyDescent="0.25">
      <c r="A18" s="54">
        <v>13</v>
      </c>
      <c r="B18" s="32" t="s">
        <v>200</v>
      </c>
      <c r="C18" s="31" t="s">
        <v>83</v>
      </c>
      <c r="D18" s="29">
        <f t="shared" si="0"/>
        <v>14</v>
      </c>
      <c r="E18" s="30">
        <f>SUM(T18)</f>
        <v>1</v>
      </c>
      <c r="F18" s="234">
        <v>13</v>
      </c>
      <c r="G18" s="103"/>
      <c r="H18" s="103"/>
      <c r="I18" s="103"/>
      <c r="J18" s="103"/>
      <c r="K18" s="103"/>
      <c r="L18" s="103"/>
      <c r="M18" s="104"/>
      <c r="N18" s="104"/>
      <c r="O18" s="104"/>
      <c r="P18" s="104"/>
      <c r="Q18" s="104"/>
      <c r="R18" s="104"/>
      <c r="S18" s="104">
        <v>11</v>
      </c>
      <c r="T18" s="188">
        <v>1</v>
      </c>
      <c r="U18" s="104"/>
      <c r="V18" s="162"/>
      <c r="W18" s="262"/>
      <c r="X18" s="262"/>
      <c r="Y18" s="262">
        <v>10</v>
      </c>
      <c r="Z18" s="262">
        <v>2</v>
      </c>
      <c r="AA18" s="93">
        <v>6</v>
      </c>
      <c r="AB18" s="260">
        <v>13</v>
      </c>
      <c r="AC18" s="93">
        <v>15</v>
      </c>
      <c r="AD18" s="93">
        <v>4</v>
      </c>
    </row>
    <row r="19" spans="1:30" s="28" customFormat="1" ht="13.2" customHeight="1" x14ac:dyDescent="0.25">
      <c r="A19" s="54">
        <v>14</v>
      </c>
      <c r="B19" s="63" t="s">
        <v>55</v>
      </c>
      <c r="C19" s="31" t="s">
        <v>107</v>
      </c>
      <c r="D19" s="29">
        <f t="shared" si="0"/>
        <v>8</v>
      </c>
      <c r="E19" s="30">
        <f>SUM(J19+L19+T19)</f>
        <v>7</v>
      </c>
      <c r="F19" s="234">
        <v>1</v>
      </c>
      <c r="G19" s="103"/>
      <c r="H19" s="103"/>
      <c r="I19" s="103">
        <v>17</v>
      </c>
      <c r="J19" s="184">
        <v>2</v>
      </c>
      <c r="K19" s="103">
        <v>10</v>
      </c>
      <c r="L19" s="184">
        <v>2</v>
      </c>
      <c r="M19" s="104"/>
      <c r="N19" s="104"/>
      <c r="O19" s="104"/>
      <c r="P19" s="104"/>
      <c r="Q19" s="104"/>
      <c r="R19" s="104"/>
      <c r="S19" s="104">
        <v>9</v>
      </c>
      <c r="T19" s="188">
        <v>3</v>
      </c>
      <c r="U19" s="104">
        <v>11</v>
      </c>
      <c r="V19" s="162">
        <v>1</v>
      </c>
      <c r="W19" s="262"/>
      <c r="X19" s="262"/>
      <c r="Y19" s="262">
        <v>11</v>
      </c>
      <c r="Z19" s="233">
        <v>1</v>
      </c>
      <c r="AA19" s="93"/>
      <c r="AB19" s="93"/>
      <c r="AC19" s="93"/>
      <c r="AD19" s="93"/>
    </row>
    <row r="20" spans="1:30" s="28" customFormat="1" ht="13.2" customHeight="1" x14ac:dyDescent="0.25">
      <c r="A20" s="54">
        <v>15</v>
      </c>
      <c r="B20" s="32" t="s">
        <v>203</v>
      </c>
      <c r="C20" s="31" t="s">
        <v>34</v>
      </c>
      <c r="D20" s="29">
        <f t="shared" si="0"/>
        <v>7</v>
      </c>
      <c r="E20" s="30">
        <f>SUM(H20+L20+N20)</f>
        <v>7</v>
      </c>
      <c r="F20" s="234"/>
      <c r="G20" s="103">
        <v>15</v>
      </c>
      <c r="H20" s="184">
        <v>4</v>
      </c>
      <c r="I20" s="103"/>
      <c r="J20" s="103"/>
      <c r="K20" s="103">
        <v>10</v>
      </c>
      <c r="L20" s="184">
        <v>2</v>
      </c>
      <c r="M20" s="104">
        <v>18</v>
      </c>
      <c r="N20" s="188">
        <v>1</v>
      </c>
      <c r="O20" s="104"/>
      <c r="P20" s="104"/>
      <c r="Q20" s="104"/>
      <c r="R20" s="104"/>
      <c r="S20" s="104"/>
      <c r="T20" s="104"/>
      <c r="U20" s="104"/>
      <c r="V20" s="162"/>
      <c r="W20" s="262"/>
      <c r="X20" s="262"/>
      <c r="Y20" s="262"/>
      <c r="Z20" s="262"/>
      <c r="AA20" s="93"/>
      <c r="AB20" s="93"/>
      <c r="AC20" s="93"/>
      <c r="AD20" s="93"/>
    </row>
    <row r="21" spans="1:30" s="28" customFormat="1" ht="13.2" customHeight="1" x14ac:dyDescent="0.25">
      <c r="A21" s="54">
        <v>16</v>
      </c>
      <c r="B21" s="32" t="s">
        <v>202</v>
      </c>
      <c r="C21" s="31" t="s">
        <v>56</v>
      </c>
      <c r="D21" s="29">
        <f t="shared" si="0"/>
        <v>5</v>
      </c>
      <c r="E21" s="30">
        <f>SUM(T21+V21)</f>
        <v>4</v>
      </c>
      <c r="F21" s="234">
        <v>1</v>
      </c>
      <c r="G21" s="103"/>
      <c r="H21" s="103"/>
      <c r="I21" s="103"/>
      <c r="J21" s="103"/>
      <c r="K21" s="103"/>
      <c r="L21" s="103"/>
      <c r="M21" s="104"/>
      <c r="N21" s="104"/>
      <c r="O21" s="104"/>
      <c r="P21" s="104"/>
      <c r="Q21" s="104"/>
      <c r="R21" s="104"/>
      <c r="S21" s="104">
        <v>9</v>
      </c>
      <c r="T21" s="188">
        <v>3</v>
      </c>
      <c r="U21" s="104">
        <v>11</v>
      </c>
      <c r="V21" s="189">
        <v>1</v>
      </c>
      <c r="W21" s="262"/>
      <c r="X21" s="262"/>
      <c r="Y21" s="262">
        <v>11</v>
      </c>
      <c r="Z21" s="262">
        <v>1</v>
      </c>
      <c r="AA21" s="93"/>
      <c r="AB21" s="93"/>
      <c r="AC21" s="93"/>
      <c r="AD21" s="93"/>
    </row>
    <row r="22" spans="1:30" s="28" customFormat="1" ht="13.2" customHeight="1" x14ac:dyDescent="0.25">
      <c r="A22" s="54">
        <v>17</v>
      </c>
      <c r="B22" s="32" t="s">
        <v>408</v>
      </c>
      <c r="C22" s="31" t="s">
        <v>69</v>
      </c>
      <c r="D22" s="29">
        <f t="shared" si="0"/>
        <v>2</v>
      </c>
      <c r="E22" s="30">
        <v>0</v>
      </c>
      <c r="F22" s="234">
        <v>2</v>
      </c>
      <c r="G22" s="103"/>
      <c r="H22" s="103"/>
      <c r="I22" s="103"/>
      <c r="J22" s="103"/>
      <c r="K22" s="103"/>
      <c r="L22" s="103"/>
      <c r="M22" s="104"/>
      <c r="N22" s="104"/>
      <c r="O22" s="104"/>
      <c r="P22" s="104"/>
      <c r="Q22" s="104"/>
      <c r="R22" s="104"/>
      <c r="S22" s="104"/>
      <c r="T22" s="188"/>
      <c r="U22" s="104"/>
      <c r="V22" s="162"/>
      <c r="W22" s="262"/>
      <c r="X22" s="262"/>
      <c r="Y22" s="262">
        <v>10</v>
      </c>
      <c r="Z22" s="233">
        <v>2</v>
      </c>
      <c r="AA22" s="93"/>
      <c r="AB22" s="93"/>
      <c r="AC22" s="93"/>
      <c r="AD22" s="93"/>
    </row>
    <row r="23" spans="1:30" s="28" customFormat="1" ht="13.2" customHeight="1" x14ac:dyDescent="0.25">
      <c r="A23" s="54">
        <v>18</v>
      </c>
      <c r="B23" s="32" t="s">
        <v>182</v>
      </c>
      <c r="C23" s="8" t="s">
        <v>63</v>
      </c>
      <c r="D23" s="29">
        <f t="shared" si="0"/>
        <v>1</v>
      </c>
      <c r="E23" s="30">
        <f>SUM(T23)</f>
        <v>1</v>
      </c>
      <c r="F23" s="234"/>
      <c r="G23" s="103"/>
      <c r="H23" s="103"/>
      <c r="I23" s="103"/>
      <c r="J23" s="103"/>
      <c r="K23" s="103"/>
      <c r="L23" s="103"/>
      <c r="M23" s="104"/>
      <c r="N23" s="104"/>
      <c r="O23" s="104"/>
      <c r="P23" s="104"/>
      <c r="Q23" s="104"/>
      <c r="R23" s="104"/>
      <c r="S23" s="104">
        <v>11</v>
      </c>
      <c r="T23" s="188">
        <v>1</v>
      </c>
      <c r="U23" s="104"/>
      <c r="V23" s="162"/>
      <c r="W23" s="262"/>
      <c r="X23" s="262"/>
      <c r="Y23" s="262"/>
      <c r="Z23" s="262"/>
      <c r="AA23" s="93"/>
      <c r="AB23" s="93"/>
      <c r="AC23" s="93"/>
      <c r="AD23" s="93"/>
    </row>
  </sheetData>
  <sheetProtection selectLockedCells="1" selectUnlockedCells="1"/>
  <mergeCells count="4">
    <mergeCell ref="G3:L3"/>
    <mergeCell ref="M3:V3"/>
    <mergeCell ref="W3:Y3"/>
    <mergeCell ref="AA3:AD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7EEF3-745B-4D1A-B09E-A578F45D7D66}">
  <sheetPr>
    <tabColor rgb="FFFFFF00"/>
  </sheetPr>
  <dimension ref="A2:AI46"/>
  <sheetViews>
    <sheetView workbookViewId="0">
      <pane xSplit="3" topLeftCell="D1" activePane="topRight" state="frozen"/>
      <selection pane="topRight" activeCell="G18" sqref="G18"/>
    </sheetView>
  </sheetViews>
  <sheetFormatPr defaultColWidth="9.109375" defaultRowHeight="13.2" x14ac:dyDescent="0.25"/>
  <cols>
    <col min="1" max="1" width="3.6640625" style="1" customWidth="1"/>
    <col min="2" max="2" width="28.5546875" style="1" customWidth="1"/>
    <col min="3" max="6" width="4.6640625" style="1" customWidth="1"/>
    <col min="7" max="7" width="7.6640625" customWidth="1"/>
    <col min="8" max="8" width="3.6640625" customWidth="1"/>
    <col min="9" max="9" width="7.6640625" customWidth="1"/>
    <col min="10" max="10" width="3.6640625" customWidth="1"/>
    <col min="11" max="11" width="7.6640625" customWidth="1"/>
    <col min="12" max="12" width="3.6640625" customWidth="1"/>
    <col min="13" max="13" width="7.6640625" style="1" customWidth="1"/>
    <col min="14" max="14" width="3.6640625" style="1" customWidth="1"/>
    <col min="15" max="15" width="8.109375" style="1" customWidth="1"/>
    <col min="16" max="16" width="3.5546875" style="1" customWidth="1"/>
    <col min="17" max="17" width="8" style="1" customWidth="1"/>
    <col min="18" max="18" width="4" style="1" customWidth="1"/>
    <col min="19" max="19" width="7.6640625" style="1" customWidth="1"/>
    <col min="20" max="20" width="3.6640625" style="1" customWidth="1"/>
    <col min="21" max="21" width="7.6640625" style="1" customWidth="1"/>
    <col min="22" max="22" width="3.6640625" style="1" customWidth="1"/>
    <col min="23" max="23" width="7.6640625" customWidth="1"/>
    <col min="24" max="24" width="3.6640625" customWidth="1"/>
    <col min="25" max="25" width="8.21875" customWidth="1"/>
    <col min="26" max="26" width="3.6640625" customWidth="1"/>
    <col min="27" max="27" width="7.6640625" style="1" customWidth="1"/>
    <col min="28" max="28" width="3.6640625" style="1" customWidth="1"/>
    <col min="29" max="29" width="7.6640625" style="1" customWidth="1"/>
    <col min="30" max="30" width="3.6640625" style="1" customWidth="1"/>
    <col min="31" max="16384" width="9.109375" style="1"/>
  </cols>
  <sheetData>
    <row r="2" spans="1:35" ht="13.8" thickBot="1" x14ac:dyDescent="0.3"/>
    <row r="3" spans="1:35" s="7" customFormat="1" ht="13.8" thickBot="1" x14ac:dyDescent="0.3">
      <c r="A3" s="3"/>
      <c r="B3" s="64" t="s">
        <v>186</v>
      </c>
      <c r="C3" s="4"/>
      <c r="D3" s="5"/>
      <c r="E3" s="6"/>
      <c r="F3" s="6"/>
      <c r="G3" s="302" t="s">
        <v>257</v>
      </c>
      <c r="H3" s="309"/>
      <c r="I3" s="309"/>
      <c r="J3" s="309"/>
      <c r="K3" s="309"/>
      <c r="L3" s="310"/>
      <c r="M3" s="302" t="s">
        <v>259</v>
      </c>
      <c r="N3" s="309"/>
      <c r="O3" s="309"/>
      <c r="P3" s="309"/>
      <c r="Q3" s="309"/>
      <c r="R3" s="309"/>
      <c r="S3" s="309"/>
      <c r="T3" s="309"/>
      <c r="U3" s="309"/>
      <c r="V3" s="310"/>
      <c r="W3" s="304" t="s">
        <v>260</v>
      </c>
      <c r="X3" s="305"/>
      <c r="Y3" s="305"/>
      <c r="Z3" s="218"/>
      <c r="AA3" s="306" t="s">
        <v>261</v>
      </c>
      <c r="AB3" s="307"/>
      <c r="AC3" s="307"/>
      <c r="AD3" s="308"/>
    </row>
    <row r="4" spans="1:35" x14ac:dyDescent="0.25">
      <c r="A4" s="8"/>
      <c r="B4" s="9" t="s">
        <v>263</v>
      </c>
      <c r="C4" s="10"/>
      <c r="D4" s="11" t="s">
        <v>0</v>
      </c>
      <c r="E4" s="12" t="s">
        <v>1</v>
      </c>
      <c r="F4" s="12" t="s">
        <v>2</v>
      </c>
      <c r="G4" s="17" t="s">
        <v>3</v>
      </c>
      <c r="H4" s="18"/>
      <c r="I4" s="18" t="s">
        <v>3</v>
      </c>
      <c r="J4" s="18"/>
      <c r="K4" s="18" t="s">
        <v>3</v>
      </c>
      <c r="L4" s="18"/>
      <c r="M4" s="14" t="s">
        <v>3</v>
      </c>
      <c r="N4" s="14"/>
      <c r="O4" s="14" t="s">
        <v>3</v>
      </c>
      <c r="P4" s="16"/>
      <c r="Q4" s="14" t="s">
        <v>3</v>
      </c>
      <c r="R4" s="16"/>
      <c r="S4" s="14" t="s">
        <v>3</v>
      </c>
      <c r="T4" s="16"/>
      <c r="U4" s="14" t="s">
        <v>3</v>
      </c>
      <c r="V4" s="160"/>
      <c r="W4" s="253" t="s">
        <v>3</v>
      </c>
      <c r="X4" s="254"/>
      <c r="Y4" s="255" t="s">
        <v>3</v>
      </c>
      <c r="Z4" s="254"/>
      <c r="AA4" s="150" t="s">
        <v>3</v>
      </c>
      <c r="AB4" s="151"/>
      <c r="AC4" s="151" t="s">
        <v>3</v>
      </c>
      <c r="AD4" s="152"/>
    </row>
    <row r="5" spans="1:35" s="28" customFormat="1" ht="12" customHeight="1" x14ac:dyDescent="0.25">
      <c r="A5" s="19"/>
      <c r="B5" s="20" t="s">
        <v>4</v>
      </c>
      <c r="C5" s="21" t="s">
        <v>5</v>
      </c>
      <c r="D5" s="22" t="s">
        <v>6</v>
      </c>
      <c r="E5" s="23" t="s">
        <v>6</v>
      </c>
      <c r="F5" s="23" t="s">
        <v>6</v>
      </c>
      <c r="G5" s="24" t="s">
        <v>9</v>
      </c>
      <c r="H5" s="25" t="s">
        <v>6</v>
      </c>
      <c r="I5" s="26" t="s">
        <v>10</v>
      </c>
      <c r="J5" s="25" t="s">
        <v>6</v>
      </c>
      <c r="K5" s="26" t="s">
        <v>12</v>
      </c>
      <c r="L5" s="27" t="s">
        <v>6</v>
      </c>
      <c r="M5" s="79" t="s">
        <v>9</v>
      </c>
      <c r="N5" s="80" t="s">
        <v>6</v>
      </c>
      <c r="O5" s="79" t="s">
        <v>10</v>
      </c>
      <c r="P5" s="80" t="s">
        <v>6</v>
      </c>
      <c r="Q5" s="79" t="s">
        <v>13</v>
      </c>
      <c r="R5" s="80" t="s">
        <v>6</v>
      </c>
      <c r="S5" s="79" t="s">
        <v>11</v>
      </c>
      <c r="T5" s="80" t="s">
        <v>6</v>
      </c>
      <c r="U5" s="79" t="s">
        <v>12</v>
      </c>
      <c r="V5" s="161" t="s">
        <v>6</v>
      </c>
      <c r="W5" s="256" t="s">
        <v>7</v>
      </c>
      <c r="X5" s="257" t="s">
        <v>6</v>
      </c>
      <c r="Y5" s="256" t="s">
        <v>8</v>
      </c>
      <c r="Z5" s="257" t="s">
        <v>6</v>
      </c>
      <c r="AA5" s="271" t="s">
        <v>420</v>
      </c>
      <c r="AB5" s="158" t="s">
        <v>6</v>
      </c>
      <c r="AC5" s="157" t="s">
        <v>422</v>
      </c>
      <c r="AD5" s="158" t="s">
        <v>6</v>
      </c>
    </row>
    <row r="6" spans="1:35" s="28" customFormat="1" ht="13.2" customHeight="1" x14ac:dyDescent="0.25">
      <c r="A6" s="282">
        <v>1</v>
      </c>
      <c r="B6" s="220" t="s">
        <v>14</v>
      </c>
      <c r="C6" s="67" t="s">
        <v>15</v>
      </c>
      <c r="D6" s="47">
        <f t="shared" ref="D6:D22" si="0">SUM(E6+F6)</f>
        <v>100</v>
      </c>
      <c r="E6" s="30">
        <f>SUM(H6+J6+N6)</f>
        <v>75</v>
      </c>
      <c r="F6" s="234">
        <v>25</v>
      </c>
      <c r="G6" s="103" t="s">
        <v>251</v>
      </c>
      <c r="H6" s="184">
        <v>25</v>
      </c>
      <c r="I6" s="103" t="s">
        <v>251</v>
      </c>
      <c r="J6" s="184">
        <v>25</v>
      </c>
      <c r="K6" s="103">
        <v>1</v>
      </c>
      <c r="L6" s="103">
        <v>16</v>
      </c>
      <c r="M6" s="104">
        <v>1</v>
      </c>
      <c r="N6" s="188">
        <v>25</v>
      </c>
      <c r="O6" s="104" t="s">
        <v>251</v>
      </c>
      <c r="P6" s="104">
        <v>25</v>
      </c>
      <c r="Q6" s="104">
        <v>1</v>
      </c>
      <c r="R6" s="104">
        <v>25</v>
      </c>
      <c r="S6" s="104">
        <v>1</v>
      </c>
      <c r="T6" s="104">
        <v>16</v>
      </c>
      <c r="U6" s="104">
        <v>1</v>
      </c>
      <c r="V6" s="162">
        <v>16</v>
      </c>
      <c r="W6" s="262">
        <v>2</v>
      </c>
      <c r="X6" s="262">
        <v>21</v>
      </c>
      <c r="Y6" s="262">
        <v>1</v>
      </c>
      <c r="Z6" s="262">
        <v>16</v>
      </c>
      <c r="AA6" s="93">
        <v>1</v>
      </c>
      <c r="AB6" s="260">
        <v>25</v>
      </c>
      <c r="AC6" s="93">
        <v>1</v>
      </c>
      <c r="AD6" s="93">
        <v>25</v>
      </c>
    </row>
    <row r="7" spans="1:35" ht="13.2" customHeight="1" x14ac:dyDescent="0.25">
      <c r="A7" s="282">
        <v>2</v>
      </c>
      <c r="B7" s="220" t="s">
        <v>16</v>
      </c>
      <c r="C7" s="54" t="s">
        <v>48</v>
      </c>
      <c r="D7" s="47">
        <f t="shared" si="0"/>
        <v>84</v>
      </c>
      <c r="E7" s="30">
        <f>SUM(H7+J7+N7)</f>
        <v>59</v>
      </c>
      <c r="F7" s="234">
        <v>25</v>
      </c>
      <c r="G7" s="103">
        <v>2</v>
      </c>
      <c r="H7" s="184">
        <v>21</v>
      </c>
      <c r="I7" s="103" t="s">
        <v>298</v>
      </c>
      <c r="J7" s="184">
        <v>17</v>
      </c>
      <c r="K7" s="103">
        <v>4</v>
      </c>
      <c r="L7" s="103">
        <v>8</v>
      </c>
      <c r="M7" s="104">
        <v>2</v>
      </c>
      <c r="N7" s="188">
        <v>21</v>
      </c>
      <c r="O7" s="104" t="s">
        <v>298</v>
      </c>
      <c r="P7" s="104">
        <v>17</v>
      </c>
      <c r="Q7" s="104">
        <v>3</v>
      </c>
      <c r="R7" s="104">
        <v>17</v>
      </c>
      <c r="S7" s="104">
        <v>3</v>
      </c>
      <c r="T7" s="104">
        <v>10</v>
      </c>
      <c r="U7" s="104">
        <v>4</v>
      </c>
      <c r="V7" s="162">
        <v>8</v>
      </c>
      <c r="W7" s="262">
        <v>1</v>
      </c>
      <c r="X7" s="233">
        <v>25</v>
      </c>
      <c r="Y7" s="262">
        <v>3</v>
      </c>
      <c r="Z7" s="262">
        <v>10</v>
      </c>
      <c r="AA7" s="93"/>
      <c r="AB7" s="93"/>
      <c r="AC7" s="93"/>
      <c r="AD7" s="93"/>
    </row>
    <row r="8" spans="1:35" s="28" customFormat="1" ht="13.2" customHeight="1" x14ac:dyDescent="0.25">
      <c r="A8" s="282">
        <v>3</v>
      </c>
      <c r="B8" s="63" t="s">
        <v>20</v>
      </c>
      <c r="C8" s="54" t="s">
        <v>21</v>
      </c>
      <c r="D8" s="47">
        <f t="shared" si="0"/>
        <v>52</v>
      </c>
      <c r="E8" s="30">
        <f>SUM(H8+N8+P8)</f>
        <v>42</v>
      </c>
      <c r="F8" s="234">
        <v>10</v>
      </c>
      <c r="G8" s="103">
        <v>5</v>
      </c>
      <c r="H8" s="184">
        <v>14</v>
      </c>
      <c r="I8" s="103"/>
      <c r="J8" s="103"/>
      <c r="K8" s="103"/>
      <c r="L8" s="103"/>
      <c r="M8" s="104">
        <v>4</v>
      </c>
      <c r="N8" s="188">
        <v>15</v>
      </c>
      <c r="O8" s="104">
        <v>6</v>
      </c>
      <c r="P8" s="188">
        <v>13</v>
      </c>
      <c r="Q8" s="104">
        <v>9</v>
      </c>
      <c r="R8" s="104">
        <v>10</v>
      </c>
      <c r="S8" s="104">
        <v>8</v>
      </c>
      <c r="T8" s="104">
        <v>4</v>
      </c>
      <c r="U8" s="104"/>
      <c r="V8" s="162"/>
      <c r="W8" s="262">
        <v>9</v>
      </c>
      <c r="X8" s="233">
        <v>10</v>
      </c>
      <c r="Y8" s="262">
        <v>4</v>
      </c>
      <c r="Z8" s="262">
        <v>8</v>
      </c>
      <c r="AA8" s="93"/>
      <c r="AB8" s="93"/>
      <c r="AC8" s="93"/>
      <c r="AD8" s="93"/>
    </row>
    <row r="9" spans="1:35" ht="13.2" customHeight="1" x14ac:dyDescent="0.25">
      <c r="A9" s="282">
        <v>4</v>
      </c>
      <c r="B9" s="63" t="s">
        <v>37</v>
      </c>
      <c r="C9" s="54" t="s">
        <v>34</v>
      </c>
      <c r="D9" s="47">
        <f t="shared" si="0"/>
        <v>47</v>
      </c>
      <c r="E9" s="30">
        <f>SUM(H9+N9+P9)</f>
        <v>35</v>
      </c>
      <c r="F9" s="234">
        <v>12</v>
      </c>
      <c r="G9" s="103">
        <v>7</v>
      </c>
      <c r="H9" s="184">
        <v>12</v>
      </c>
      <c r="I9" s="103">
        <v>12</v>
      </c>
      <c r="J9" s="103">
        <v>7</v>
      </c>
      <c r="K9" s="103">
        <v>6</v>
      </c>
      <c r="L9" s="103">
        <v>6</v>
      </c>
      <c r="M9" s="104">
        <v>6</v>
      </c>
      <c r="N9" s="188">
        <v>13</v>
      </c>
      <c r="O9" s="104">
        <v>9</v>
      </c>
      <c r="P9" s="188">
        <v>10</v>
      </c>
      <c r="Q9" s="104">
        <v>13</v>
      </c>
      <c r="R9" s="104">
        <v>6</v>
      </c>
      <c r="S9" s="104">
        <v>10</v>
      </c>
      <c r="T9" s="104">
        <v>2</v>
      </c>
      <c r="U9" s="104">
        <v>5</v>
      </c>
      <c r="V9" s="162">
        <v>7</v>
      </c>
      <c r="W9" s="262">
        <v>11</v>
      </c>
      <c r="X9" s="262">
        <v>8</v>
      </c>
      <c r="Y9" s="262">
        <v>4</v>
      </c>
      <c r="Z9" s="262">
        <v>8</v>
      </c>
      <c r="AA9" s="93">
        <v>7</v>
      </c>
      <c r="AB9" s="260">
        <v>12</v>
      </c>
      <c r="AC9" s="93">
        <v>11</v>
      </c>
      <c r="AD9" s="93">
        <v>8</v>
      </c>
      <c r="AE9" s="28"/>
      <c r="AF9" s="28"/>
      <c r="AG9" s="28"/>
      <c r="AH9" s="28"/>
      <c r="AI9" s="28"/>
    </row>
    <row r="10" spans="1:35" s="28" customFormat="1" ht="13.2" customHeight="1" x14ac:dyDescent="0.25">
      <c r="A10" s="282">
        <v>5</v>
      </c>
      <c r="B10" s="63" t="s">
        <v>18</v>
      </c>
      <c r="C10" s="54" t="s">
        <v>19</v>
      </c>
      <c r="D10" s="47">
        <f t="shared" si="0"/>
        <v>39</v>
      </c>
      <c r="E10" s="30">
        <f>SUM(J10+P10+R10)</f>
        <v>26</v>
      </c>
      <c r="F10" s="234">
        <v>13</v>
      </c>
      <c r="G10" s="103"/>
      <c r="H10" s="103"/>
      <c r="I10" s="103">
        <v>6</v>
      </c>
      <c r="J10" s="184">
        <v>13</v>
      </c>
      <c r="K10" s="103">
        <v>8</v>
      </c>
      <c r="L10" s="103">
        <v>4</v>
      </c>
      <c r="M10" s="104"/>
      <c r="N10" s="104"/>
      <c r="O10" s="104">
        <v>13</v>
      </c>
      <c r="P10" s="188">
        <v>6</v>
      </c>
      <c r="Q10" s="104">
        <v>12</v>
      </c>
      <c r="R10" s="188">
        <v>7</v>
      </c>
      <c r="S10" s="104"/>
      <c r="T10" s="104"/>
      <c r="U10" s="104">
        <v>9</v>
      </c>
      <c r="V10" s="162">
        <v>3</v>
      </c>
      <c r="W10" s="262">
        <v>6</v>
      </c>
      <c r="X10" s="233">
        <v>13</v>
      </c>
      <c r="Y10" s="262">
        <v>2</v>
      </c>
      <c r="Z10" s="262">
        <v>13</v>
      </c>
      <c r="AA10" s="93">
        <v>11</v>
      </c>
      <c r="AB10" s="93">
        <v>8</v>
      </c>
      <c r="AC10" s="93"/>
      <c r="AD10" s="93"/>
      <c r="AE10" s="1"/>
      <c r="AF10" s="1"/>
      <c r="AG10" s="1"/>
      <c r="AH10" s="1"/>
      <c r="AI10" s="1"/>
    </row>
    <row r="11" spans="1:35" s="28" customFormat="1" ht="13.2" customHeight="1" x14ac:dyDescent="0.25">
      <c r="A11" s="54"/>
      <c r="B11" s="63" t="s">
        <v>42</v>
      </c>
      <c r="C11" s="54" t="s">
        <v>34</v>
      </c>
      <c r="D11" s="47">
        <f t="shared" si="0"/>
        <v>35</v>
      </c>
      <c r="E11" s="30">
        <f>SUM(H11+N11+T11)</f>
        <v>20</v>
      </c>
      <c r="F11" s="234">
        <v>15</v>
      </c>
      <c r="G11" s="103">
        <v>12</v>
      </c>
      <c r="H11" s="184">
        <v>7</v>
      </c>
      <c r="I11" s="103">
        <v>15</v>
      </c>
      <c r="J11" s="103">
        <v>4</v>
      </c>
      <c r="K11" s="103"/>
      <c r="L11" s="103"/>
      <c r="M11" s="104">
        <v>13</v>
      </c>
      <c r="N11" s="188">
        <v>6</v>
      </c>
      <c r="O11" s="104">
        <v>15</v>
      </c>
      <c r="P11" s="104">
        <v>4</v>
      </c>
      <c r="Q11" s="104">
        <v>17</v>
      </c>
      <c r="R11" s="104">
        <v>2</v>
      </c>
      <c r="S11" s="104">
        <v>5</v>
      </c>
      <c r="T11" s="188">
        <v>7</v>
      </c>
      <c r="U11" s="104">
        <v>8</v>
      </c>
      <c r="V11" s="162">
        <v>4</v>
      </c>
      <c r="W11" s="262">
        <v>8</v>
      </c>
      <c r="X11" s="262">
        <v>11</v>
      </c>
      <c r="Y11" s="262">
        <v>9</v>
      </c>
      <c r="Z11" s="262">
        <v>3</v>
      </c>
      <c r="AA11" s="93">
        <v>4</v>
      </c>
      <c r="AB11" s="260">
        <v>15</v>
      </c>
      <c r="AC11" s="93">
        <v>5</v>
      </c>
      <c r="AD11" s="93">
        <v>14</v>
      </c>
    </row>
    <row r="12" spans="1:35" s="28" customFormat="1" ht="13.2" customHeight="1" x14ac:dyDescent="0.25">
      <c r="A12" s="54"/>
      <c r="B12" s="63" t="s">
        <v>44</v>
      </c>
      <c r="C12" s="31" t="s">
        <v>105</v>
      </c>
      <c r="D12" s="29">
        <f t="shared" si="0"/>
        <v>32</v>
      </c>
      <c r="E12" s="30">
        <f>SUM(H12+N12+P12)</f>
        <v>19</v>
      </c>
      <c r="F12" s="234">
        <v>13</v>
      </c>
      <c r="G12" s="103">
        <v>13</v>
      </c>
      <c r="H12" s="184">
        <v>6</v>
      </c>
      <c r="I12" s="103"/>
      <c r="J12" s="103"/>
      <c r="K12" s="103"/>
      <c r="L12" s="103"/>
      <c r="M12" s="104">
        <v>15</v>
      </c>
      <c r="N12" s="188">
        <v>4</v>
      </c>
      <c r="O12" s="104">
        <v>10</v>
      </c>
      <c r="P12" s="188">
        <v>9</v>
      </c>
      <c r="Q12" s="104"/>
      <c r="R12" s="104"/>
      <c r="S12" s="104"/>
      <c r="T12" s="104"/>
      <c r="U12" s="104"/>
      <c r="V12" s="162"/>
      <c r="W12" s="262">
        <v>16</v>
      </c>
      <c r="X12" s="262">
        <v>3</v>
      </c>
      <c r="Y12" s="262">
        <v>2</v>
      </c>
      <c r="Z12" s="233">
        <v>13</v>
      </c>
      <c r="AA12" s="93">
        <v>13</v>
      </c>
      <c r="AB12" s="93">
        <v>6</v>
      </c>
      <c r="AC12" s="93"/>
      <c r="AD12" s="93"/>
    </row>
    <row r="13" spans="1:35" s="28" customFormat="1" ht="13.2" customHeight="1" x14ac:dyDescent="0.25">
      <c r="A13" s="54"/>
      <c r="B13" s="63" t="s">
        <v>45</v>
      </c>
      <c r="C13" s="8" t="s">
        <v>25</v>
      </c>
      <c r="D13" s="29">
        <f t="shared" si="0"/>
        <v>26</v>
      </c>
      <c r="E13" s="30">
        <f>SUM(H13+N13+P13)</f>
        <v>15</v>
      </c>
      <c r="F13" s="234">
        <v>11</v>
      </c>
      <c r="G13" s="103">
        <v>14</v>
      </c>
      <c r="H13" s="184">
        <v>5</v>
      </c>
      <c r="I13" s="103"/>
      <c r="J13" s="103"/>
      <c r="K13" s="103">
        <v>9</v>
      </c>
      <c r="L13" s="103">
        <v>3</v>
      </c>
      <c r="M13" s="104">
        <v>14</v>
      </c>
      <c r="N13" s="188">
        <v>5</v>
      </c>
      <c r="O13" s="104">
        <v>14</v>
      </c>
      <c r="P13" s="188">
        <v>5</v>
      </c>
      <c r="Q13" s="104"/>
      <c r="R13" s="104"/>
      <c r="S13" s="104"/>
      <c r="T13" s="104"/>
      <c r="U13" s="104">
        <v>10</v>
      </c>
      <c r="V13" s="162">
        <v>2</v>
      </c>
      <c r="W13" s="262"/>
      <c r="X13" s="262"/>
      <c r="Y13" s="262">
        <v>8</v>
      </c>
      <c r="Z13" s="262">
        <v>4</v>
      </c>
      <c r="AA13" s="93">
        <v>14</v>
      </c>
      <c r="AB13" s="93">
        <v>5</v>
      </c>
      <c r="AC13" s="93">
        <v>8</v>
      </c>
      <c r="AD13" s="260">
        <v>11</v>
      </c>
    </row>
    <row r="14" spans="1:35" s="28" customFormat="1" ht="13.2" customHeight="1" x14ac:dyDescent="0.25">
      <c r="A14" s="54"/>
      <c r="B14" s="63" t="s">
        <v>33</v>
      </c>
      <c r="C14" s="54" t="s">
        <v>34</v>
      </c>
      <c r="D14" s="47">
        <f t="shared" si="0"/>
        <v>19</v>
      </c>
      <c r="E14" s="30">
        <f>SUM(L14+R14+V14)</f>
        <v>16</v>
      </c>
      <c r="F14" s="234">
        <v>3</v>
      </c>
      <c r="G14" s="103"/>
      <c r="H14" s="103"/>
      <c r="I14" s="103"/>
      <c r="J14" s="103"/>
      <c r="K14" s="103">
        <v>6</v>
      </c>
      <c r="L14" s="184">
        <v>6</v>
      </c>
      <c r="M14" s="104"/>
      <c r="N14" s="104"/>
      <c r="O14" s="104">
        <v>17</v>
      </c>
      <c r="P14" s="104">
        <v>2</v>
      </c>
      <c r="Q14" s="104">
        <v>16</v>
      </c>
      <c r="R14" s="188">
        <v>3</v>
      </c>
      <c r="S14" s="104">
        <v>10</v>
      </c>
      <c r="T14" s="104">
        <v>2</v>
      </c>
      <c r="U14" s="104">
        <v>5</v>
      </c>
      <c r="V14" s="189">
        <v>7</v>
      </c>
      <c r="W14" s="262"/>
      <c r="X14" s="262"/>
      <c r="Y14" s="262">
        <v>9</v>
      </c>
      <c r="Z14" s="233">
        <v>3</v>
      </c>
      <c r="AA14" s="93"/>
      <c r="AB14" s="93"/>
      <c r="AC14" s="93"/>
      <c r="AD14" s="93"/>
    </row>
    <row r="15" spans="1:35" s="28" customFormat="1" ht="13.2" customHeight="1" x14ac:dyDescent="0.25">
      <c r="A15" s="54"/>
      <c r="B15" s="63" t="s">
        <v>51</v>
      </c>
      <c r="C15" s="31" t="s">
        <v>34</v>
      </c>
      <c r="D15" s="29">
        <f t="shared" si="0"/>
        <v>16</v>
      </c>
      <c r="E15" s="30">
        <f>SUM(N15+T15+V15)</f>
        <v>13</v>
      </c>
      <c r="F15" s="234">
        <v>3</v>
      </c>
      <c r="G15" s="103"/>
      <c r="H15" s="103"/>
      <c r="I15" s="103"/>
      <c r="J15" s="103"/>
      <c r="K15" s="103"/>
      <c r="L15" s="103"/>
      <c r="M15" s="104">
        <v>17</v>
      </c>
      <c r="N15" s="188">
        <v>2</v>
      </c>
      <c r="O15" s="104"/>
      <c r="P15" s="104"/>
      <c r="Q15" s="104"/>
      <c r="R15" s="104"/>
      <c r="S15" s="104">
        <v>5</v>
      </c>
      <c r="T15" s="188">
        <v>7</v>
      </c>
      <c r="U15" s="104">
        <v>8</v>
      </c>
      <c r="V15" s="189">
        <v>4</v>
      </c>
      <c r="W15" s="262"/>
      <c r="X15" s="262"/>
      <c r="Y15" s="262"/>
      <c r="Z15" s="262"/>
      <c r="AA15" s="93"/>
      <c r="AB15" s="93"/>
      <c r="AC15" s="93">
        <v>16</v>
      </c>
      <c r="AD15" s="260">
        <v>3</v>
      </c>
    </row>
    <row r="16" spans="1:35" s="28" customFormat="1" ht="13.2" customHeight="1" x14ac:dyDescent="0.25">
      <c r="A16" s="54"/>
      <c r="B16" s="63" t="s">
        <v>30</v>
      </c>
      <c r="C16" s="54" t="s">
        <v>31</v>
      </c>
      <c r="D16" s="29">
        <f t="shared" si="0"/>
        <v>14</v>
      </c>
      <c r="E16" s="30">
        <f>SUM(H16+J16+P16)</f>
        <v>9</v>
      </c>
      <c r="F16" s="234">
        <v>5</v>
      </c>
      <c r="G16" s="103">
        <v>17</v>
      </c>
      <c r="H16" s="184">
        <v>2</v>
      </c>
      <c r="I16" s="103">
        <v>13</v>
      </c>
      <c r="J16" s="184">
        <v>6</v>
      </c>
      <c r="K16" s="103"/>
      <c r="L16" s="103"/>
      <c r="M16" s="104"/>
      <c r="N16" s="104"/>
      <c r="O16" s="104">
        <v>18</v>
      </c>
      <c r="P16" s="188">
        <v>1</v>
      </c>
      <c r="Q16" s="104"/>
      <c r="R16" s="104"/>
      <c r="S16" s="104"/>
      <c r="T16" s="104"/>
      <c r="U16" s="104"/>
      <c r="V16" s="162"/>
      <c r="W16" s="262"/>
      <c r="X16" s="262"/>
      <c r="Y16" s="262"/>
      <c r="Z16" s="262"/>
      <c r="AA16" s="93">
        <v>15</v>
      </c>
      <c r="AB16" s="93">
        <v>4</v>
      </c>
      <c r="AC16" s="93">
        <v>14</v>
      </c>
      <c r="AD16" s="260">
        <v>5</v>
      </c>
    </row>
    <row r="17" spans="1:32" s="28" customFormat="1" ht="13.2" customHeight="1" x14ac:dyDescent="0.25">
      <c r="A17" s="54"/>
      <c r="B17" s="63" t="s">
        <v>24</v>
      </c>
      <c r="C17" s="54" t="s">
        <v>25</v>
      </c>
      <c r="D17" s="29">
        <f t="shared" si="0"/>
        <v>13</v>
      </c>
      <c r="E17" s="30">
        <f>SUM(L17+R17+V17)</f>
        <v>9</v>
      </c>
      <c r="F17" s="234">
        <v>4</v>
      </c>
      <c r="G17" s="103"/>
      <c r="H17" s="103"/>
      <c r="I17" s="103"/>
      <c r="J17" s="103"/>
      <c r="K17" s="103">
        <v>9</v>
      </c>
      <c r="L17" s="184">
        <v>3</v>
      </c>
      <c r="M17" s="104"/>
      <c r="N17" s="104"/>
      <c r="O17" s="104"/>
      <c r="P17" s="104"/>
      <c r="Q17" s="104">
        <v>15</v>
      </c>
      <c r="R17" s="188">
        <v>4</v>
      </c>
      <c r="S17" s="104"/>
      <c r="T17" s="104"/>
      <c r="U17" s="104">
        <v>10</v>
      </c>
      <c r="V17" s="189">
        <v>2</v>
      </c>
      <c r="W17" s="262"/>
      <c r="X17" s="262"/>
      <c r="Y17" s="262">
        <v>8</v>
      </c>
      <c r="Z17" s="233">
        <v>4</v>
      </c>
      <c r="AA17" s="93">
        <v>18</v>
      </c>
      <c r="AB17" s="93">
        <v>1</v>
      </c>
      <c r="AC17" s="93">
        <v>18</v>
      </c>
      <c r="AD17" s="93">
        <v>1</v>
      </c>
    </row>
    <row r="18" spans="1:32" s="28" customFormat="1" ht="13.2" customHeight="1" x14ac:dyDescent="0.25">
      <c r="A18" s="54"/>
      <c r="B18" s="63" t="s">
        <v>52</v>
      </c>
      <c r="C18" s="31" t="s">
        <v>105</v>
      </c>
      <c r="D18" s="29">
        <f t="shared" si="0"/>
        <v>8</v>
      </c>
      <c r="E18" s="30">
        <f>SUM(J18+N18)</f>
        <v>6</v>
      </c>
      <c r="F18" s="234">
        <v>2</v>
      </c>
      <c r="G18" s="103"/>
      <c r="H18" s="103"/>
      <c r="I18" s="103">
        <v>16</v>
      </c>
      <c r="J18" s="184">
        <v>3</v>
      </c>
      <c r="K18" s="103"/>
      <c r="L18" s="103"/>
      <c r="M18" s="104">
        <v>16</v>
      </c>
      <c r="N18" s="188">
        <v>3</v>
      </c>
      <c r="O18" s="104"/>
      <c r="P18" s="104"/>
      <c r="Q18" s="104"/>
      <c r="R18" s="104"/>
      <c r="S18" s="104"/>
      <c r="T18" s="104"/>
      <c r="U18" s="104"/>
      <c r="V18" s="162"/>
      <c r="W18" s="262"/>
      <c r="X18" s="262"/>
      <c r="Y18" s="262"/>
      <c r="Z18" s="262"/>
      <c r="AA18" s="93"/>
      <c r="AB18" s="93"/>
      <c r="AC18" s="93">
        <v>17</v>
      </c>
      <c r="AD18" s="260">
        <v>2</v>
      </c>
    </row>
    <row r="19" spans="1:32" s="28" customFormat="1" ht="13.2" customHeight="1" x14ac:dyDescent="0.25">
      <c r="A19" s="54"/>
      <c r="B19" s="272" t="s">
        <v>22</v>
      </c>
      <c r="C19" s="273" t="s">
        <v>23</v>
      </c>
      <c r="D19" s="47">
        <f t="shared" si="0"/>
        <v>4</v>
      </c>
      <c r="E19" s="30">
        <f>SUM(L19)</f>
        <v>4</v>
      </c>
      <c r="F19" s="234"/>
      <c r="G19" s="103"/>
      <c r="H19" s="103"/>
      <c r="I19" s="103"/>
      <c r="J19" s="103"/>
      <c r="K19" s="103">
        <v>8</v>
      </c>
      <c r="L19" s="184">
        <v>4</v>
      </c>
      <c r="M19" s="104"/>
      <c r="N19" s="104"/>
      <c r="O19" s="104"/>
      <c r="P19" s="104"/>
      <c r="Q19" s="104"/>
      <c r="R19" s="104"/>
      <c r="S19" s="104"/>
      <c r="T19" s="104"/>
      <c r="U19" s="104"/>
      <c r="V19" s="162"/>
      <c r="W19" s="262"/>
      <c r="X19" s="262"/>
      <c r="Y19" s="262"/>
      <c r="Z19" s="262"/>
      <c r="AA19" s="93"/>
      <c r="AB19" s="93"/>
      <c r="AC19" s="93"/>
      <c r="AD19" s="93"/>
      <c r="AF19" s="28" t="s">
        <v>125</v>
      </c>
    </row>
    <row r="20" spans="1:32" s="28" customFormat="1" ht="13.2" customHeight="1" x14ac:dyDescent="0.25">
      <c r="A20" s="54"/>
      <c r="B20" s="272" t="s">
        <v>28</v>
      </c>
      <c r="C20" s="273" t="s">
        <v>21</v>
      </c>
      <c r="D20" s="29">
        <f t="shared" si="0"/>
        <v>4</v>
      </c>
      <c r="E20" s="30">
        <v>4</v>
      </c>
      <c r="F20" s="234"/>
      <c r="G20" s="103"/>
      <c r="H20" s="103"/>
      <c r="I20" s="103"/>
      <c r="J20" s="103"/>
      <c r="K20" s="103"/>
      <c r="L20" s="103"/>
      <c r="M20" s="104"/>
      <c r="N20" s="104"/>
      <c r="O20" s="104"/>
      <c r="P20" s="104"/>
      <c r="Q20" s="104"/>
      <c r="R20" s="104"/>
      <c r="S20" s="104">
        <v>8</v>
      </c>
      <c r="T20" s="188">
        <v>4</v>
      </c>
      <c r="U20" s="104"/>
      <c r="V20" s="162"/>
      <c r="W20" s="262"/>
      <c r="X20" s="262"/>
      <c r="Y20" s="262"/>
      <c r="Z20" s="262"/>
      <c r="AA20" s="93"/>
      <c r="AB20" s="93"/>
      <c r="AC20" s="93"/>
      <c r="AD20" s="93"/>
    </row>
    <row r="21" spans="1:32" s="28" customFormat="1" ht="13.2" customHeight="1" x14ac:dyDescent="0.25">
      <c r="A21" s="54"/>
      <c r="B21" s="63" t="s">
        <v>370</v>
      </c>
      <c r="C21" s="31" t="s">
        <v>53</v>
      </c>
      <c r="D21" s="29">
        <f t="shared" si="0"/>
        <v>3</v>
      </c>
      <c r="E21" s="30">
        <v>3</v>
      </c>
      <c r="F21" s="234"/>
      <c r="G21" s="103"/>
      <c r="H21" s="103"/>
      <c r="I21" s="103"/>
      <c r="J21" s="103"/>
      <c r="K21" s="103"/>
      <c r="L21" s="103"/>
      <c r="M21" s="104"/>
      <c r="N21" s="104"/>
      <c r="O21" s="104"/>
      <c r="P21" s="104"/>
      <c r="Q21" s="104"/>
      <c r="R21" s="104"/>
      <c r="S21" s="104"/>
      <c r="T21" s="104"/>
      <c r="U21" s="104">
        <v>9</v>
      </c>
      <c r="V21" s="189">
        <v>3</v>
      </c>
      <c r="W21" s="262"/>
      <c r="X21" s="262"/>
      <c r="Y21" s="262"/>
      <c r="Z21" s="262"/>
      <c r="AA21" s="93"/>
      <c r="AB21" s="93"/>
      <c r="AC21" s="93"/>
      <c r="AD21" s="93"/>
    </row>
    <row r="22" spans="1:32" s="28" customFormat="1" ht="13.2" customHeight="1" x14ac:dyDescent="0.25">
      <c r="A22" s="54"/>
      <c r="B22" s="63" t="s">
        <v>371</v>
      </c>
      <c r="C22" s="31" t="s">
        <v>48</v>
      </c>
      <c r="D22" s="29">
        <f t="shared" si="0"/>
        <v>1</v>
      </c>
      <c r="E22" s="30">
        <v>1</v>
      </c>
      <c r="F22" s="234"/>
      <c r="G22" s="103"/>
      <c r="H22" s="103"/>
      <c r="I22" s="103"/>
      <c r="J22" s="103"/>
      <c r="K22" s="103">
        <v>11</v>
      </c>
      <c r="L22" s="184">
        <v>1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62"/>
      <c r="W22" s="262"/>
      <c r="X22" s="262"/>
      <c r="Y22" s="262"/>
      <c r="Z22" s="262"/>
      <c r="AA22" s="93"/>
      <c r="AB22" s="93"/>
      <c r="AC22" s="93"/>
      <c r="AD22" s="93"/>
    </row>
    <row r="46" spans="1:30" x14ac:dyDescent="0.25">
      <c r="A46" s="54"/>
      <c r="B46" s="65"/>
      <c r="C46" s="66"/>
      <c r="D46" s="33"/>
      <c r="E46" s="30"/>
      <c r="F46" s="201"/>
      <c r="G46" s="103"/>
      <c r="H46" s="103"/>
      <c r="I46" s="103"/>
      <c r="J46" s="103"/>
      <c r="K46" s="103"/>
      <c r="L46" s="103"/>
      <c r="M46" s="104"/>
      <c r="N46" s="104"/>
      <c r="O46" s="104"/>
      <c r="P46" s="104"/>
      <c r="Q46" s="104"/>
      <c r="R46" s="104"/>
      <c r="S46" s="104"/>
      <c r="T46" s="104"/>
      <c r="U46" s="104"/>
      <c r="V46" s="162"/>
      <c r="W46" s="262"/>
      <c r="X46" s="262"/>
      <c r="Y46" s="262"/>
      <c r="Z46" s="262"/>
      <c r="AA46" s="93"/>
      <c r="AB46" s="93"/>
      <c r="AC46" s="93"/>
      <c r="AD46" s="93"/>
    </row>
  </sheetData>
  <sheetProtection selectLockedCells="1" selectUnlockedCells="1"/>
  <sortState xmlns:xlrd2="http://schemas.microsoft.com/office/spreadsheetml/2017/richdata2" ref="A28:AI36">
    <sortCondition descending="1" ref="D28:D36"/>
  </sortState>
  <mergeCells count="4">
    <mergeCell ref="G3:L3"/>
    <mergeCell ref="M3:V3"/>
    <mergeCell ref="W3:Y3"/>
    <mergeCell ref="AA3:AD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2F030-1C39-40EC-9E0B-DA29168EECE6}">
  <sheetPr>
    <tabColor rgb="FFFFFF00"/>
  </sheetPr>
  <dimension ref="A2:AD20"/>
  <sheetViews>
    <sheetView topLeftCell="A3" zoomScale="94" zoomScaleNormal="94" workbookViewId="0">
      <pane xSplit="3" topLeftCell="D1" activePane="topRight" state="frozen"/>
      <selection pane="topRight" activeCell="B25" sqref="B25"/>
    </sheetView>
  </sheetViews>
  <sheetFormatPr defaultColWidth="9.109375" defaultRowHeight="13.2" x14ac:dyDescent="0.25"/>
  <cols>
    <col min="1" max="1" width="3.6640625" style="1" customWidth="1"/>
    <col min="2" max="2" width="25.6640625" style="1" customWidth="1"/>
    <col min="3" max="5" width="4.6640625" style="1" customWidth="1"/>
    <col min="6" max="6" width="5.21875" style="1" customWidth="1"/>
    <col min="7" max="7" width="7.6640625" customWidth="1"/>
    <col min="8" max="8" width="3.6640625" customWidth="1"/>
    <col min="9" max="9" width="7.6640625" customWidth="1"/>
    <col min="10" max="10" width="3.6640625" customWidth="1"/>
    <col min="11" max="11" width="8.33203125" customWidth="1"/>
    <col min="12" max="12" width="3.77734375" customWidth="1"/>
    <col min="13" max="13" width="7.6640625" customWidth="1"/>
    <col min="14" max="14" width="3.6640625" customWidth="1"/>
    <col min="15" max="15" width="7.6640625" style="1" customWidth="1"/>
    <col min="16" max="16" width="3.6640625" style="2" customWidth="1"/>
    <col min="17" max="17" width="7.6640625" style="1" customWidth="1"/>
    <col min="18" max="18" width="3.6640625" style="1" customWidth="1"/>
    <col min="19" max="19" width="8.109375" style="1" customWidth="1"/>
    <col min="20" max="20" width="3.88671875" style="1" customWidth="1"/>
    <col min="21" max="21" width="7.6640625" style="1" customWidth="1"/>
    <col min="22" max="22" width="3.6640625" style="1" customWidth="1"/>
    <col min="23" max="23" width="9.109375" style="1"/>
    <col min="24" max="24" width="4" style="1" customWidth="1"/>
    <col min="25" max="25" width="9.109375" style="1"/>
    <col min="26" max="26" width="5.33203125" style="1" customWidth="1"/>
    <col min="27" max="27" width="7.77734375" style="1" customWidth="1"/>
    <col min="28" max="28" width="4.21875" style="1" customWidth="1"/>
    <col min="29" max="29" width="8.33203125" style="1" customWidth="1"/>
    <col min="30" max="30" width="5.33203125" style="1" customWidth="1"/>
    <col min="31" max="16384" width="9.109375" style="1"/>
  </cols>
  <sheetData>
    <row r="2" spans="1:30" x14ac:dyDescent="0.25">
      <c r="A2" s="39"/>
      <c r="G2" s="1"/>
      <c r="H2" s="1"/>
      <c r="I2" s="1"/>
      <c r="J2" s="1"/>
      <c r="K2" s="1"/>
      <c r="L2" s="2"/>
      <c r="M2" s="1"/>
      <c r="N2" s="1"/>
      <c r="U2"/>
      <c r="V2"/>
    </row>
    <row r="3" spans="1:30" ht="13.8" thickBot="1" x14ac:dyDescent="0.3"/>
    <row r="4" spans="1:30" s="7" customFormat="1" ht="13.8" thickBot="1" x14ac:dyDescent="0.3">
      <c r="A4" s="121"/>
      <c r="B4" s="122" t="s">
        <v>265</v>
      </c>
      <c r="C4" s="117"/>
      <c r="D4" s="111"/>
      <c r="E4" s="111"/>
      <c r="F4" s="111"/>
      <c r="G4" s="304" t="s">
        <v>257</v>
      </c>
      <c r="H4" s="305"/>
      <c r="I4" s="305"/>
      <c r="J4" s="305"/>
      <c r="K4" s="305"/>
      <c r="L4" s="305"/>
      <c r="M4" s="305"/>
      <c r="N4" s="312"/>
      <c r="O4" s="304" t="s">
        <v>259</v>
      </c>
      <c r="P4" s="305"/>
      <c r="Q4" s="305"/>
      <c r="R4" s="305"/>
      <c r="S4" s="305"/>
      <c r="T4" s="305"/>
      <c r="U4" s="305"/>
      <c r="V4" s="312"/>
      <c r="W4" s="304" t="s">
        <v>260</v>
      </c>
      <c r="X4" s="305"/>
      <c r="Y4" s="305"/>
      <c r="Z4" s="144"/>
      <c r="AA4" s="306" t="s">
        <v>261</v>
      </c>
      <c r="AB4" s="307"/>
      <c r="AC4" s="307"/>
      <c r="AD4" s="308"/>
    </row>
    <row r="5" spans="1:30" x14ac:dyDescent="0.25">
      <c r="A5" s="123"/>
      <c r="B5" s="124" t="s">
        <v>263</v>
      </c>
      <c r="C5" s="118"/>
      <c r="D5" s="112" t="s">
        <v>0</v>
      </c>
      <c r="E5" s="112" t="s">
        <v>1</v>
      </c>
      <c r="F5" s="112" t="s">
        <v>2</v>
      </c>
      <c r="G5" s="107" t="s">
        <v>3</v>
      </c>
      <c r="H5" s="18"/>
      <c r="I5" s="18" t="s">
        <v>3</v>
      </c>
      <c r="J5" s="18"/>
      <c r="K5" s="18" t="s">
        <v>3</v>
      </c>
      <c r="L5" s="18"/>
      <c r="M5" s="18" t="s">
        <v>3</v>
      </c>
      <c r="N5" s="108"/>
      <c r="O5" s="105" t="s">
        <v>3</v>
      </c>
      <c r="P5" s="15"/>
      <c r="Q5" s="14" t="s">
        <v>3</v>
      </c>
      <c r="R5" s="14"/>
      <c r="S5" s="14" t="s">
        <v>3</v>
      </c>
      <c r="T5" s="16"/>
      <c r="U5" s="14" t="s">
        <v>3</v>
      </c>
      <c r="V5" s="16"/>
      <c r="W5" s="253" t="s">
        <v>3</v>
      </c>
      <c r="X5" s="254"/>
      <c r="Y5" s="255" t="s">
        <v>3</v>
      </c>
      <c r="Z5" s="254"/>
      <c r="AA5" s="150" t="s">
        <v>3</v>
      </c>
      <c r="AB5" s="151"/>
      <c r="AC5" s="151" t="s">
        <v>3</v>
      </c>
      <c r="AD5" s="152"/>
    </row>
    <row r="6" spans="1:30" s="28" customFormat="1" ht="12" customHeight="1" x14ac:dyDescent="0.25">
      <c r="A6" s="125"/>
      <c r="B6" s="126" t="s">
        <v>4</v>
      </c>
      <c r="C6" s="119" t="s">
        <v>5</v>
      </c>
      <c r="D6" s="113" t="s">
        <v>6</v>
      </c>
      <c r="E6" s="113" t="s">
        <v>6</v>
      </c>
      <c r="F6" s="113" t="s">
        <v>6</v>
      </c>
      <c r="G6" s="109" t="s">
        <v>9</v>
      </c>
      <c r="H6" s="25" t="s">
        <v>6</v>
      </c>
      <c r="I6" s="26" t="s">
        <v>10</v>
      </c>
      <c r="J6" s="25" t="s">
        <v>6</v>
      </c>
      <c r="K6" s="26" t="s">
        <v>13</v>
      </c>
      <c r="L6" s="25" t="s">
        <v>6</v>
      </c>
      <c r="M6" s="26" t="s">
        <v>12</v>
      </c>
      <c r="N6" s="110" t="s">
        <v>6</v>
      </c>
      <c r="O6" s="106" t="s">
        <v>9</v>
      </c>
      <c r="P6" s="80" t="s">
        <v>6</v>
      </c>
      <c r="Q6" s="79" t="s">
        <v>10</v>
      </c>
      <c r="R6" s="80" t="s">
        <v>6</v>
      </c>
      <c r="S6" s="79" t="s">
        <v>13</v>
      </c>
      <c r="T6" s="80" t="s">
        <v>6</v>
      </c>
      <c r="U6" s="79" t="s">
        <v>12</v>
      </c>
      <c r="V6" s="80" t="s">
        <v>6</v>
      </c>
      <c r="W6" s="256" t="s">
        <v>7</v>
      </c>
      <c r="X6" s="257" t="s">
        <v>6</v>
      </c>
      <c r="Y6" s="256" t="s">
        <v>8</v>
      </c>
      <c r="Z6" s="257" t="s">
        <v>6</v>
      </c>
      <c r="AA6" s="271" t="s">
        <v>420</v>
      </c>
      <c r="AB6" s="158" t="s">
        <v>6</v>
      </c>
      <c r="AC6" s="157" t="s">
        <v>421</v>
      </c>
      <c r="AD6" s="158" t="s">
        <v>6</v>
      </c>
    </row>
    <row r="7" spans="1:30" x14ac:dyDescent="0.25">
      <c r="A7" s="285">
        <v>1</v>
      </c>
      <c r="B7" s="221" t="s">
        <v>116</v>
      </c>
      <c r="C7" s="120" t="s">
        <v>107</v>
      </c>
      <c r="D7" s="116">
        <f t="shared" ref="D7:D20" si="0">SUM(E7+F7)</f>
        <v>80</v>
      </c>
      <c r="E7" s="115">
        <f>SUM(J7+P7+T7)</f>
        <v>67</v>
      </c>
      <c r="F7" s="234">
        <v>13</v>
      </c>
      <c r="G7" s="103">
        <v>3</v>
      </c>
      <c r="H7" s="103">
        <v>17</v>
      </c>
      <c r="I7" s="103">
        <v>2</v>
      </c>
      <c r="J7" s="184">
        <v>21</v>
      </c>
      <c r="K7" s="103">
        <v>3</v>
      </c>
      <c r="L7" s="103">
        <v>16</v>
      </c>
      <c r="M7" s="103">
        <v>1</v>
      </c>
      <c r="N7" s="103">
        <v>13</v>
      </c>
      <c r="O7" s="104">
        <v>2</v>
      </c>
      <c r="P7" s="188">
        <v>21</v>
      </c>
      <c r="Q7" s="104">
        <v>2</v>
      </c>
      <c r="R7" s="104">
        <v>21</v>
      </c>
      <c r="S7" s="104">
        <v>1</v>
      </c>
      <c r="T7" s="188">
        <v>25</v>
      </c>
      <c r="U7" s="104">
        <v>1</v>
      </c>
      <c r="V7" s="104">
        <v>14</v>
      </c>
      <c r="W7" s="262">
        <v>3</v>
      </c>
      <c r="X7" s="233">
        <v>13</v>
      </c>
      <c r="Y7" s="262">
        <v>1</v>
      </c>
      <c r="Z7" s="262">
        <v>11</v>
      </c>
      <c r="AA7" s="93">
        <v>4</v>
      </c>
      <c r="AB7" s="93">
        <v>11</v>
      </c>
      <c r="AC7" s="93"/>
      <c r="AD7" s="93"/>
    </row>
    <row r="8" spans="1:30" x14ac:dyDescent="0.25">
      <c r="A8" s="285">
        <v>2</v>
      </c>
      <c r="B8" s="128" t="s">
        <v>114</v>
      </c>
      <c r="C8" s="120" t="s">
        <v>34</v>
      </c>
      <c r="D8" s="116">
        <f t="shared" si="0"/>
        <v>52</v>
      </c>
      <c r="E8" s="115">
        <f>SUM(H8+P8+V8)</f>
        <v>39</v>
      </c>
      <c r="F8" s="234">
        <v>13</v>
      </c>
      <c r="G8" s="103">
        <v>4</v>
      </c>
      <c r="H8" s="184">
        <v>15</v>
      </c>
      <c r="I8" s="103">
        <v>9</v>
      </c>
      <c r="J8" s="103">
        <v>10</v>
      </c>
      <c r="K8" s="103"/>
      <c r="L8" s="103"/>
      <c r="M8" s="103">
        <v>2</v>
      </c>
      <c r="N8" s="103">
        <v>10</v>
      </c>
      <c r="O8" s="104">
        <v>6</v>
      </c>
      <c r="P8" s="188">
        <v>13</v>
      </c>
      <c r="Q8" s="104">
        <v>10</v>
      </c>
      <c r="R8" s="104">
        <v>9</v>
      </c>
      <c r="S8" s="104">
        <v>11</v>
      </c>
      <c r="T8" s="104">
        <v>8</v>
      </c>
      <c r="U8" s="104">
        <v>2</v>
      </c>
      <c r="V8" s="188">
        <v>11</v>
      </c>
      <c r="W8" s="262">
        <v>7</v>
      </c>
      <c r="X8" s="262">
        <v>8</v>
      </c>
      <c r="Y8" s="262">
        <v>3</v>
      </c>
      <c r="Z8" s="262">
        <v>5</v>
      </c>
      <c r="AA8" s="93">
        <v>3</v>
      </c>
      <c r="AB8" s="260">
        <v>13</v>
      </c>
      <c r="AC8" s="93">
        <v>6</v>
      </c>
      <c r="AD8" s="93">
        <v>8</v>
      </c>
    </row>
    <row r="9" spans="1:30" x14ac:dyDescent="0.25">
      <c r="A9" s="285">
        <v>3</v>
      </c>
      <c r="B9" s="128" t="s">
        <v>117</v>
      </c>
      <c r="C9" s="120" t="s">
        <v>48</v>
      </c>
      <c r="D9" s="116">
        <f t="shared" si="0"/>
        <v>49</v>
      </c>
      <c r="E9" s="115">
        <f>SUM(H9+L9+P9)</f>
        <v>39</v>
      </c>
      <c r="F9" s="234">
        <v>10</v>
      </c>
      <c r="G9" s="103">
        <v>7</v>
      </c>
      <c r="H9" s="184">
        <v>12</v>
      </c>
      <c r="I9" s="103">
        <v>8</v>
      </c>
      <c r="J9" s="103">
        <v>11</v>
      </c>
      <c r="K9" s="103">
        <v>6</v>
      </c>
      <c r="L9" s="184">
        <v>12</v>
      </c>
      <c r="M9" s="103">
        <v>2</v>
      </c>
      <c r="N9" s="103">
        <v>10</v>
      </c>
      <c r="O9" s="104">
        <v>4</v>
      </c>
      <c r="P9" s="188">
        <v>15</v>
      </c>
      <c r="Q9" s="104">
        <v>9</v>
      </c>
      <c r="R9" s="104">
        <v>10</v>
      </c>
      <c r="S9" s="104">
        <v>8</v>
      </c>
      <c r="T9" s="104">
        <v>11</v>
      </c>
      <c r="U9" s="104">
        <v>2</v>
      </c>
      <c r="V9" s="104">
        <v>11</v>
      </c>
      <c r="W9" s="262">
        <v>10</v>
      </c>
      <c r="X9" s="262">
        <v>5</v>
      </c>
      <c r="Y9" s="262">
        <v>3</v>
      </c>
      <c r="Z9" s="262">
        <v>5</v>
      </c>
      <c r="AA9" s="93">
        <v>5</v>
      </c>
      <c r="AB9" s="260">
        <v>10</v>
      </c>
      <c r="AC9" s="93">
        <v>7</v>
      </c>
      <c r="AD9" s="93">
        <v>7</v>
      </c>
    </row>
    <row r="10" spans="1:30" x14ac:dyDescent="0.25">
      <c r="A10" s="285">
        <v>4</v>
      </c>
      <c r="B10" s="128" t="s">
        <v>115</v>
      </c>
      <c r="C10" s="120" t="s">
        <v>36</v>
      </c>
      <c r="D10" s="116">
        <f t="shared" si="0"/>
        <v>47</v>
      </c>
      <c r="E10" s="115">
        <f>SUM(J10+L10+P10)</f>
        <v>38</v>
      </c>
      <c r="F10" s="234">
        <v>9</v>
      </c>
      <c r="G10" s="103">
        <v>8</v>
      </c>
      <c r="H10" s="103">
        <v>11</v>
      </c>
      <c r="I10" s="103">
        <v>6</v>
      </c>
      <c r="J10" s="184">
        <v>13</v>
      </c>
      <c r="K10" s="103">
        <v>5</v>
      </c>
      <c r="L10" s="184">
        <v>13</v>
      </c>
      <c r="M10" s="103"/>
      <c r="N10" s="103"/>
      <c r="O10" s="104">
        <v>7</v>
      </c>
      <c r="P10" s="188">
        <v>12</v>
      </c>
      <c r="Q10" s="104">
        <v>8</v>
      </c>
      <c r="R10" s="104">
        <v>11</v>
      </c>
      <c r="S10" s="104">
        <v>9</v>
      </c>
      <c r="T10" s="104">
        <v>10</v>
      </c>
      <c r="U10" s="104">
        <v>3</v>
      </c>
      <c r="V10" s="104">
        <v>8</v>
      </c>
      <c r="W10" s="262">
        <v>6</v>
      </c>
      <c r="X10" s="233">
        <v>9</v>
      </c>
      <c r="Y10" s="262">
        <v>2</v>
      </c>
      <c r="Z10" s="262">
        <v>8</v>
      </c>
      <c r="AA10" s="93">
        <v>6</v>
      </c>
      <c r="AB10" s="93">
        <v>9</v>
      </c>
      <c r="AC10" s="93">
        <v>5</v>
      </c>
      <c r="AD10" s="93">
        <v>9</v>
      </c>
    </row>
    <row r="11" spans="1:30" x14ac:dyDescent="0.25">
      <c r="A11" s="127">
        <v>5</v>
      </c>
      <c r="B11" s="128" t="s">
        <v>118</v>
      </c>
      <c r="C11" s="120" t="s">
        <v>107</v>
      </c>
      <c r="D11" s="116">
        <f t="shared" si="0"/>
        <v>46</v>
      </c>
      <c r="E11" s="115">
        <f>SUM(H11+P11+T11)</f>
        <v>33</v>
      </c>
      <c r="F11" s="234">
        <v>13</v>
      </c>
      <c r="G11" s="103">
        <v>9</v>
      </c>
      <c r="H11" s="184">
        <v>10</v>
      </c>
      <c r="I11" s="103">
        <v>11</v>
      </c>
      <c r="J11" s="103">
        <v>8</v>
      </c>
      <c r="K11" s="103"/>
      <c r="L11" s="103"/>
      <c r="M11" s="103">
        <v>3</v>
      </c>
      <c r="N11" s="103">
        <v>7</v>
      </c>
      <c r="O11" s="104">
        <v>8</v>
      </c>
      <c r="P11" s="188">
        <v>11</v>
      </c>
      <c r="Q11" s="104">
        <v>11</v>
      </c>
      <c r="R11" s="104">
        <v>8</v>
      </c>
      <c r="S11" s="104">
        <v>7</v>
      </c>
      <c r="T11" s="188">
        <v>12</v>
      </c>
      <c r="U11" s="104">
        <v>6</v>
      </c>
      <c r="V11" s="104">
        <v>4</v>
      </c>
      <c r="W11" s="262">
        <v>3</v>
      </c>
      <c r="X11" s="233">
        <v>13</v>
      </c>
      <c r="Y11" s="262">
        <v>4</v>
      </c>
      <c r="Z11" s="262">
        <v>3</v>
      </c>
      <c r="AA11" s="93">
        <v>7</v>
      </c>
      <c r="AB11" s="93">
        <v>8</v>
      </c>
      <c r="AC11" s="93">
        <v>3</v>
      </c>
      <c r="AD11" s="93">
        <v>12</v>
      </c>
    </row>
    <row r="12" spans="1:30" x14ac:dyDescent="0.25">
      <c r="A12" s="127">
        <v>6</v>
      </c>
      <c r="B12" s="128" t="s">
        <v>119</v>
      </c>
      <c r="C12" s="120" t="s">
        <v>54</v>
      </c>
      <c r="D12" s="116">
        <f t="shared" si="0"/>
        <v>36</v>
      </c>
      <c r="E12" s="115">
        <f>SUM(H12+L12+T12)</f>
        <v>26</v>
      </c>
      <c r="F12" s="234">
        <v>10</v>
      </c>
      <c r="G12" s="103">
        <v>11</v>
      </c>
      <c r="H12" s="184">
        <v>8</v>
      </c>
      <c r="I12" s="103">
        <v>13</v>
      </c>
      <c r="J12" s="103">
        <v>6</v>
      </c>
      <c r="K12" s="103">
        <v>9</v>
      </c>
      <c r="L12" s="184">
        <v>9</v>
      </c>
      <c r="M12" s="103">
        <v>4</v>
      </c>
      <c r="N12" s="103">
        <v>5</v>
      </c>
      <c r="O12" s="104">
        <v>13</v>
      </c>
      <c r="P12" s="104">
        <v>6</v>
      </c>
      <c r="Q12" s="104"/>
      <c r="R12" s="104"/>
      <c r="S12" s="104">
        <v>10</v>
      </c>
      <c r="T12" s="188">
        <v>9</v>
      </c>
      <c r="U12" s="104">
        <v>7</v>
      </c>
      <c r="V12" s="104">
        <v>3</v>
      </c>
      <c r="W12" s="262">
        <v>8</v>
      </c>
      <c r="X12" s="262">
        <v>7</v>
      </c>
      <c r="Y12" s="262">
        <v>6</v>
      </c>
      <c r="Z12" s="262">
        <v>1</v>
      </c>
      <c r="AA12" s="93">
        <v>9</v>
      </c>
      <c r="AB12" s="93">
        <v>6</v>
      </c>
      <c r="AC12" s="93">
        <v>4</v>
      </c>
      <c r="AD12" s="260">
        <v>10</v>
      </c>
    </row>
    <row r="13" spans="1:30" x14ac:dyDescent="0.25">
      <c r="A13" s="127">
        <v>7</v>
      </c>
      <c r="B13" s="283" t="s">
        <v>123</v>
      </c>
      <c r="C13" s="284" t="s">
        <v>34</v>
      </c>
      <c r="D13" s="116">
        <f t="shared" si="0"/>
        <v>27</v>
      </c>
      <c r="E13" s="115">
        <f>SUM(H13+J13+P13)</f>
        <v>24</v>
      </c>
      <c r="F13" s="234">
        <v>3</v>
      </c>
      <c r="G13" s="103">
        <v>12</v>
      </c>
      <c r="H13" s="184">
        <v>7</v>
      </c>
      <c r="I13" s="103">
        <v>12</v>
      </c>
      <c r="J13" s="184">
        <v>7</v>
      </c>
      <c r="K13" s="103"/>
      <c r="L13" s="103"/>
      <c r="M13" s="103">
        <v>3</v>
      </c>
      <c r="N13" s="103">
        <v>7</v>
      </c>
      <c r="O13" s="104">
        <v>9</v>
      </c>
      <c r="P13" s="188">
        <v>10</v>
      </c>
      <c r="Q13" s="104">
        <v>17</v>
      </c>
      <c r="R13" s="104">
        <v>2</v>
      </c>
      <c r="S13" s="104"/>
      <c r="T13" s="104"/>
      <c r="U13" s="104">
        <v>6</v>
      </c>
      <c r="V13" s="104">
        <v>4</v>
      </c>
      <c r="W13" s="262">
        <v>12</v>
      </c>
      <c r="X13" s="233">
        <v>3</v>
      </c>
      <c r="Y13" s="262"/>
      <c r="Z13" s="262"/>
      <c r="AA13" s="93"/>
      <c r="AB13" s="93"/>
      <c r="AC13" s="93"/>
      <c r="AD13" s="93"/>
    </row>
    <row r="14" spans="1:30" x14ac:dyDescent="0.25">
      <c r="A14" s="127">
        <v>7</v>
      </c>
      <c r="B14" s="283" t="s">
        <v>121</v>
      </c>
      <c r="C14" s="284" t="s">
        <v>19</v>
      </c>
      <c r="D14" s="116">
        <f t="shared" si="0"/>
        <v>27</v>
      </c>
      <c r="E14" s="115">
        <f>SUM(L14+R14+T14)</f>
        <v>20</v>
      </c>
      <c r="F14" s="234">
        <v>7</v>
      </c>
      <c r="G14" s="103">
        <v>15</v>
      </c>
      <c r="H14" s="103">
        <v>4</v>
      </c>
      <c r="I14" s="103"/>
      <c r="J14" s="103"/>
      <c r="K14" s="103">
        <v>11</v>
      </c>
      <c r="L14" s="184">
        <v>7</v>
      </c>
      <c r="M14" s="103">
        <v>6</v>
      </c>
      <c r="N14" s="103">
        <v>3</v>
      </c>
      <c r="O14" s="104"/>
      <c r="P14" s="104"/>
      <c r="Q14" s="104">
        <v>13</v>
      </c>
      <c r="R14" s="188">
        <v>6</v>
      </c>
      <c r="S14" s="104">
        <v>12</v>
      </c>
      <c r="T14" s="188">
        <v>7</v>
      </c>
      <c r="U14" s="104">
        <v>8</v>
      </c>
      <c r="V14" s="104">
        <v>2</v>
      </c>
      <c r="W14" s="262">
        <v>9</v>
      </c>
      <c r="X14" s="262">
        <v>6</v>
      </c>
      <c r="Y14" s="262">
        <v>5</v>
      </c>
      <c r="Z14" s="262">
        <v>2</v>
      </c>
      <c r="AA14" s="93">
        <v>8</v>
      </c>
      <c r="AB14" s="260">
        <v>7</v>
      </c>
      <c r="AC14" s="93">
        <v>10</v>
      </c>
      <c r="AD14" s="93">
        <v>4</v>
      </c>
    </row>
    <row r="15" spans="1:30" x14ac:dyDescent="0.25">
      <c r="A15" s="127">
        <v>9</v>
      </c>
      <c r="B15" s="128" t="s">
        <v>122</v>
      </c>
      <c r="C15" s="120" t="s">
        <v>83</v>
      </c>
      <c r="D15" s="116">
        <f t="shared" si="0"/>
        <v>22</v>
      </c>
      <c r="E15" s="115">
        <f>SUM(H15+L15+P15)</f>
        <v>19</v>
      </c>
      <c r="F15" s="234">
        <v>3</v>
      </c>
      <c r="G15" s="103">
        <v>13</v>
      </c>
      <c r="H15" s="184">
        <v>6</v>
      </c>
      <c r="I15" s="103">
        <v>15</v>
      </c>
      <c r="J15" s="103">
        <v>4</v>
      </c>
      <c r="K15" s="103">
        <v>13</v>
      </c>
      <c r="L15" s="184">
        <v>5</v>
      </c>
      <c r="M15" s="103">
        <v>7</v>
      </c>
      <c r="N15" s="103">
        <v>2</v>
      </c>
      <c r="O15" s="104">
        <v>11</v>
      </c>
      <c r="P15" s="188">
        <v>8</v>
      </c>
      <c r="Q15" s="104">
        <v>14</v>
      </c>
      <c r="R15" s="104">
        <v>5</v>
      </c>
      <c r="S15" s="104">
        <v>14</v>
      </c>
      <c r="T15" s="104">
        <v>5</v>
      </c>
      <c r="U15" s="104">
        <v>9</v>
      </c>
      <c r="V15" s="104">
        <v>1</v>
      </c>
      <c r="W15" s="262"/>
      <c r="X15" s="262"/>
      <c r="Y15" s="262"/>
      <c r="Z15" s="262"/>
      <c r="AA15" s="93">
        <v>12</v>
      </c>
      <c r="AB15" s="260">
        <v>3</v>
      </c>
      <c r="AC15" s="93">
        <v>11</v>
      </c>
      <c r="AD15" s="93">
        <v>3</v>
      </c>
    </row>
    <row r="16" spans="1:30" x14ac:dyDescent="0.25">
      <c r="A16" s="127">
        <v>10</v>
      </c>
      <c r="B16" s="128" t="s">
        <v>120</v>
      </c>
      <c r="C16" s="120" t="s">
        <v>23</v>
      </c>
      <c r="D16" s="116">
        <f t="shared" si="0"/>
        <v>20</v>
      </c>
      <c r="E16" s="115">
        <f>SUM(H16+L16+T16)</f>
        <v>15</v>
      </c>
      <c r="F16" s="234">
        <v>5</v>
      </c>
      <c r="G16" s="103">
        <v>14</v>
      </c>
      <c r="H16" s="184">
        <v>5</v>
      </c>
      <c r="I16" s="103">
        <v>16</v>
      </c>
      <c r="J16" s="103">
        <v>3</v>
      </c>
      <c r="K16" s="103">
        <v>12</v>
      </c>
      <c r="L16" s="184">
        <v>6</v>
      </c>
      <c r="M16" s="103">
        <v>7</v>
      </c>
      <c r="N16" s="103">
        <v>2</v>
      </c>
      <c r="O16" s="104">
        <v>15</v>
      </c>
      <c r="P16" s="104">
        <v>4</v>
      </c>
      <c r="Q16" s="104">
        <v>16</v>
      </c>
      <c r="R16" s="104">
        <v>3</v>
      </c>
      <c r="S16" s="104">
        <v>15</v>
      </c>
      <c r="T16" s="188">
        <v>4</v>
      </c>
      <c r="U16" s="104">
        <v>9</v>
      </c>
      <c r="V16" s="104">
        <v>1</v>
      </c>
      <c r="W16" s="262">
        <v>11</v>
      </c>
      <c r="X16" s="262">
        <v>4</v>
      </c>
      <c r="Y16" s="262"/>
      <c r="Z16" s="262"/>
      <c r="AA16" s="93">
        <v>11</v>
      </c>
      <c r="AB16" s="93">
        <v>4</v>
      </c>
      <c r="AC16" s="93">
        <v>9</v>
      </c>
      <c r="AD16" s="260">
        <v>5</v>
      </c>
    </row>
    <row r="17" spans="1:30" x14ac:dyDescent="0.25">
      <c r="A17" s="127">
        <v>11</v>
      </c>
      <c r="B17" s="129" t="s">
        <v>345</v>
      </c>
      <c r="C17" s="114" t="s">
        <v>289</v>
      </c>
      <c r="D17" s="116">
        <f t="shared" si="0"/>
        <v>11</v>
      </c>
      <c r="E17" s="115">
        <f>SUM(H17+L17+P17)</f>
        <v>10</v>
      </c>
      <c r="F17" s="234">
        <v>1</v>
      </c>
      <c r="G17" s="103">
        <v>16</v>
      </c>
      <c r="H17" s="184">
        <v>3</v>
      </c>
      <c r="I17" s="103">
        <v>18</v>
      </c>
      <c r="J17" s="103">
        <v>1</v>
      </c>
      <c r="K17" s="103">
        <v>16</v>
      </c>
      <c r="L17" s="184">
        <v>2</v>
      </c>
      <c r="M17" s="103"/>
      <c r="N17" s="103"/>
      <c r="O17" s="104">
        <v>14</v>
      </c>
      <c r="P17" s="188">
        <v>5</v>
      </c>
      <c r="Q17" s="104">
        <v>18</v>
      </c>
      <c r="R17" s="104">
        <v>1</v>
      </c>
      <c r="S17" s="104">
        <v>18</v>
      </c>
      <c r="T17" s="104">
        <v>1</v>
      </c>
      <c r="U17" s="104"/>
      <c r="V17" s="104"/>
      <c r="W17" s="262"/>
      <c r="X17" s="262"/>
      <c r="Y17" s="262"/>
      <c r="Z17" s="262"/>
      <c r="AA17" s="93">
        <v>14</v>
      </c>
      <c r="AB17" s="260">
        <v>1</v>
      </c>
      <c r="AC17" s="93"/>
      <c r="AD17" s="93"/>
    </row>
    <row r="18" spans="1:30" x14ac:dyDescent="0.25">
      <c r="A18" s="127">
        <v>12</v>
      </c>
      <c r="B18" s="129" t="s">
        <v>359</v>
      </c>
      <c r="C18" s="114" t="s">
        <v>19</v>
      </c>
      <c r="D18" s="116">
        <f t="shared" si="0"/>
        <v>10</v>
      </c>
      <c r="E18" s="177">
        <f>SUM(L18+N18+V18)</f>
        <v>8</v>
      </c>
      <c r="F18" s="234">
        <v>2</v>
      </c>
      <c r="G18" s="103"/>
      <c r="H18" s="103"/>
      <c r="I18" s="103"/>
      <c r="J18" s="103"/>
      <c r="K18" s="103">
        <v>15</v>
      </c>
      <c r="L18" s="184">
        <v>3</v>
      </c>
      <c r="M18" s="103">
        <v>6</v>
      </c>
      <c r="N18" s="184">
        <v>3</v>
      </c>
      <c r="O18" s="104">
        <v>18</v>
      </c>
      <c r="P18" s="104">
        <v>1</v>
      </c>
      <c r="Q18" s="104"/>
      <c r="R18" s="104"/>
      <c r="S18" s="104"/>
      <c r="T18" s="104"/>
      <c r="U18" s="104">
        <v>8</v>
      </c>
      <c r="V18" s="188">
        <v>2</v>
      </c>
      <c r="W18" s="262">
        <v>13</v>
      </c>
      <c r="X18" s="233">
        <v>2</v>
      </c>
      <c r="Y18" s="262">
        <v>5</v>
      </c>
      <c r="Z18" s="262">
        <v>2</v>
      </c>
      <c r="AA18" s="93">
        <v>13</v>
      </c>
      <c r="AB18" s="93">
        <v>2</v>
      </c>
      <c r="AC18" s="93">
        <v>12</v>
      </c>
      <c r="AD18" s="93">
        <v>2</v>
      </c>
    </row>
    <row r="19" spans="1:30" x14ac:dyDescent="0.25">
      <c r="A19" s="127">
        <v>13</v>
      </c>
      <c r="B19" s="129" t="s">
        <v>358</v>
      </c>
      <c r="C19" s="114" t="s">
        <v>82</v>
      </c>
      <c r="D19" s="116">
        <f t="shared" si="0"/>
        <v>4</v>
      </c>
      <c r="E19" s="177">
        <f>SUM(H19+L19+P19)</f>
        <v>4</v>
      </c>
      <c r="F19" s="234"/>
      <c r="G19" s="103">
        <v>18</v>
      </c>
      <c r="H19" s="184">
        <v>1</v>
      </c>
      <c r="I19" s="103"/>
      <c r="J19" s="103"/>
      <c r="K19" s="103">
        <v>17</v>
      </c>
      <c r="L19" s="184">
        <v>1</v>
      </c>
      <c r="M19" s="103"/>
      <c r="N19" s="103"/>
      <c r="O19" s="104">
        <v>17</v>
      </c>
      <c r="P19" s="188">
        <v>2</v>
      </c>
      <c r="Q19" s="104"/>
      <c r="R19" s="104"/>
      <c r="S19" s="104"/>
      <c r="T19" s="104"/>
      <c r="U19" s="104"/>
      <c r="V19" s="104"/>
      <c r="W19" s="262"/>
      <c r="X19" s="262"/>
      <c r="Y19" s="262"/>
      <c r="Z19" s="262"/>
      <c r="AA19" s="93"/>
      <c r="AB19" s="93"/>
      <c r="AC19" s="93"/>
      <c r="AD19" s="93"/>
    </row>
    <row r="20" spans="1:30" x14ac:dyDescent="0.25">
      <c r="A20" s="127">
        <v>14</v>
      </c>
      <c r="B20" s="129" t="s">
        <v>254</v>
      </c>
      <c r="C20" s="114" t="s">
        <v>25</v>
      </c>
      <c r="D20" s="140">
        <f t="shared" si="0"/>
        <v>2</v>
      </c>
      <c r="E20" s="141">
        <v>2</v>
      </c>
      <c r="F20" s="234"/>
      <c r="G20" s="103"/>
      <c r="H20" s="103"/>
      <c r="I20" s="103"/>
      <c r="J20" s="103"/>
      <c r="K20" s="103"/>
      <c r="L20" s="103"/>
      <c r="M20" s="103"/>
      <c r="N20" s="103"/>
      <c r="O20" s="104"/>
      <c r="P20" s="104"/>
      <c r="Q20" s="104"/>
      <c r="R20" s="104"/>
      <c r="S20" s="104">
        <v>17</v>
      </c>
      <c r="T20" s="188">
        <v>2</v>
      </c>
      <c r="U20" s="104"/>
      <c r="V20" s="104"/>
      <c r="W20" s="262"/>
      <c r="X20" s="262"/>
      <c r="Y20" s="262"/>
      <c r="Z20" s="262"/>
      <c r="AA20" s="93"/>
      <c r="AB20" s="93"/>
      <c r="AC20" s="93"/>
      <c r="AD20" s="93"/>
    </row>
  </sheetData>
  <sheetProtection selectLockedCells="1" selectUnlockedCells="1"/>
  <sortState xmlns:xlrd2="http://schemas.microsoft.com/office/spreadsheetml/2017/richdata2" ref="A7:AF20">
    <sortCondition descending="1" ref="D7:D20"/>
  </sortState>
  <mergeCells count="4">
    <mergeCell ref="G4:N4"/>
    <mergeCell ref="W4:Y4"/>
    <mergeCell ref="AA4:AD4"/>
    <mergeCell ref="O4:V4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DC889-E702-45D1-AFFC-296FFF3DBB62}">
  <sheetPr>
    <tabColor rgb="FFFFC000"/>
  </sheetPr>
  <dimension ref="A2:AF13"/>
  <sheetViews>
    <sheetView zoomScale="94" zoomScaleNormal="94" workbookViewId="0">
      <pane xSplit="3" topLeftCell="D1" activePane="topRight" state="frozen"/>
      <selection pane="topRight" activeCell="F17" sqref="F17"/>
    </sheetView>
  </sheetViews>
  <sheetFormatPr defaultColWidth="9.109375" defaultRowHeight="13.2" x14ac:dyDescent="0.25"/>
  <cols>
    <col min="1" max="1" width="3.6640625" style="1" customWidth="1"/>
    <col min="2" max="2" width="25.6640625" style="1" customWidth="1"/>
    <col min="3" max="5" width="4.6640625" style="1" customWidth="1"/>
    <col min="6" max="6" width="5.21875" style="1" customWidth="1"/>
    <col min="7" max="7" width="7.6640625" customWidth="1"/>
    <col min="8" max="8" width="3.6640625" customWidth="1"/>
    <col min="9" max="9" width="7.6640625" customWidth="1"/>
    <col min="10" max="10" width="3.6640625" customWidth="1"/>
    <col min="11" max="11" width="8.33203125" customWidth="1"/>
    <col min="12" max="12" width="3.77734375" customWidth="1"/>
    <col min="13" max="13" width="7.6640625" customWidth="1"/>
    <col min="14" max="14" width="3.6640625" customWidth="1"/>
    <col min="15" max="15" width="7.6640625" style="1" customWidth="1"/>
    <col min="16" max="16" width="3.6640625" style="2" customWidth="1"/>
    <col min="17" max="17" width="7.6640625" style="1" customWidth="1"/>
    <col min="18" max="18" width="3.6640625" style="1" customWidth="1"/>
    <col min="19" max="19" width="8.109375" style="1" customWidth="1"/>
    <col min="20" max="20" width="3.88671875" style="1" customWidth="1"/>
    <col min="21" max="21" width="7.6640625" style="1" customWidth="1"/>
    <col min="22" max="22" width="3.6640625" style="1" customWidth="1"/>
    <col min="23" max="23" width="9.109375" style="1"/>
    <col min="24" max="24" width="4" style="1" customWidth="1"/>
    <col min="25" max="25" width="9.109375" style="1"/>
    <col min="26" max="26" width="5.33203125" style="1" customWidth="1"/>
    <col min="27" max="27" width="7.77734375" style="1" customWidth="1"/>
    <col min="28" max="28" width="4.21875" style="1" customWidth="1"/>
    <col min="29" max="29" width="8.33203125" style="1" customWidth="1"/>
    <col min="30" max="30" width="5.33203125" style="1" customWidth="1"/>
    <col min="31" max="16384" width="9.109375" style="1"/>
  </cols>
  <sheetData>
    <row r="2" spans="1:32" ht="13.8" thickBot="1" x14ac:dyDescent="0.3">
      <c r="A2" s="39"/>
      <c r="G2" s="1"/>
      <c r="H2" s="1"/>
      <c r="I2" s="1"/>
      <c r="J2" s="1"/>
      <c r="K2" s="1"/>
      <c r="L2" s="2"/>
      <c r="M2" s="1"/>
      <c r="N2" s="1"/>
      <c r="U2"/>
      <c r="V2"/>
    </row>
    <row r="3" spans="1:32" s="7" customFormat="1" ht="13.8" thickBot="1" x14ac:dyDescent="0.3">
      <c r="A3" s="43"/>
      <c r="B3" s="82" t="s">
        <v>204</v>
      </c>
      <c r="C3" s="6"/>
      <c r="D3" s="6"/>
      <c r="E3" s="6"/>
      <c r="F3" s="6"/>
      <c r="G3" s="302" t="s">
        <v>257</v>
      </c>
      <c r="H3" s="309"/>
      <c r="I3" s="309"/>
      <c r="J3" s="309"/>
      <c r="K3" s="309"/>
      <c r="L3" s="309"/>
      <c r="M3" s="309"/>
      <c r="N3" s="310"/>
      <c r="O3" s="302" t="s">
        <v>259</v>
      </c>
      <c r="P3" s="309"/>
      <c r="Q3" s="309"/>
      <c r="R3" s="309"/>
      <c r="S3" s="309"/>
      <c r="T3" s="309"/>
      <c r="U3" s="309"/>
      <c r="V3" s="311"/>
      <c r="W3" s="304" t="s">
        <v>260</v>
      </c>
      <c r="X3" s="305"/>
      <c r="Y3" s="305"/>
      <c r="Z3" s="228"/>
      <c r="AA3" s="306" t="s">
        <v>261</v>
      </c>
      <c r="AB3" s="307"/>
      <c r="AC3" s="307"/>
      <c r="AD3" s="308"/>
    </row>
    <row r="4" spans="1:32" x14ac:dyDescent="0.25">
      <c r="A4" s="8"/>
      <c r="B4" s="124" t="s">
        <v>263</v>
      </c>
      <c r="C4" s="35"/>
      <c r="D4" s="36" t="s">
        <v>0</v>
      </c>
      <c r="E4" s="36" t="s">
        <v>1</v>
      </c>
      <c r="F4" s="36" t="s">
        <v>2</v>
      </c>
      <c r="G4" s="17" t="s">
        <v>3</v>
      </c>
      <c r="H4" s="18"/>
      <c r="I4" s="18" t="s">
        <v>3</v>
      </c>
      <c r="J4" s="18"/>
      <c r="K4" s="18" t="s">
        <v>3</v>
      </c>
      <c r="L4" s="18"/>
      <c r="M4" s="18" t="s">
        <v>3</v>
      </c>
      <c r="N4" s="18"/>
      <c r="O4" s="14" t="s">
        <v>3</v>
      </c>
      <c r="P4" s="15"/>
      <c r="Q4" s="14" t="s">
        <v>3</v>
      </c>
      <c r="R4" s="14"/>
      <c r="S4" s="14" t="s">
        <v>3</v>
      </c>
      <c r="T4" s="16"/>
      <c r="U4" s="14" t="s">
        <v>3</v>
      </c>
      <c r="V4" s="16"/>
      <c r="W4" s="253" t="s">
        <v>3</v>
      </c>
      <c r="X4" s="254"/>
      <c r="Y4" s="255" t="s">
        <v>3</v>
      </c>
      <c r="Z4" s="254"/>
      <c r="AA4" s="150" t="s">
        <v>3</v>
      </c>
      <c r="AB4" s="151"/>
      <c r="AC4" s="151" t="s">
        <v>3</v>
      </c>
      <c r="AD4" s="152"/>
    </row>
    <row r="5" spans="1:32" s="28" customFormat="1" ht="13.2" customHeight="1" x14ac:dyDescent="0.25">
      <c r="A5" s="19"/>
      <c r="B5" s="20" t="s">
        <v>4</v>
      </c>
      <c r="C5" s="21" t="s">
        <v>5</v>
      </c>
      <c r="D5" s="23" t="s">
        <v>6</v>
      </c>
      <c r="E5" s="23" t="s">
        <v>6</v>
      </c>
      <c r="F5" s="23" t="s">
        <v>6</v>
      </c>
      <c r="G5" s="24" t="s">
        <v>9</v>
      </c>
      <c r="H5" s="25" t="s">
        <v>6</v>
      </c>
      <c r="I5" s="26" t="s">
        <v>10</v>
      </c>
      <c r="J5" s="25" t="s">
        <v>6</v>
      </c>
      <c r="K5" s="26" t="s">
        <v>13</v>
      </c>
      <c r="L5" s="25" t="s">
        <v>6</v>
      </c>
      <c r="M5" s="26" t="s">
        <v>12</v>
      </c>
      <c r="N5" s="27" t="s">
        <v>6</v>
      </c>
      <c r="O5" s="79" t="s">
        <v>9</v>
      </c>
      <c r="P5" s="80" t="s">
        <v>6</v>
      </c>
      <c r="Q5" s="79" t="s">
        <v>10</v>
      </c>
      <c r="R5" s="80" t="s">
        <v>6</v>
      </c>
      <c r="S5" s="79" t="s">
        <v>13</v>
      </c>
      <c r="T5" s="80" t="s">
        <v>6</v>
      </c>
      <c r="U5" s="79" t="s">
        <v>11</v>
      </c>
      <c r="V5" s="80" t="s">
        <v>6</v>
      </c>
      <c r="W5" s="256" t="s">
        <v>7</v>
      </c>
      <c r="X5" s="257" t="s">
        <v>6</v>
      </c>
      <c r="Y5" s="256" t="s">
        <v>8</v>
      </c>
      <c r="Z5" s="257" t="s">
        <v>6</v>
      </c>
      <c r="AA5" s="271" t="s">
        <v>420</v>
      </c>
      <c r="AB5" s="158" t="s">
        <v>6</v>
      </c>
      <c r="AC5" s="157" t="s">
        <v>421</v>
      </c>
      <c r="AD5" s="158" t="s">
        <v>6</v>
      </c>
    </row>
    <row r="6" spans="1:32" s="28" customFormat="1" ht="13.2" customHeight="1" x14ac:dyDescent="0.25">
      <c r="A6" s="54">
        <v>1</v>
      </c>
      <c r="B6" s="59" t="s">
        <v>152</v>
      </c>
      <c r="C6" s="54" t="s">
        <v>34</v>
      </c>
      <c r="D6" s="47">
        <f t="shared" ref="D6:D12" si="0">F6+E6</f>
        <v>81</v>
      </c>
      <c r="E6" s="30">
        <f>SUM(H6+P6+R6)</f>
        <v>60</v>
      </c>
      <c r="F6" s="234">
        <v>21</v>
      </c>
      <c r="G6" s="103">
        <v>2</v>
      </c>
      <c r="H6" s="184">
        <v>21</v>
      </c>
      <c r="I6" s="103">
        <v>7</v>
      </c>
      <c r="J6" s="103">
        <v>12</v>
      </c>
      <c r="K6" s="103"/>
      <c r="L6" s="103"/>
      <c r="M6" s="103"/>
      <c r="N6" s="103"/>
      <c r="O6" s="104">
        <v>1</v>
      </c>
      <c r="P6" s="188">
        <v>25</v>
      </c>
      <c r="Q6" s="104">
        <v>5</v>
      </c>
      <c r="R6" s="188">
        <v>14</v>
      </c>
      <c r="S6" s="104">
        <v>5</v>
      </c>
      <c r="T6" s="104">
        <v>14</v>
      </c>
      <c r="U6" s="104">
        <v>4</v>
      </c>
      <c r="V6" s="104">
        <v>6</v>
      </c>
      <c r="W6" s="262">
        <v>1</v>
      </c>
      <c r="X6" s="233">
        <v>21</v>
      </c>
      <c r="Y6" s="262"/>
      <c r="Z6" s="262"/>
      <c r="AA6" s="93">
        <v>1</v>
      </c>
      <c r="AB6" s="93">
        <v>21</v>
      </c>
      <c r="AC6" s="93">
        <v>2</v>
      </c>
      <c r="AD6" s="93">
        <v>16</v>
      </c>
      <c r="AE6" s="1"/>
      <c r="AF6" s="1"/>
    </row>
    <row r="7" spans="1:32" x14ac:dyDescent="0.25">
      <c r="A7" s="54">
        <v>2</v>
      </c>
      <c r="B7" s="69" t="s">
        <v>151</v>
      </c>
      <c r="C7" s="54" t="s">
        <v>19</v>
      </c>
      <c r="D7" s="47">
        <f t="shared" si="0"/>
        <v>63</v>
      </c>
      <c r="E7" s="30">
        <f>SUM(H7+J7+T7)</f>
        <v>46</v>
      </c>
      <c r="F7" s="234">
        <v>17</v>
      </c>
      <c r="G7" s="103">
        <v>5</v>
      </c>
      <c r="H7" s="184">
        <v>14</v>
      </c>
      <c r="I7" s="103">
        <v>4</v>
      </c>
      <c r="J7" s="184">
        <v>15</v>
      </c>
      <c r="K7" s="103">
        <v>4</v>
      </c>
      <c r="L7" s="103">
        <v>14</v>
      </c>
      <c r="M7" s="103">
        <v>1</v>
      </c>
      <c r="N7" s="103">
        <v>13</v>
      </c>
      <c r="O7" s="104">
        <v>5</v>
      </c>
      <c r="P7" s="104">
        <v>14</v>
      </c>
      <c r="Q7" s="104">
        <v>7</v>
      </c>
      <c r="R7" s="104">
        <v>12</v>
      </c>
      <c r="S7" s="104">
        <v>3</v>
      </c>
      <c r="T7" s="188">
        <v>17</v>
      </c>
      <c r="U7" s="104">
        <v>1</v>
      </c>
      <c r="V7" s="104">
        <v>14</v>
      </c>
      <c r="W7" s="262">
        <v>2</v>
      </c>
      <c r="X7" s="233">
        <v>17</v>
      </c>
      <c r="Y7" s="262">
        <v>1</v>
      </c>
      <c r="Z7" s="262">
        <v>11</v>
      </c>
      <c r="AA7" s="93"/>
      <c r="AB7" s="93"/>
      <c r="AC7" s="93"/>
      <c r="AD7" s="93"/>
      <c r="AE7" s="28"/>
      <c r="AF7" s="28"/>
    </row>
    <row r="8" spans="1:32" ht="12.75" customHeight="1" x14ac:dyDescent="0.25">
      <c r="A8" s="54">
        <v>3</v>
      </c>
      <c r="B8" s="69" t="s">
        <v>154</v>
      </c>
      <c r="C8" s="54" t="s">
        <v>36</v>
      </c>
      <c r="D8" s="47">
        <f t="shared" si="0"/>
        <v>56</v>
      </c>
      <c r="E8" s="30">
        <f>SUM(R8+T8+V8)</f>
        <v>36</v>
      </c>
      <c r="F8" s="234">
        <v>20</v>
      </c>
      <c r="G8" s="103"/>
      <c r="H8" s="103"/>
      <c r="I8" s="103"/>
      <c r="J8" s="103"/>
      <c r="K8" s="103"/>
      <c r="L8" s="103"/>
      <c r="M8" s="103"/>
      <c r="N8" s="103"/>
      <c r="O8" s="104"/>
      <c r="P8" s="104"/>
      <c r="Q8" s="104">
        <v>6</v>
      </c>
      <c r="R8" s="188">
        <v>13</v>
      </c>
      <c r="S8" s="104">
        <v>4</v>
      </c>
      <c r="T8" s="188">
        <v>15</v>
      </c>
      <c r="U8" s="104">
        <v>3</v>
      </c>
      <c r="V8" s="188">
        <v>8</v>
      </c>
      <c r="W8" s="262">
        <v>5</v>
      </c>
      <c r="X8" s="262">
        <v>10</v>
      </c>
      <c r="Y8" s="262">
        <v>2</v>
      </c>
      <c r="Z8" s="262">
        <v>8</v>
      </c>
      <c r="AA8" s="93">
        <v>2</v>
      </c>
      <c r="AB8" s="93">
        <v>17</v>
      </c>
      <c r="AC8" s="93">
        <v>1</v>
      </c>
      <c r="AD8" s="260">
        <v>20</v>
      </c>
    </row>
    <row r="9" spans="1:32" x14ac:dyDescent="0.25">
      <c r="A9" s="54">
        <v>4</v>
      </c>
      <c r="B9" s="68" t="s">
        <v>153</v>
      </c>
      <c r="C9" s="54" t="s">
        <v>48</v>
      </c>
      <c r="D9" s="47">
        <f t="shared" si="0"/>
        <v>53</v>
      </c>
      <c r="E9" s="30">
        <f>SUM(P9+R9+T9)</f>
        <v>53</v>
      </c>
      <c r="F9" s="234">
        <v>0</v>
      </c>
      <c r="G9" s="103">
        <v>6</v>
      </c>
      <c r="H9" s="103">
        <v>13</v>
      </c>
      <c r="I9" s="103">
        <v>5</v>
      </c>
      <c r="J9" s="103">
        <v>14</v>
      </c>
      <c r="K9" s="103">
        <v>7</v>
      </c>
      <c r="L9" s="103">
        <v>11</v>
      </c>
      <c r="M9" s="103"/>
      <c r="N9" s="103"/>
      <c r="O9" s="104">
        <v>3</v>
      </c>
      <c r="P9" s="188">
        <v>17</v>
      </c>
      <c r="Q9" s="104">
        <v>4</v>
      </c>
      <c r="R9" s="188">
        <v>15</v>
      </c>
      <c r="S9" s="104">
        <v>2</v>
      </c>
      <c r="T9" s="188">
        <v>21</v>
      </c>
      <c r="U9" s="104">
        <v>4</v>
      </c>
      <c r="V9" s="104">
        <v>6</v>
      </c>
      <c r="W9" s="262"/>
      <c r="X9" s="262"/>
      <c r="Y9" s="262"/>
      <c r="Z9" s="262"/>
      <c r="AA9" s="93"/>
      <c r="AB9" s="93"/>
      <c r="AC9" s="93"/>
      <c r="AD9" s="93"/>
    </row>
    <row r="10" spans="1:32" x14ac:dyDescent="0.25">
      <c r="A10" s="54">
        <v>5</v>
      </c>
      <c r="B10" s="59" t="s">
        <v>156</v>
      </c>
      <c r="C10" s="54" t="s">
        <v>48</v>
      </c>
      <c r="D10" s="47">
        <f t="shared" si="0"/>
        <v>32</v>
      </c>
      <c r="E10" s="30">
        <f>SUM(H10+L10+T10)</f>
        <v>32</v>
      </c>
      <c r="F10" s="234">
        <v>0</v>
      </c>
      <c r="G10" s="103">
        <v>10</v>
      </c>
      <c r="H10" s="184">
        <v>9</v>
      </c>
      <c r="I10" s="103">
        <v>10</v>
      </c>
      <c r="J10" s="103">
        <v>9</v>
      </c>
      <c r="K10" s="103">
        <v>8</v>
      </c>
      <c r="L10" s="184">
        <v>10</v>
      </c>
      <c r="M10" s="103">
        <v>5</v>
      </c>
      <c r="N10" s="103">
        <v>4</v>
      </c>
      <c r="O10" s="104">
        <v>10</v>
      </c>
      <c r="P10" s="104">
        <v>9</v>
      </c>
      <c r="Q10" s="104">
        <v>12</v>
      </c>
      <c r="R10" s="104">
        <v>7</v>
      </c>
      <c r="S10" s="104">
        <v>6</v>
      </c>
      <c r="T10" s="188">
        <v>13</v>
      </c>
      <c r="U10" s="104">
        <v>5</v>
      </c>
      <c r="V10" s="104">
        <v>5</v>
      </c>
      <c r="W10" s="262"/>
      <c r="X10" s="262"/>
      <c r="Y10" s="262"/>
      <c r="Z10" s="262"/>
      <c r="AA10" s="93"/>
      <c r="AB10" s="93"/>
      <c r="AC10" s="93"/>
      <c r="AD10" s="93"/>
    </row>
    <row r="11" spans="1:32" x14ac:dyDescent="0.25">
      <c r="A11" s="54">
        <v>6</v>
      </c>
      <c r="B11" s="68" t="s">
        <v>155</v>
      </c>
      <c r="C11" s="54" t="s">
        <v>36</v>
      </c>
      <c r="D11" s="29">
        <f t="shared" si="0"/>
        <v>27</v>
      </c>
      <c r="E11" s="30">
        <f>SUM(L11+P11+T11)</f>
        <v>21</v>
      </c>
      <c r="F11" s="234">
        <v>6</v>
      </c>
      <c r="G11" s="103"/>
      <c r="H11" s="103"/>
      <c r="I11" s="103">
        <v>14</v>
      </c>
      <c r="J11" s="103">
        <v>5</v>
      </c>
      <c r="K11" s="103">
        <v>10</v>
      </c>
      <c r="L11" s="184">
        <v>8</v>
      </c>
      <c r="M11" s="103">
        <v>4</v>
      </c>
      <c r="N11" s="103">
        <v>5</v>
      </c>
      <c r="O11" s="104">
        <v>12</v>
      </c>
      <c r="P11" s="188">
        <v>7</v>
      </c>
      <c r="Q11" s="104">
        <v>15</v>
      </c>
      <c r="R11" s="104">
        <v>4</v>
      </c>
      <c r="S11" s="104">
        <v>13</v>
      </c>
      <c r="T11" s="188">
        <v>6</v>
      </c>
      <c r="U11" s="104">
        <v>7</v>
      </c>
      <c r="V11" s="104">
        <v>3</v>
      </c>
      <c r="W11" s="262">
        <v>14</v>
      </c>
      <c r="X11" s="262">
        <v>1</v>
      </c>
      <c r="Y11" s="262">
        <v>6</v>
      </c>
      <c r="Z11" s="262">
        <v>1</v>
      </c>
      <c r="AA11" s="93">
        <v>10</v>
      </c>
      <c r="AB11" s="93">
        <v>5</v>
      </c>
      <c r="AC11" s="93">
        <v>8</v>
      </c>
      <c r="AD11" s="260">
        <v>6</v>
      </c>
    </row>
    <row r="12" spans="1:32" x14ac:dyDescent="0.25">
      <c r="A12" s="54">
        <v>7</v>
      </c>
      <c r="B12" s="68" t="s">
        <v>184</v>
      </c>
      <c r="C12" s="54" t="s">
        <v>48</v>
      </c>
      <c r="D12" s="29">
        <f t="shared" si="0"/>
        <v>12</v>
      </c>
      <c r="E12" s="30">
        <f>SUM(L12+P12+V12)</f>
        <v>12</v>
      </c>
      <c r="F12" s="234">
        <v>0</v>
      </c>
      <c r="G12" s="103">
        <v>17</v>
      </c>
      <c r="H12" s="103">
        <v>2</v>
      </c>
      <c r="I12" s="103">
        <v>17</v>
      </c>
      <c r="J12" s="103">
        <v>2</v>
      </c>
      <c r="K12" s="103">
        <v>14</v>
      </c>
      <c r="L12" s="184">
        <v>4</v>
      </c>
      <c r="M12" s="103">
        <v>5</v>
      </c>
      <c r="N12" s="103">
        <v>4</v>
      </c>
      <c r="O12" s="104">
        <v>16</v>
      </c>
      <c r="P12" s="188">
        <v>3</v>
      </c>
      <c r="Q12" s="104"/>
      <c r="R12" s="104"/>
      <c r="S12" s="104">
        <v>16</v>
      </c>
      <c r="T12" s="104">
        <v>3</v>
      </c>
      <c r="U12" s="104">
        <v>5</v>
      </c>
      <c r="V12" s="188">
        <v>5</v>
      </c>
      <c r="W12" s="262"/>
      <c r="X12" s="262"/>
      <c r="Y12" s="262"/>
      <c r="Z12" s="262"/>
      <c r="AA12" s="93"/>
      <c r="AB12" s="93"/>
      <c r="AC12" s="93"/>
      <c r="AD12" s="93"/>
    </row>
    <row r="13" spans="1:32" x14ac:dyDescent="0.25">
      <c r="A13" s="54"/>
      <c r="B13" s="70"/>
      <c r="C13" s="71"/>
      <c r="D13" s="29"/>
      <c r="E13" s="30"/>
      <c r="F13" s="201"/>
      <c r="G13" s="103"/>
      <c r="H13" s="103"/>
      <c r="I13" s="103"/>
      <c r="J13" s="103"/>
      <c r="K13" s="103"/>
      <c r="L13" s="103"/>
      <c r="M13" s="103"/>
      <c r="N13" s="103"/>
      <c r="O13" s="104"/>
      <c r="P13" s="104"/>
      <c r="Q13" s="104"/>
      <c r="R13" s="104"/>
      <c r="S13" s="104"/>
      <c r="T13" s="104"/>
      <c r="U13" s="104"/>
      <c r="V13" s="104"/>
      <c r="W13" s="262"/>
      <c r="X13" s="262"/>
      <c r="Y13" s="262"/>
      <c r="Z13" s="262"/>
      <c r="AA13" s="93"/>
      <c r="AB13" s="93"/>
      <c r="AC13" s="93"/>
      <c r="AD13" s="93"/>
    </row>
  </sheetData>
  <sheetProtection selectLockedCells="1" selectUnlockedCells="1"/>
  <sortState xmlns:xlrd2="http://schemas.microsoft.com/office/spreadsheetml/2017/richdata2" ref="A6:AF13">
    <sortCondition descending="1" ref="D6:D13"/>
  </sortState>
  <mergeCells count="4">
    <mergeCell ref="G3:N3"/>
    <mergeCell ref="O3:V3"/>
    <mergeCell ref="W3:Y3"/>
    <mergeCell ref="AA3:AD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2:Z34"/>
  <sheetViews>
    <sheetView topLeftCell="A10" zoomScale="98" zoomScaleNormal="98" workbookViewId="0">
      <pane xSplit="3" topLeftCell="D1" activePane="topRight" state="frozen"/>
      <selection pane="topRight" activeCell="D28" sqref="D28"/>
    </sheetView>
  </sheetViews>
  <sheetFormatPr defaultColWidth="9.109375" defaultRowHeight="13.2" x14ac:dyDescent="0.25"/>
  <cols>
    <col min="1" max="1" width="3.6640625" style="39" customWidth="1"/>
    <col min="2" max="2" width="28.5546875" style="1" customWidth="1"/>
    <col min="3" max="6" width="4.6640625" style="1" customWidth="1"/>
    <col min="7" max="7" width="8.44140625" style="1" customWidth="1"/>
    <col min="8" max="8" width="3.6640625" style="1" customWidth="1"/>
    <col min="9" max="9" width="8.5546875" style="1" customWidth="1"/>
    <col min="10" max="10" width="4.33203125" style="1" customWidth="1"/>
    <col min="11" max="11" width="8.33203125" style="1" customWidth="1"/>
    <col min="12" max="12" width="3.6640625" style="1" customWidth="1"/>
    <col min="13" max="13" width="9.109375" style="1"/>
    <col min="14" max="14" width="4.21875" style="1" customWidth="1"/>
    <col min="15" max="15" width="9.109375" style="1"/>
    <col min="16" max="16" width="4.21875" style="1" customWidth="1"/>
    <col min="17" max="17" width="9.109375" style="1"/>
    <col min="18" max="18" width="3.33203125" style="1" customWidth="1"/>
    <col min="19" max="19" width="9.109375" style="1"/>
    <col min="20" max="20" width="4.44140625" style="1" customWidth="1"/>
    <col min="21" max="21" width="9.109375" style="1"/>
    <col min="22" max="22" width="4.33203125" style="1" customWidth="1"/>
    <col min="23" max="23" width="9.109375" style="1"/>
    <col min="24" max="24" width="4.109375" style="1" customWidth="1"/>
    <col min="25" max="25" width="9.109375" style="1"/>
    <col min="26" max="26" width="4" style="1" customWidth="1"/>
    <col min="27" max="16384" width="9.109375" style="1"/>
  </cols>
  <sheetData>
    <row r="2" spans="1:26" ht="13.8" thickBot="1" x14ac:dyDescent="0.3"/>
    <row r="3" spans="1:26" ht="13.8" thickBot="1" x14ac:dyDescent="0.3">
      <c r="A3" s="8"/>
      <c r="B3" s="64" t="s">
        <v>267</v>
      </c>
      <c r="C3" s="4"/>
      <c r="D3" s="6"/>
      <c r="E3" s="6"/>
      <c r="F3" s="167"/>
      <c r="G3" s="305"/>
      <c r="H3" s="305"/>
      <c r="I3" s="305"/>
      <c r="J3" s="305"/>
      <c r="K3" s="305"/>
      <c r="L3" s="312"/>
      <c r="M3" s="309" t="s">
        <v>259</v>
      </c>
      <c r="N3" s="309"/>
      <c r="O3" s="309"/>
      <c r="P3" s="309"/>
      <c r="Q3" s="309"/>
      <c r="R3" s="309"/>
      <c r="S3" s="304" t="s">
        <v>260</v>
      </c>
      <c r="T3" s="305"/>
      <c r="U3" s="305"/>
      <c r="V3" s="312"/>
      <c r="W3" s="306" t="s">
        <v>261</v>
      </c>
      <c r="X3" s="307"/>
      <c r="Y3" s="307"/>
      <c r="Z3" s="308"/>
    </row>
    <row r="4" spans="1:26" x14ac:dyDescent="0.25">
      <c r="A4" s="8"/>
      <c r="B4" s="34" t="s">
        <v>256</v>
      </c>
      <c r="C4" s="40"/>
      <c r="D4" s="12" t="s">
        <v>0</v>
      </c>
      <c r="E4" s="12" t="s">
        <v>1</v>
      </c>
      <c r="F4" s="12" t="s">
        <v>2</v>
      </c>
      <c r="G4" s="17" t="s">
        <v>3</v>
      </c>
      <c r="H4" s="18"/>
      <c r="I4" s="18" t="s">
        <v>3</v>
      </c>
      <c r="J4" s="18"/>
      <c r="K4" s="18" t="s">
        <v>3</v>
      </c>
      <c r="L4" s="18"/>
      <c r="M4" s="14" t="s">
        <v>3</v>
      </c>
      <c r="N4" s="15"/>
      <c r="O4" s="14" t="s">
        <v>3</v>
      </c>
      <c r="P4" s="14"/>
      <c r="Q4" s="14" t="s">
        <v>3</v>
      </c>
      <c r="R4" s="16"/>
      <c r="S4" s="263" t="s">
        <v>3</v>
      </c>
      <c r="T4" s="263"/>
      <c r="U4" s="263" t="s">
        <v>3</v>
      </c>
      <c r="V4" s="263"/>
      <c r="W4" s="61" t="s">
        <v>3</v>
      </c>
      <c r="X4" s="13"/>
      <c r="Y4" s="13" t="s">
        <v>3</v>
      </c>
      <c r="Z4" s="62"/>
    </row>
    <row r="5" spans="1:26" s="28" customFormat="1" ht="13.2" customHeight="1" x14ac:dyDescent="0.25">
      <c r="A5" s="19"/>
      <c r="B5" s="22" t="s">
        <v>4</v>
      </c>
      <c r="C5" s="23" t="s">
        <v>5</v>
      </c>
      <c r="D5" s="23" t="s">
        <v>6</v>
      </c>
      <c r="E5" s="23" t="s">
        <v>6</v>
      </c>
      <c r="F5" s="23" t="s">
        <v>6</v>
      </c>
      <c r="G5" s="24" t="s">
        <v>10</v>
      </c>
      <c r="H5" s="25" t="s">
        <v>6</v>
      </c>
      <c r="I5" s="26" t="s">
        <v>13</v>
      </c>
      <c r="J5" s="25" t="s">
        <v>6</v>
      </c>
      <c r="K5" s="26" t="s">
        <v>12</v>
      </c>
      <c r="L5" s="27" t="s">
        <v>6</v>
      </c>
      <c r="M5" s="79" t="s">
        <v>9</v>
      </c>
      <c r="N5" s="80" t="s">
        <v>6</v>
      </c>
      <c r="O5" s="79" t="s">
        <v>10</v>
      </c>
      <c r="P5" s="80" t="s">
        <v>6</v>
      </c>
      <c r="Q5" s="79" t="s">
        <v>12</v>
      </c>
      <c r="R5" s="80" t="s">
        <v>6</v>
      </c>
      <c r="S5" s="264" t="s">
        <v>7</v>
      </c>
      <c r="T5" s="265" t="s">
        <v>6</v>
      </c>
      <c r="U5" s="264" t="s">
        <v>8</v>
      </c>
      <c r="V5" s="265" t="s">
        <v>6</v>
      </c>
      <c r="W5" s="271" t="s">
        <v>420</v>
      </c>
      <c r="X5" s="158" t="s">
        <v>6</v>
      </c>
      <c r="Y5" s="157" t="s">
        <v>422</v>
      </c>
      <c r="Z5" s="158" t="s">
        <v>6</v>
      </c>
    </row>
    <row r="6" spans="1:26" x14ac:dyDescent="0.25">
      <c r="A6" s="54">
        <v>1</v>
      </c>
      <c r="B6" s="69" t="s">
        <v>304</v>
      </c>
      <c r="C6" s="8" t="s">
        <v>289</v>
      </c>
      <c r="D6" s="29">
        <f t="shared" ref="D6:D34" si="0">SUM(E6+F6)</f>
        <v>75</v>
      </c>
      <c r="E6" s="42">
        <f>SUM(H6+J6)</f>
        <v>50</v>
      </c>
      <c r="F6" s="234">
        <v>25</v>
      </c>
      <c r="G6" s="130">
        <v>1</v>
      </c>
      <c r="H6" s="181">
        <v>25</v>
      </c>
      <c r="I6" s="130">
        <v>1</v>
      </c>
      <c r="J6" s="181">
        <v>25</v>
      </c>
      <c r="K6" s="130">
        <v>2</v>
      </c>
      <c r="L6" s="130">
        <v>13</v>
      </c>
      <c r="M6" s="104">
        <v>3</v>
      </c>
      <c r="N6" s="104">
        <v>17</v>
      </c>
      <c r="O6" s="104">
        <v>1</v>
      </c>
      <c r="P6" s="104">
        <v>25</v>
      </c>
      <c r="Q6" s="104">
        <v>3</v>
      </c>
      <c r="R6" s="104">
        <v>10</v>
      </c>
      <c r="S6" s="262">
        <v>1</v>
      </c>
      <c r="T6" s="233">
        <v>25</v>
      </c>
      <c r="U6" s="262">
        <v>2</v>
      </c>
      <c r="V6" s="262">
        <v>13</v>
      </c>
      <c r="W6" s="93">
        <v>1</v>
      </c>
      <c r="X6" s="93">
        <v>25</v>
      </c>
      <c r="Y6" s="93">
        <v>1</v>
      </c>
      <c r="Z6" s="93">
        <v>25</v>
      </c>
    </row>
    <row r="7" spans="1:26" x14ac:dyDescent="0.25">
      <c r="A7" s="54">
        <v>2</v>
      </c>
      <c r="B7" s="286" t="s">
        <v>306</v>
      </c>
      <c r="C7" s="286" t="s">
        <v>107</v>
      </c>
      <c r="D7" s="29">
        <f t="shared" si="0"/>
        <v>55</v>
      </c>
      <c r="E7" s="42">
        <v>34</v>
      </c>
      <c r="F7" s="234">
        <v>21</v>
      </c>
      <c r="G7" s="130">
        <v>3</v>
      </c>
      <c r="H7" s="181">
        <v>17</v>
      </c>
      <c r="I7" s="130">
        <v>3</v>
      </c>
      <c r="J7" s="181">
        <v>17</v>
      </c>
      <c r="K7" s="130"/>
      <c r="L7" s="130"/>
      <c r="M7" s="104">
        <v>4</v>
      </c>
      <c r="N7" s="104">
        <v>15</v>
      </c>
      <c r="O7" s="104">
        <v>6</v>
      </c>
      <c r="P7" s="104">
        <v>13</v>
      </c>
      <c r="Q7" s="104"/>
      <c r="R7" s="104"/>
      <c r="S7" s="262">
        <v>2</v>
      </c>
      <c r="T7" s="233">
        <v>21</v>
      </c>
      <c r="U7" s="262"/>
      <c r="V7" s="262"/>
      <c r="W7" s="93"/>
      <c r="X7" s="93"/>
      <c r="Y7" s="93"/>
      <c r="Z7" s="93"/>
    </row>
    <row r="8" spans="1:26" x14ac:dyDescent="0.25">
      <c r="A8" s="54">
        <v>2</v>
      </c>
      <c r="B8" s="286" t="s">
        <v>308</v>
      </c>
      <c r="C8" s="286" t="s">
        <v>189</v>
      </c>
      <c r="D8" s="29">
        <f t="shared" si="0"/>
        <v>55</v>
      </c>
      <c r="E8" s="42">
        <v>38</v>
      </c>
      <c r="F8" s="234">
        <v>17</v>
      </c>
      <c r="G8" s="130">
        <v>5</v>
      </c>
      <c r="H8" s="130">
        <v>14</v>
      </c>
      <c r="I8" s="130">
        <v>5</v>
      </c>
      <c r="J8" s="130">
        <v>14</v>
      </c>
      <c r="K8" s="130"/>
      <c r="L8" s="130"/>
      <c r="M8" s="104">
        <v>2</v>
      </c>
      <c r="N8" s="188">
        <v>21</v>
      </c>
      <c r="O8" s="104">
        <v>3</v>
      </c>
      <c r="P8" s="188">
        <v>17</v>
      </c>
      <c r="Q8" s="104"/>
      <c r="R8" s="104"/>
      <c r="S8" s="262">
        <v>5</v>
      </c>
      <c r="T8" s="262">
        <v>14</v>
      </c>
      <c r="U8" s="262"/>
      <c r="V8" s="262"/>
      <c r="W8" s="93">
        <v>3</v>
      </c>
      <c r="X8" s="260">
        <v>17</v>
      </c>
      <c r="Y8" s="93">
        <v>6</v>
      </c>
      <c r="Z8" s="93">
        <v>13</v>
      </c>
    </row>
    <row r="9" spans="1:26" x14ac:dyDescent="0.25">
      <c r="A9" s="54">
        <v>4</v>
      </c>
      <c r="B9" s="73" t="s">
        <v>307</v>
      </c>
      <c r="C9" s="137" t="s">
        <v>19</v>
      </c>
      <c r="D9" s="29">
        <f t="shared" si="0"/>
        <v>48</v>
      </c>
      <c r="E9" s="74">
        <v>27</v>
      </c>
      <c r="F9" s="234">
        <v>21</v>
      </c>
      <c r="G9" s="130">
        <v>7</v>
      </c>
      <c r="H9" s="181">
        <v>12</v>
      </c>
      <c r="I9" s="130">
        <v>4</v>
      </c>
      <c r="J9" s="181">
        <v>15</v>
      </c>
      <c r="K9" s="130">
        <v>10</v>
      </c>
      <c r="L9" s="130">
        <v>2</v>
      </c>
      <c r="M9" s="104">
        <v>7</v>
      </c>
      <c r="N9" s="104">
        <v>12</v>
      </c>
      <c r="O9" s="104">
        <v>8</v>
      </c>
      <c r="P9" s="104">
        <v>11</v>
      </c>
      <c r="Q9" s="104"/>
      <c r="R9" s="104"/>
      <c r="S9" s="262">
        <v>4</v>
      </c>
      <c r="T9" s="262">
        <v>15</v>
      </c>
      <c r="U9" s="262">
        <v>7</v>
      </c>
      <c r="V9" s="262">
        <v>5</v>
      </c>
      <c r="W9" s="93">
        <v>2</v>
      </c>
      <c r="X9" s="260">
        <v>21</v>
      </c>
      <c r="Y9" s="93">
        <v>3</v>
      </c>
      <c r="Z9" s="93">
        <v>17</v>
      </c>
    </row>
    <row r="10" spans="1:26" x14ac:dyDescent="0.25">
      <c r="A10" s="54">
        <v>5</v>
      </c>
      <c r="B10" s="72" t="s">
        <v>305</v>
      </c>
      <c r="C10" s="53" t="s">
        <v>32</v>
      </c>
      <c r="D10" s="29">
        <f t="shared" si="0"/>
        <v>46</v>
      </c>
      <c r="E10" s="75">
        <f>SUM(H10+N10)</f>
        <v>46</v>
      </c>
      <c r="F10" s="234"/>
      <c r="G10" s="130">
        <v>2</v>
      </c>
      <c r="H10" s="181">
        <v>21</v>
      </c>
      <c r="I10" s="130">
        <v>2</v>
      </c>
      <c r="J10" s="130">
        <v>21</v>
      </c>
      <c r="K10" s="130">
        <v>2</v>
      </c>
      <c r="L10" s="130">
        <v>13</v>
      </c>
      <c r="M10" s="104">
        <v>1</v>
      </c>
      <c r="N10" s="188">
        <v>25</v>
      </c>
      <c r="O10" s="104">
        <v>2</v>
      </c>
      <c r="P10" s="104">
        <v>21</v>
      </c>
      <c r="Q10" s="104">
        <v>3</v>
      </c>
      <c r="R10" s="104">
        <v>10</v>
      </c>
      <c r="S10" s="262"/>
      <c r="T10" s="262"/>
      <c r="U10" s="262"/>
      <c r="V10" s="262"/>
      <c r="W10" s="93"/>
      <c r="X10" s="93"/>
      <c r="Y10" s="93"/>
      <c r="Z10" s="93"/>
    </row>
    <row r="11" spans="1:26" x14ac:dyDescent="0.25">
      <c r="A11" s="54">
        <v>6</v>
      </c>
      <c r="B11" s="72" t="s">
        <v>310</v>
      </c>
      <c r="C11" s="53" t="s">
        <v>19</v>
      </c>
      <c r="D11" s="29">
        <f t="shared" si="0"/>
        <v>38</v>
      </c>
      <c r="E11" s="75">
        <v>26</v>
      </c>
      <c r="F11" s="234">
        <v>12</v>
      </c>
      <c r="G11" s="130">
        <v>6</v>
      </c>
      <c r="H11" s="181">
        <v>13</v>
      </c>
      <c r="I11" s="130">
        <v>6</v>
      </c>
      <c r="J11" s="181">
        <v>13</v>
      </c>
      <c r="K11" s="130">
        <v>10</v>
      </c>
      <c r="L11" s="130">
        <v>2</v>
      </c>
      <c r="M11" s="104">
        <v>10</v>
      </c>
      <c r="N11" s="104">
        <v>9</v>
      </c>
      <c r="O11" s="104">
        <v>13</v>
      </c>
      <c r="P11" s="104">
        <v>6</v>
      </c>
      <c r="Q11" s="104"/>
      <c r="R11" s="104"/>
      <c r="S11" s="262"/>
      <c r="T11" s="262"/>
      <c r="U11" s="262">
        <v>7</v>
      </c>
      <c r="V11" s="262">
        <v>5</v>
      </c>
      <c r="W11" s="93">
        <v>14</v>
      </c>
      <c r="X11" s="93">
        <v>5</v>
      </c>
      <c r="Y11" s="93">
        <v>7</v>
      </c>
      <c r="Z11" s="260">
        <v>12</v>
      </c>
    </row>
    <row r="12" spans="1:26" x14ac:dyDescent="0.25">
      <c r="A12" s="54">
        <v>7</v>
      </c>
      <c r="B12" s="72" t="s">
        <v>311</v>
      </c>
      <c r="C12" s="72" t="s">
        <v>48</v>
      </c>
      <c r="D12" s="29">
        <f t="shared" si="0"/>
        <v>37</v>
      </c>
      <c r="E12" s="75">
        <v>30</v>
      </c>
      <c r="F12" s="234">
        <v>7</v>
      </c>
      <c r="G12" s="130">
        <v>4</v>
      </c>
      <c r="H12" s="181">
        <v>15</v>
      </c>
      <c r="I12" s="130">
        <v>8</v>
      </c>
      <c r="J12" s="130">
        <v>11</v>
      </c>
      <c r="K12" s="130"/>
      <c r="L12" s="130"/>
      <c r="M12" s="104"/>
      <c r="N12" s="104"/>
      <c r="O12" s="104">
        <v>4</v>
      </c>
      <c r="P12" s="188">
        <v>15</v>
      </c>
      <c r="Q12" s="104"/>
      <c r="R12" s="104"/>
      <c r="S12" s="262"/>
      <c r="T12" s="262"/>
      <c r="U12" s="262"/>
      <c r="V12" s="262"/>
      <c r="W12" s="93">
        <v>12</v>
      </c>
      <c r="X12" s="260">
        <v>7</v>
      </c>
      <c r="Y12" s="93">
        <v>13</v>
      </c>
      <c r="Z12" s="93">
        <v>6</v>
      </c>
    </row>
    <row r="13" spans="1:26" x14ac:dyDescent="0.25">
      <c r="A13" s="54">
        <v>8</v>
      </c>
      <c r="B13" s="72" t="s">
        <v>313</v>
      </c>
      <c r="C13" s="53" t="s">
        <v>83</v>
      </c>
      <c r="D13" s="29">
        <f t="shared" si="0"/>
        <v>36</v>
      </c>
      <c r="E13" s="75">
        <v>22</v>
      </c>
      <c r="F13" s="234">
        <v>14</v>
      </c>
      <c r="G13" s="130">
        <v>14</v>
      </c>
      <c r="H13" s="130">
        <v>5</v>
      </c>
      <c r="I13" s="130">
        <v>10</v>
      </c>
      <c r="J13" s="130">
        <v>9</v>
      </c>
      <c r="K13" s="130"/>
      <c r="L13" s="130"/>
      <c r="M13" s="104">
        <v>9</v>
      </c>
      <c r="N13" s="188">
        <v>10</v>
      </c>
      <c r="O13" s="104">
        <v>7</v>
      </c>
      <c r="P13" s="188">
        <v>12</v>
      </c>
      <c r="Q13" s="104"/>
      <c r="R13" s="104"/>
      <c r="S13" s="262">
        <v>6</v>
      </c>
      <c r="T13" s="262">
        <v>13</v>
      </c>
      <c r="U13" s="262"/>
      <c r="V13" s="262"/>
      <c r="W13" s="93">
        <v>9</v>
      </c>
      <c r="X13" s="93">
        <v>10</v>
      </c>
      <c r="Y13" s="93">
        <v>5</v>
      </c>
      <c r="Z13" s="260">
        <v>14</v>
      </c>
    </row>
    <row r="14" spans="1:26" x14ac:dyDescent="0.25">
      <c r="A14" s="54">
        <v>9</v>
      </c>
      <c r="B14" s="72" t="s">
        <v>312</v>
      </c>
      <c r="C14" s="72" t="s">
        <v>21</v>
      </c>
      <c r="D14" s="29">
        <f t="shared" si="0"/>
        <v>34</v>
      </c>
      <c r="E14" s="75">
        <v>20</v>
      </c>
      <c r="F14" s="234">
        <v>14</v>
      </c>
      <c r="G14" s="130">
        <v>9</v>
      </c>
      <c r="H14" s="181">
        <v>10</v>
      </c>
      <c r="I14" s="130">
        <v>9</v>
      </c>
      <c r="J14" s="181">
        <v>10</v>
      </c>
      <c r="K14" s="130"/>
      <c r="L14" s="130"/>
      <c r="M14" s="104"/>
      <c r="N14" s="104"/>
      <c r="O14" s="104"/>
      <c r="P14" s="104"/>
      <c r="Q14" s="104"/>
      <c r="R14" s="104"/>
      <c r="S14" s="262">
        <v>7</v>
      </c>
      <c r="T14" s="262">
        <v>12</v>
      </c>
      <c r="U14" s="262"/>
      <c r="V14" s="262"/>
      <c r="W14" s="93">
        <v>5</v>
      </c>
      <c r="X14" s="260">
        <v>14</v>
      </c>
      <c r="Y14" s="93"/>
      <c r="Z14" s="93"/>
    </row>
    <row r="15" spans="1:26" x14ac:dyDescent="0.25">
      <c r="A15" s="54">
        <v>10</v>
      </c>
      <c r="B15" s="53" t="s">
        <v>317</v>
      </c>
      <c r="C15" s="53" t="s">
        <v>48</v>
      </c>
      <c r="D15" s="44">
        <f t="shared" si="0"/>
        <v>33</v>
      </c>
      <c r="E15" s="136">
        <v>23</v>
      </c>
      <c r="F15" s="234">
        <v>10</v>
      </c>
      <c r="G15" s="130">
        <v>10</v>
      </c>
      <c r="H15" s="130">
        <v>9</v>
      </c>
      <c r="I15" s="130">
        <v>14</v>
      </c>
      <c r="J15" s="130">
        <v>5</v>
      </c>
      <c r="K15" s="130"/>
      <c r="L15" s="130"/>
      <c r="M15" s="104">
        <v>6</v>
      </c>
      <c r="N15" s="188">
        <v>13</v>
      </c>
      <c r="O15" s="104">
        <v>9</v>
      </c>
      <c r="P15" s="188">
        <v>10</v>
      </c>
      <c r="Q15" s="104"/>
      <c r="R15" s="104"/>
      <c r="S15" s="262">
        <v>10</v>
      </c>
      <c r="T15" s="262">
        <v>9</v>
      </c>
      <c r="U15" s="262"/>
      <c r="V15" s="262"/>
      <c r="W15" s="93">
        <v>10</v>
      </c>
      <c r="X15" s="93">
        <v>9</v>
      </c>
      <c r="Y15" s="93">
        <v>9</v>
      </c>
      <c r="Z15" s="260">
        <v>10</v>
      </c>
    </row>
    <row r="16" spans="1:26" x14ac:dyDescent="0.25">
      <c r="A16" s="54">
        <v>11</v>
      </c>
      <c r="B16" s="53" t="s">
        <v>351</v>
      </c>
      <c r="C16" s="53" t="s">
        <v>29</v>
      </c>
      <c r="D16" s="44">
        <f t="shared" si="0"/>
        <v>32</v>
      </c>
      <c r="E16" s="75">
        <v>20</v>
      </c>
      <c r="F16" s="234">
        <v>12</v>
      </c>
      <c r="G16" s="130">
        <v>11</v>
      </c>
      <c r="H16" s="130">
        <v>8</v>
      </c>
      <c r="I16" s="130"/>
      <c r="J16" s="130"/>
      <c r="K16" s="130"/>
      <c r="L16" s="130"/>
      <c r="M16" s="104">
        <v>8</v>
      </c>
      <c r="N16" s="188">
        <v>11</v>
      </c>
      <c r="O16" s="104">
        <v>10</v>
      </c>
      <c r="P16" s="188">
        <v>9</v>
      </c>
      <c r="Q16" s="104"/>
      <c r="R16" s="104"/>
      <c r="S16" s="262">
        <v>8</v>
      </c>
      <c r="T16" s="262">
        <v>11</v>
      </c>
      <c r="U16" s="262">
        <v>8</v>
      </c>
      <c r="V16" s="262">
        <v>4</v>
      </c>
      <c r="W16" s="93">
        <v>7</v>
      </c>
      <c r="X16" s="260">
        <v>12</v>
      </c>
      <c r="Y16" s="93">
        <v>8</v>
      </c>
      <c r="Z16" s="93">
        <v>11</v>
      </c>
    </row>
    <row r="17" spans="1:26" x14ac:dyDescent="0.25">
      <c r="A17" s="54">
        <v>12</v>
      </c>
      <c r="B17" s="53" t="s">
        <v>318</v>
      </c>
      <c r="C17" s="53" t="s">
        <v>285</v>
      </c>
      <c r="D17" s="44">
        <f t="shared" si="0"/>
        <v>31</v>
      </c>
      <c r="E17" s="75">
        <v>16</v>
      </c>
      <c r="F17" s="234">
        <v>15</v>
      </c>
      <c r="G17" s="130">
        <v>16</v>
      </c>
      <c r="H17" s="130">
        <v>3</v>
      </c>
      <c r="I17" s="130">
        <v>15</v>
      </c>
      <c r="J17" s="130">
        <v>4</v>
      </c>
      <c r="K17" s="130">
        <v>9</v>
      </c>
      <c r="L17" s="130">
        <v>3</v>
      </c>
      <c r="M17" s="104">
        <v>11</v>
      </c>
      <c r="N17" s="188">
        <v>8</v>
      </c>
      <c r="O17" s="104">
        <v>11</v>
      </c>
      <c r="P17" s="188">
        <v>8</v>
      </c>
      <c r="Q17" s="104"/>
      <c r="R17" s="104"/>
      <c r="S17" s="262"/>
      <c r="T17" s="262"/>
      <c r="U17" s="262">
        <v>8</v>
      </c>
      <c r="V17" s="262">
        <v>4</v>
      </c>
      <c r="W17" s="93">
        <v>6</v>
      </c>
      <c r="X17" s="93">
        <v>14</v>
      </c>
      <c r="Y17" s="93">
        <v>4</v>
      </c>
      <c r="Z17" s="260">
        <v>15</v>
      </c>
    </row>
    <row r="18" spans="1:26" x14ac:dyDescent="0.25">
      <c r="A18" s="54">
        <v>13</v>
      </c>
      <c r="B18" s="72" t="s">
        <v>309</v>
      </c>
      <c r="C18" s="53" t="s">
        <v>63</v>
      </c>
      <c r="D18" s="44">
        <f t="shared" si="0"/>
        <v>28</v>
      </c>
      <c r="E18" s="75">
        <v>28</v>
      </c>
      <c r="F18" s="234"/>
      <c r="G18" s="130">
        <v>8</v>
      </c>
      <c r="H18" s="130">
        <v>11</v>
      </c>
      <c r="I18" s="130">
        <v>7</v>
      </c>
      <c r="J18" s="130">
        <v>12</v>
      </c>
      <c r="K18" s="130"/>
      <c r="L18" s="130"/>
      <c r="M18" s="104">
        <v>5</v>
      </c>
      <c r="N18" s="188">
        <v>14</v>
      </c>
      <c r="O18" s="104">
        <v>5</v>
      </c>
      <c r="P18" s="188">
        <v>14</v>
      </c>
      <c r="Q18" s="104">
        <v>10</v>
      </c>
      <c r="R18" s="104">
        <v>2</v>
      </c>
      <c r="S18" s="262"/>
      <c r="T18" s="262"/>
      <c r="U18" s="262"/>
      <c r="V18" s="262"/>
      <c r="W18" s="93"/>
      <c r="X18" s="93"/>
      <c r="Y18" s="93"/>
      <c r="Z18" s="93"/>
    </row>
    <row r="19" spans="1:26" x14ac:dyDescent="0.25">
      <c r="A19" s="54">
        <v>14</v>
      </c>
      <c r="B19" s="53" t="s">
        <v>316</v>
      </c>
      <c r="C19" s="53" t="s">
        <v>53</v>
      </c>
      <c r="D19" s="44">
        <f t="shared" si="0"/>
        <v>22</v>
      </c>
      <c r="E19" s="75">
        <v>13</v>
      </c>
      <c r="F19" s="234">
        <v>9</v>
      </c>
      <c r="G19" s="130">
        <v>12</v>
      </c>
      <c r="H19" s="181">
        <v>7</v>
      </c>
      <c r="I19" s="130">
        <v>13</v>
      </c>
      <c r="J19" s="181">
        <v>6</v>
      </c>
      <c r="K19" s="130"/>
      <c r="L19" s="130"/>
      <c r="M19" s="104">
        <v>15</v>
      </c>
      <c r="N19" s="104">
        <v>4</v>
      </c>
      <c r="O19" s="104">
        <v>15</v>
      </c>
      <c r="P19" s="104">
        <v>4</v>
      </c>
      <c r="Q19" s="104"/>
      <c r="R19" s="104"/>
      <c r="S19" s="262">
        <v>16</v>
      </c>
      <c r="T19" s="262">
        <v>3</v>
      </c>
      <c r="U19" s="262"/>
      <c r="V19" s="262"/>
      <c r="W19" s="93">
        <v>11</v>
      </c>
      <c r="X19" s="93">
        <v>8</v>
      </c>
      <c r="Y19" s="93">
        <v>10</v>
      </c>
      <c r="Z19" s="260">
        <v>9</v>
      </c>
    </row>
    <row r="20" spans="1:26" x14ac:dyDescent="0.25">
      <c r="A20" s="54">
        <v>15</v>
      </c>
      <c r="B20" s="287" t="s">
        <v>353</v>
      </c>
      <c r="C20" s="287" t="s">
        <v>145</v>
      </c>
      <c r="D20" s="135">
        <f t="shared" si="0"/>
        <v>21</v>
      </c>
      <c r="E20" s="75">
        <v>13</v>
      </c>
      <c r="F20" s="234">
        <v>8</v>
      </c>
      <c r="G20" s="130">
        <v>15</v>
      </c>
      <c r="H20" s="130">
        <v>4</v>
      </c>
      <c r="I20" s="130"/>
      <c r="J20" s="130"/>
      <c r="K20" s="130"/>
      <c r="L20" s="130"/>
      <c r="M20" s="104">
        <v>13</v>
      </c>
      <c r="N20" s="188">
        <v>6</v>
      </c>
      <c r="O20" s="104">
        <v>12</v>
      </c>
      <c r="P20" s="188">
        <v>7</v>
      </c>
      <c r="Q20" s="104"/>
      <c r="R20" s="104"/>
      <c r="S20" s="262">
        <v>11</v>
      </c>
      <c r="T20" s="233">
        <v>8</v>
      </c>
      <c r="U20" s="262"/>
      <c r="V20" s="262"/>
      <c r="W20" s="93"/>
      <c r="X20" s="93"/>
      <c r="Y20" s="93"/>
      <c r="Z20" s="93"/>
    </row>
    <row r="21" spans="1:26" x14ac:dyDescent="0.25">
      <c r="A21" s="54">
        <v>15</v>
      </c>
      <c r="B21" s="287" t="s">
        <v>400</v>
      </c>
      <c r="C21" s="287" t="s">
        <v>54</v>
      </c>
      <c r="D21" s="135">
        <f t="shared" si="0"/>
        <v>21</v>
      </c>
      <c r="E21" s="75">
        <v>0</v>
      </c>
      <c r="F21" s="234">
        <v>21</v>
      </c>
      <c r="G21" s="130"/>
      <c r="H21" s="130"/>
      <c r="I21" s="130"/>
      <c r="J21" s="130"/>
      <c r="K21" s="130"/>
      <c r="L21" s="130"/>
      <c r="M21" s="104"/>
      <c r="N21" s="188"/>
      <c r="O21" s="104"/>
      <c r="P21" s="104"/>
      <c r="Q21" s="104"/>
      <c r="R21" s="104"/>
      <c r="S21" s="262">
        <v>3</v>
      </c>
      <c r="T21" s="262">
        <v>17</v>
      </c>
      <c r="U21" s="262"/>
      <c r="V21" s="262"/>
      <c r="W21" s="93">
        <v>4</v>
      </c>
      <c r="X21" s="93">
        <v>15</v>
      </c>
      <c r="Y21" s="93">
        <v>2</v>
      </c>
      <c r="Z21" s="260">
        <v>21</v>
      </c>
    </row>
    <row r="22" spans="1:26" x14ac:dyDescent="0.25">
      <c r="A22" s="54">
        <v>17</v>
      </c>
      <c r="B22" s="53" t="s">
        <v>321</v>
      </c>
      <c r="C22" s="53" t="s">
        <v>88</v>
      </c>
      <c r="D22" s="135">
        <f t="shared" si="0"/>
        <v>16</v>
      </c>
      <c r="E22" s="75">
        <v>5</v>
      </c>
      <c r="F22" s="234">
        <v>11</v>
      </c>
      <c r="G22" s="130">
        <v>17</v>
      </c>
      <c r="H22" s="181">
        <v>2</v>
      </c>
      <c r="I22" s="130">
        <v>18</v>
      </c>
      <c r="J22" s="130">
        <v>1</v>
      </c>
      <c r="K22" s="130"/>
      <c r="L22" s="130"/>
      <c r="M22" s="104"/>
      <c r="N22" s="104"/>
      <c r="O22" s="104">
        <v>16</v>
      </c>
      <c r="P22" s="188">
        <v>3</v>
      </c>
      <c r="Q22" s="104"/>
      <c r="R22" s="104"/>
      <c r="S22" s="262">
        <v>9</v>
      </c>
      <c r="T22" s="262">
        <v>10</v>
      </c>
      <c r="U22" s="262"/>
      <c r="V22" s="262"/>
      <c r="W22" s="93">
        <v>8</v>
      </c>
      <c r="X22" s="260">
        <v>11</v>
      </c>
      <c r="Y22" s="93">
        <v>12</v>
      </c>
      <c r="Z22" s="93">
        <v>7</v>
      </c>
    </row>
    <row r="23" spans="1:26" x14ac:dyDescent="0.25">
      <c r="A23" s="54">
        <v>18</v>
      </c>
      <c r="B23" s="53" t="s">
        <v>319</v>
      </c>
      <c r="C23" s="53" t="s">
        <v>65</v>
      </c>
      <c r="D23" s="135">
        <f t="shared" si="0"/>
        <v>14</v>
      </c>
      <c r="E23" s="75">
        <v>6</v>
      </c>
      <c r="F23" s="234">
        <v>8</v>
      </c>
      <c r="G23" s="130"/>
      <c r="H23" s="130"/>
      <c r="I23" s="130">
        <v>16</v>
      </c>
      <c r="J23" s="181">
        <v>3</v>
      </c>
      <c r="K23" s="130"/>
      <c r="L23" s="130"/>
      <c r="M23" s="104">
        <v>16</v>
      </c>
      <c r="N23" s="188">
        <v>3</v>
      </c>
      <c r="O23" s="104"/>
      <c r="P23" s="104"/>
      <c r="Q23" s="104"/>
      <c r="R23" s="104"/>
      <c r="S23" s="262">
        <v>12</v>
      </c>
      <c r="T23" s="262">
        <v>7</v>
      </c>
      <c r="U23" s="262"/>
      <c r="V23" s="262"/>
      <c r="W23" s="93">
        <v>13</v>
      </c>
      <c r="X23" s="93">
        <v>6</v>
      </c>
      <c r="Y23" s="93">
        <v>11</v>
      </c>
      <c r="Z23" s="260">
        <v>8</v>
      </c>
    </row>
    <row r="24" spans="1:26" x14ac:dyDescent="0.25">
      <c r="A24" s="54">
        <v>19</v>
      </c>
      <c r="B24" s="72" t="s">
        <v>314</v>
      </c>
      <c r="C24" s="53" t="s">
        <v>53</v>
      </c>
      <c r="D24" s="135">
        <f t="shared" si="0"/>
        <v>13</v>
      </c>
      <c r="E24" s="75">
        <v>13</v>
      </c>
      <c r="F24" s="234"/>
      <c r="G24" s="130"/>
      <c r="H24" s="130"/>
      <c r="I24" s="130">
        <v>11</v>
      </c>
      <c r="J24" s="181">
        <v>8</v>
      </c>
      <c r="K24" s="130"/>
      <c r="L24" s="130"/>
      <c r="M24" s="104">
        <v>18</v>
      </c>
      <c r="N24" s="104">
        <v>1</v>
      </c>
      <c r="O24" s="104">
        <v>14</v>
      </c>
      <c r="P24" s="188">
        <v>5</v>
      </c>
      <c r="Q24" s="104"/>
      <c r="R24" s="104"/>
      <c r="S24" s="262"/>
      <c r="T24" s="262"/>
      <c r="U24" s="262"/>
      <c r="V24" s="262"/>
      <c r="W24" s="93"/>
      <c r="X24" s="93"/>
      <c r="Y24" s="93"/>
      <c r="Z24" s="93"/>
    </row>
    <row r="25" spans="1:26" x14ac:dyDescent="0.25">
      <c r="A25" s="54">
        <v>20</v>
      </c>
      <c r="B25" s="287" t="s">
        <v>352</v>
      </c>
      <c r="C25" s="287" t="s">
        <v>53</v>
      </c>
      <c r="D25" s="135">
        <f t="shared" si="0"/>
        <v>12</v>
      </c>
      <c r="E25" s="75">
        <v>11</v>
      </c>
      <c r="F25" s="234">
        <v>1</v>
      </c>
      <c r="G25" s="130">
        <v>13</v>
      </c>
      <c r="H25" s="181">
        <v>6</v>
      </c>
      <c r="I25" s="130"/>
      <c r="J25" s="130"/>
      <c r="K25" s="130"/>
      <c r="L25" s="130"/>
      <c r="M25" s="104">
        <v>14</v>
      </c>
      <c r="N25" s="188">
        <v>5</v>
      </c>
      <c r="O25" s="104">
        <v>18</v>
      </c>
      <c r="P25" s="104">
        <v>1</v>
      </c>
      <c r="Q25" s="104"/>
      <c r="R25" s="104"/>
      <c r="S25" s="262"/>
      <c r="T25" s="262"/>
      <c r="U25" s="262"/>
      <c r="V25" s="262"/>
      <c r="W25" s="93"/>
      <c r="X25" s="93"/>
      <c r="Y25" s="93">
        <v>18</v>
      </c>
      <c r="Z25" s="260">
        <v>1</v>
      </c>
    </row>
    <row r="26" spans="1:26" x14ac:dyDescent="0.25">
      <c r="A26" s="54">
        <v>20</v>
      </c>
      <c r="B26" s="287" t="s">
        <v>379</v>
      </c>
      <c r="C26" s="287" t="s">
        <v>17</v>
      </c>
      <c r="D26" s="135">
        <f t="shared" si="0"/>
        <v>12</v>
      </c>
      <c r="E26" s="75">
        <v>9</v>
      </c>
      <c r="F26" s="234">
        <v>3</v>
      </c>
      <c r="G26" s="130"/>
      <c r="H26" s="130"/>
      <c r="I26" s="130"/>
      <c r="J26" s="130"/>
      <c r="K26" s="130"/>
      <c r="L26" s="130"/>
      <c r="M26" s="104">
        <v>12</v>
      </c>
      <c r="N26" s="188">
        <v>7</v>
      </c>
      <c r="O26" s="104">
        <v>17</v>
      </c>
      <c r="P26" s="188">
        <v>2</v>
      </c>
      <c r="Q26" s="104"/>
      <c r="R26" s="104"/>
      <c r="S26" s="262"/>
      <c r="T26" s="262"/>
      <c r="U26" s="262"/>
      <c r="V26" s="262"/>
      <c r="W26" s="93"/>
      <c r="X26" s="93"/>
      <c r="Y26" s="93">
        <v>16</v>
      </c>
      <c r="Z26" s="260">
        <v>3</v>
      </c>
    </row>
    <row r="27" spans="1:26" x14ac:dyDescent="0.25">
      <c r="A27" s="54">
        <v>22</v>
      </c>
      <c r="B27" s="53" t="s">
        <v>315</v>
      </c>
      <c r="C27" s="53" t="s">
        <v>54</v>
      </c>
      <c r="D27" s="44">
        <f t="shared" si="0"/>
        <v>9</v>
      </c>
      <c r="E27" s="75">
        <v>7</v>
      </c>
      <c r="F27" s="234">
        <v>2</v>
      </c>
      <c r="G27" s="130"/>
      <c r="H27" s="130"/>
      <c r="I27" s="130">
        <v>12</v>
      </c>
      <c r="J27" s="181">
        <v>7</v>
      </c>
      <c r="K27" s="130"/>
      <c r="L27" s="130"/>
      <c r="M27" s="104"/>
      <c r="N27" s="104"/>
      <c r="O27" s="104"/>
      <c r="P27" s="104"/>
      <c r="Q27" s="104"/>
      <c r="R27" s="104"/>
      <c r="S27" s="262"/>
      <c r="T27" s="262"/>
      <c r="U27" s="262"/>
      <c r="V27" s="262"/>
      <c r="W27" s="93">
        <v>17</v>
      </c>
      <c r="X27" s="260">
        <v>2</v>
      </c>
      <c r="Y27" s="93"/>
      <c r="Z27" s="93"/>
    </row>
    <row r="28" spans="1:26" x14ac:dyDescent="0.25">
      <c r="A28" s="54">
        <v>23</v>
      </c>
      <c r="B28" s="53" t="s">
        <v>387</v>
      </c>
      <c r="C28" s="53" t="s">
        <v>46</v>
      </c>
      <c r="D28" s="44">
        <f t="shared" si="0"/>
        <v>7</v>
      </c>
      <c r="E28" s="75">
        <v>2</v>
      </c>
      <c r="F28" s="234">
        <v>5</v>
      </c>
      <c r="G28" s="130"/>
      <c r="H28" s="130"/>
      <c r="I28" s="130"/>
      <c r="J28" s="130"/>
      <c r="K28" s="130"/>
      <c r="L28" s="130"/>
      <c r="M28" s="104">
        <v>17</v>
      </c>
      <c r="N28" s="188">
        <v>2</v>
      </c>
      <c r="O28" s="104"/>
      <c r="P28" s="104"/>
      <c r="Q28" s="104"/>
      <c r="R28" s="104"/>
      <c r="S28" s="262">
        <v>14</v>
      </c>
      <c r="T28" s="233">
        <v>5</v>
      </c>
      <c r="U28" s="262"/>
      <c r="V28" s="262"/>
      <c r="W28" s="93"/>
      <c r="X28" s="93"/>
      <c r="Y28" s="93"/>
      <c r="Z28" s="93"/>
    </row>
    <row r="29" spans="1:26" x14ac:dyDescent="0.25">
      <c r="A29" s="54">
        <v>24</v>
      </c>
      <c r="B29" s="53" t="s">
        <v>401</v>
      </c>
      <c r="C29" s="53" t="s">
        <v>54</v>
      </c>
      <c r="D29" s="231">
        <f t="shared" si="0"/>
        <v>6</v>
      </c>
      <c r="E29" s="75">
        <v>0</v>
      </c>
      <c r="F29" s="234">
        <v>6</v>
      </c>
      <c r="G29" s="130"/>
      <c r="H29" s="130"/>
      <c r="I29" s="130"/>
      <c r="J29" s="130"/>
      <c r="K29" s="130"/>
      <c r="L29" s="130"/>
      <c r="M29" s="104"/>
      <c r="N29" s="188"/>
      <c r="O29" s="104"/>
      <c r="P29" s="104"/>
      <c r="Q29" s="104"/>
      <c r="R29" s="104"/>
      <c r="S29" s="262">
        <v>13</v>
      </c>
      <c r="T29" s="233">
        <v>6</v>
      </c>
      <c r="U29" s="262"/>
      <c r="V29" s="262"/>
      <c r="W29" s="93"/>
      <c r="X29" s="93"/>
      <c r="Y29" s="93">
        <v>15</v>
      </c>
      <c r="Z29" s="93">
        <v>4</v>
      </c>
    </row>
    <row r="30" spans="1:26" x14ac:dyDescent="0.25">
      <c r="A30" s="54">
        <v>25</v>
      </c>
      <c r="B30" s="53" t="s">
        <v>402</v>
      </c>
      <c r="C30" s="53" t="s">
        <v>105</v>
      </c>
      <c r="D30" s="231">
        <f t="shared" si="0"/>
        <v>5</v>
      </c>
      <c r="E30" s="75">
        <v>0</v>
      </c>
      <c r="F30" s="234">
        <v>5</v>
      </c>
      <c r="G30" s="130"/>
      <c r="H30" s="130"/>
      <c r="I30" s="130"/>
      <c r="J30" s="130"/>
      <c r="K30" s="130"/>
      <c r="L30" s="130"/>
      <c r="M30" s="104"/>
      <c r="N30" s="188"/>
      <c r="O30" s="104"/>
      <c r="P30" s="104"/>
      <c r="Q30" s="104"/>
      <c r="R30" s="104"/>
      <c r="S30" s="262">
        <v>15</v>
      </c>
      <c r="T30" s="262">
        <v>4</v>
      </c>
      <c r="U30" s="262"/>
      <c r="V30" s="262"/>
      <c r="W30" s="93">
        <v>15</v>
      </c>
      <c r="X30" s="93">
        <v>4</v>
      </c>
      <c r="Y30" s="93">
        <v>14</v>
      </c>
      <c r="Z30" s="260">
        <v>5</v>
      </c>
    </row>
    <row r="31" spans="1:26" x14ac:dyDescent="0.25">
      <c r="A31" s="54">
        <v>26</v>
      </c>
      <c r="B31" s="53" t="s">
        <v>320</v>
      </c>
      <c r="C31" s="53" t="s">
        <v>107</v>
      </c>
      <c r="D31" s="231">
        <f t="shared" si="0"/>
        <v>4</v>
      </c>
      <c r="E31" s="75">
        <v>2</v>
      </c>
      <c r="F31" s="234">
        <v>2</v>
      </c>
      <c r="G31" s="130"/>
      <c r="H31" s="130"/>
      <c r="I31" s="130">
        <v>17</v>
      </c>
      <c r="J31" s="181">
        <v>2</v>
      </c>
      <c r="K31" s="130"/>
      <c r="L31" s="130"/>
      <c r="M31" s="104"/>
      <c r="N31" s="104"/>
      <c r="O31" s="104"/>
      <c r="P31" s="104"/>
      <c r="Q31" s="104"/>
      <c r="R31" s="104"/>
      <c r="S31" s="262">
        <v>17</v>
      </c>
      <c r="T31" s="233">
        <v>2</v>
      </c>
      <c r="U31" s="262"/>
      <c r="V31" s="262"/>
      <c r="W31" s="93">
        <v>18</v>
      </c>
      <c r="X31" s="93">
        <v>1</v>
      </c>
      <c r="Y31" s="93"/>
      <c r="Z31" s="93"/>
    </row>
    <row r="32" spans="1:26" x14ac:dyDescent="0.25">
      <c r="A32" s="54">
        <v>27</v>
      </c>
      <c r="B32" s="53" t="s">
        <v>423</v>
      </c>
      <c r="C32" s="53" t="s">
        <v>31</v>
      </c>
      <c r="D32" s="231">
        <f t="shared" si="0"/>
        <v>3</v>
      </c>
      <c r="E32" s="75">
        <v>0</v>
      </c>
      <c r="F32" s="234">
        <v>3</v>
      </c>
      <c r="G32" s="130"/>
      <c r="H32" s="130"/>
      <c r="I32" s="130"/>
      <c r="J32" s="130"/>
      <c r="K32" s="130"/>
      <c r="L32" s="130"/>
      <c r="M32" s="104"/>
      <c r="N32" s="188"/>
      <c r="O32" s="104"/>
      <c r="P32" s="104"/>
      <c r="Q32" s="104"/>
      <c r="R32" s="104"/>
      <c r="S32" s="262"/>
      <c r="T32" s="262"/>
      <c r="U32" s="262"/>
      <c r="V32" s="262"/>
      <c r="W32" s="93">
        <v>16</v>
      </c>
      <c r="X32" s="260">
        <v>3</v>
      </c>
      <c r="Y32" s="93">
        <v>17</v>
      </c>
      <c r="Z32" s="93">
        <v>2</v>
      </c>
    </row>
    <row r="33" spans="1:26" x14ac:dyDescent="0.25">
      <c r="A33" s="54">
        <v>28</v>
      </c>
      <c r="B33" s="287" t="s">
        <v>403</v>
      </c>
      <c r="C33" s="287" t="s">
        <v>31</v>
      </c>
      <c r="D33" s="231">
        <f t="shared" si="0"/>
        <v>1</v>
      </c>
      <c r="E33" s="75">
        <v>0</v>
      </c>
      <c r="F33" s="234">
        <v>1</v>
      </c>
      <c r="G33" s="130"/>
      <c r="H33" s="130"/>
      <c r="I33" s="130"/>
      <c r="J33" s="130"/>
      <c r="K33" s="130"/>
      <c r="L33" s="130"/>
      <c r="M33" s="104"/>
      <c r="N33" s="188"/>
      <c r="O33" s="104"/>
      <c r="P33" s="104"/>
      <c r="Q33" s="104"/>
      <c r="R33" s="104"/>
      <c r="S33" s="262">
        <v>18</v>
      </c>
      <c r="T33" s="262">
        <v>1</v>
      </c>
      <c r="U33" s="262"/>
      <c r="V33" s="262"/>
      <c r="W33" s="93"/>
      <c r="X33" s="93"/>
      <c r="Y33" s="93"/>
      <c r="Z33" s="93"/>
    </row>
    <row r="34" spans="1:26" x14ac:dyDescent="0.25">
      <c r="A34" s="54">
        <v>28</v>
      </c>
      <c r="B34" s="287" t="s">
        <v>354</v>
      </c>
      <c r="C34" s="287" t="s">
        <v>82</v>
      </c>
      <c r="D34" s="219">
        <f t="shared" si="0"/>
        <v>1</v>
      </c>
      <c r="E34" s="75">
        <v>1</v>
      </c>
      <c r="F34" s="234"/>
      <c r="G34" s="130">
        <v>18</v>
      </c>
      <c r="H34" s="181">
        <v>1</v>
      </c>
      <c r="I34" s="130"/>
      <c r="J34" s="130"/>
      <c r="K34" s="130"/>
      <c r="L34" s="130"/>
      <c r="M34" s="104"/>
      <c r="N34" s="104"/>
      <c r="O34" s="104"/>
      <c r="P34" s="104"/>
      <c r="Q34" s="104"/>
      <c r="R34" s="104"/>
      <c r="S34" s="262"/>
      <c r="T34" s="262"/>
      <c r="U34" s="262"/>
      <c r="V34" s="262"/>
      <c r="W34" s="93"/>
      <c r="X34" s="93"/>
      <c r="Y34" s="93"/>
      <c r="Z34" s="93"/>
    </row>
  </sheetData>
  <sheetProtection selectLockedCells="1" selectUnlockedCells="1"/>
  <sortState xmlns:xlrd2="http://schemas.microsoft.com/office/spreadsheetml/2017/richdata2" ref="A6:Z34">
    <sortCondition descending="1" ref="D6:D34"/>
  </sortState>
  <mergeCells count="4">
    <mergeCell ref="G3:L3"/>
    <mergeCell ref="M3:R3"/>
    <mergeCell ref="S3:V3"/>
    <mergeCell ref="W3:Z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9E0D5-B38C-4CAB-A83F-41F0B8D5DAA6}">
  <sheetPr>
    <tabColor rgb="FFFFFF00"/>
  </sheetPr>
  <dimension ref="A2:Z35"/>
  <sheetViews>
    <sheetView topLeftCell="A14" zoomScale="98" zoomScaleNormal="98" workbookViewId="0">
      <pane xSplit="3" topLeftCell="D1" activePane="topRight" state="frozen"/>
      <selection pane="topRight" activeCell="B37" sqref="B37"/>
    </sheetView>
  </sheetViews>
  <sheetFormatPr defaultColWidth="9.109375" defaultRowHeight="13.2" x14ac:dyDescent="0.25"/>
  <cols>
    <col min="1" max="1" width="3.6640625" style="39" customWidth="1"/>
    <col min="2" max="2" width="28.5546875" style="1" customWidth="1"/>
    <col min="3" max="6" width="4.6640625" style="1" customWidth="1"/>
    <col min="7" max="7" width="8.44140625" style="1" customWidth="1"/>
    <col min="8" max="8" width="3.6640625" style="1" customWidth="1"/>
    <col min="9" max="9" width="8.5546875" style="1" customWidth="1"/>
    <col min="10" max="10" width="4.33203125" style="1" customWidth="1"/>
    <col min="11" max="11" width="8.33203125" style="1" customWidth="1"/>
    <col min="12" max="12" width="3.6640625" style="1" customWidth="1"/>
    <col min="13" max="13" width="9.109375" style="1"/>
    <col min="14" max="14" width="4.21875" style="1" customWidth="1"/>
    <col min="15" max="15" width="9.109375" style="1"/>
    <col min="16" max="16" width="4.21875" style="1" customWidth="1"/>
    <col min="17" max="17" width="9.109375" style="1"/>
    <col min="18" max="18" width="3.33203125" style="1" customWidth="1"/>
    <col min="19" max="19" width="9.109375" style="1"/>
    <col min="20" max="20" width="4.44140625" style="1" customWidth="1"/>
    <col min="21" max="21" width="9.109375" style="1"/>
    <col min="22" max="22" width="4.33203125" style="1" customWidth="1"/>
    <col min="23" max="23" width="9.109375" style="1"/>
    <col min="24" max="24" width="4.109375" style="1" customWidth="1"/>
    <col min="25" max="25" width="9.109375" style="1"/>
    <col min="26" max="26" width="4" style="1" customWidth="1"/>
    <col min="27" max="16384" width="9.109375" style="1"/>
  </cols>
  <sheetData>
    <row r="2" spans="1:26" ht="13.8" thickBot="1" x14ac:dyDescent="0.3"/>
    <row r="3" spans="1:26" ht="13.8" thickBot="1" x14ac:dyDescent="0.3">
      <c r="A3" s="8"/>
      <c r="B3" s="64" t="s">
        <v>266</v>
      </c>
      <c r="C3" s="4"/>
      <c r="D3" s="6"/>
      <c r="E3" s="6"/>
      <c r="F3" s="167"/>
      <c r="G3" s="304" t="s">
        <v>257</v>
      </c>
      <c r="H3" s="305"/>
      <c r="I3" s="305"/>
      <c r="J3" s="305"/>
      <c r="K3" s="305"/>
      <c r="L3" s="312"/>
      <c r="M3" s="309" t="s">
        <v>259</v>
      </c>
      <c r="N3" s="309"/>
      <c r="O3" s="309"/>
      <c r="P3" s="309"/>
      <c r="Q3" s="309"/>
      <c r="R3" s="309"/>
      <c r="S3" s="304" t="s">
        <v>260</v>
      </c>
      <c r="T3" s="305"/>
      <c r="U3" s="305"/>
      <c r="V3" s="312"/>
      <c r="W3" s="306" t="s">
        <v>261</v>
      </c>
      <c r="X3" s="307"/>
      <c r="Y3" s="307"/>
      <c r="Z3" s="308"/>
    </row>
    <row r="4" spans="1:26" x14ac:dyDescent="0.25">
      <c r="A4" s="8"/>
      <c r="B4" s="34" t="s">
        <v>256</v>
      </c>
      <c r="C4" s="40"/>
      <c r="D4" s="12" t="s">
        <v>0</v>
      </c>
      <c r="E4" s="12" t="s">
        <v>1</v>
      </c>
      <c r="F4" s="12" t="s">
        <v>2</v>
      </c>
      <c r="G4" s="17" t="s">
        <v>3</v>
      </c>
      <c r="H4" s="18"/>
      <c r="I4" s="18" t="s">
        <v>3</v>
      </c>
      <c r="J4" s="18"/>
      <c r="K4" s="18" t="s">
        <v>3</v>
      </c>
      <c r="L4" s="18"/>
      <c r="M4" s="14" t="s">
        <v>3</v>
      </c>
      <c r="N4" s="15"/>
      <c r="O4" s="14" t="s">
        <v>3</v>
      </c>
      <c r="P4" s="14"/>
      <c r="Q4" s="14" t="s">
        <v>3</v>
      </c>
      <c r="R4" s="16"/>
      <c r="S4" s="263" t="s">
        <v>3</v>
      </c>
      <c r="T4" s="263"/>
      <c r="U4" s="263" t="s">
        <v>3</v>
      </c>
      <c r="V4" s="263"/>
      <c r="W4" s="61" t="s">
        <v>3</v>
      </c>
      <c r="X4" s="13"/>
      <c r="Y4" s="13" t="s">
        <v>3</v>
      </c>
      <c r="Z4" s="62"/>
    </row>
    <row r="5" spans="1:26" s="28" customFormat="1" ht="13.2" customHeight="1" x14ac:dyDescent="0.25">
      <c r="A5" s="19"/>
      <c r="B5" s="22" t="s">
        <v>4</v>
      </c>
      <c r="C5" s="23" t="s">
        <v>5</v>
      </c>
      <c r="D5" s="23" t="s">
        <v>6</v>
      </c>
      <c r="E5" s="23" t="s">
        <v>6</v>
      </c>
      <c r="F5" s="23" t="s">
        <v>6</v>
      </c>
      <c r="G5" s="24" t="s">
        <v>10</v>
      </c>
      <c r="H5" s="25" t="s">
        <v>6</v>
      </c>
      <c r="I5" s="26" t="s">
        <v>13</v>
      </c>
      <c r="J5" s="25" t="s">
        <v>6</v>
      </c>
      <c r="K5" s="26" t="s">
        <v>12</v>
      </c>
      <c r="L5" s="27" t="s">
        <v>6</v>
      </c>
      <c r="M5" s="79" t="s">
        <v>9</v>
      </c>
      <c r="N5" s="80" t="s">
        <v>6</v>
      </c>
      <c r="O5" s="79" t="s">
        <v>10</v>
      </c>
      <c r="P5" s="80" t="s">
        <v>6</v>
      </c>
      <c r="Q5" s="79" t="s">
        <v>12</v>
      </c>
      <c r="R5" s="80" t="s">
        <v>6</v>
      </c>
      <c r="S5" s="264"/>
      <c r="T5" s="265" t="s">
        <v>6</v>
      </c>
      <c r="U5" s="264"/>
      <c r="V5" s="265" t="s">
        <v>6</v>
      </c>
      <c r="W5" s="271" t="s">
        <v>420</v>
      </c>
      <c r="X5" s="158" t="s">
        <v>6</v>
      </c>
      <c r="Y5" s="157" t="s">
        <v>422</v>
      </c>
      <c r="Z5" s="158" t="s">
        <v>6</v>
      </c>
    </row>
    <row r="6" spans="1:26" x14ac:dyDescent="0.25">
      <c r="A6" s="282">
        <v>1</v>
      </c>
      <c r="B6" s="69" t="s">
        <v>208</v>
      </c>
      <c r="C6" s="8" t="s">
        <v>74</v>
      </c>
      <c r="D6" s="29">
        <f t="shared" ref="D6:D34" si="0">SUM(E6+F6)</f>
        <v>71</v>
      </c>
      <c r="E6" s="42">
        <f>SUM(H6+J6)</f>
        <v>50</v>
      </c>
      <c r="F6" s="234">
        <v>21</v>
      </c>
      <c r="G6" s="130">
        <v>1</v>
      </c>
      <c r="H6" s="181">
        <v>25</v>
      </c>
      <c r="I6" s="130">
        <v>1</v>
      </c>
      <c r="J6" s="181">
        <v>25</v>
      </c>
      <c r="K6" s="130">
        <v>1</v>
      </c>
      <c r="L6" s="130">
        <v>16</v>
      </c>
      <c r="M6" s="104">
        <v>2</v>
      </c>
      <c r="N6" s="104">
        <v>21</v>
      </c>
      <c r="O6" s="104">
        <v>1</v>
      </c>
      <c r="P6" s="104">
        <v>25</v>
      </c>
      <c r="Q6" s="104">
        <v>2</v>
      </c>
      <c r="R6" s="104">
        <v>13</v>
      </c>
      <c r="S6" s="262">
        <v>16</v>
      </c>
      <c r="T6" s="262">
        <v>3</v>
      </c>
      <c r="U6" s="262">
        <v>6</v>
      </c>
      <c r="V6" s="262">
        <v>6</v>
      </c>
      <c r="W6" s="93">
        <v>3</v>
      </c>
      <c r="X6" s="93">
        <v>17</v>
      </c>
      <c r="Y6" s="93">
        <v>2</v>
      </c>
      <c r="Z6" s="260">
        <v>21</v>
      </c>
    </row>
    <row r="7" spans="1:26" x14ac:dyDescent="0.25">
      <c r="A7" s="282">
        <v>2</v>
      </c>
      <c r="B7" s="55" t="s">
        <v>244</v>
      </c>
      <c r="C7" s="55" t="s">
        <v>105</v>
      </c>
      <c r="D7" s="29">
        <f t="shared" si="0"/>
        <v>67</v>
      </c>
      <c r="E7" s="42">
        <f>SUM(H7+J7)</f>
        <v>42</v>
      </c>
      <c r="F7" s="234">
        <v>25</v>
      </c>
      <c r="G7" s="130">
        <v>2</v>
      </c>
      <c r="H7" s="181">
        <v>21</v>
      </c>
      <c r="I7" s="130">
        <v>2</v>
      </c>
      <c r="J7" s="181">
        <v>21</v>
      </c>
      <c r="K7" s="130">
        <v>9</v>
      </c>
      <c r="L7" s="130">
        <v>3</v>
      </c>
      <c r="M7" s="104">
        <v>10</v>
      </c>
      <c r="N7" s="104">
        <v>9</v>
      </c>
      <c r="O7" s="104">
        <v>3</v>
      </c>
      <c r="P7" s="104">
        <v>17</v>
      </c>
      <c r="Q7" s="104">
        <v>4</v>
      </c>
      <c r="R7" s="104">
        <v>8</v>
      </c>
      <c r="S7" s="262">
        <v>1</v>
      </c>
      <c r="T7" s="233">
        <v>25</v>
      </c>
      <c r="U7" s="262">
        <v>5</v>
      </c>
      <c r="V7" s="262">
        <v>7</v>
      </c>
      <c r="W7" s="93">
        <v>1</v>
      </c>
      <c r="X7" s="93">
        <v>25</v>
      </c>
      <c r="Y7" s="93">
        <v>1</v>
      </c>
      <c r="Z7" s="93">
        <v>25</v>
      </c>
    </row>
    <row r="8" spans="1:26" x14ac:dyDescent="0.25">
      <c r="A8" s="282">
        <v>3</v>
      </c>
      <c r="B8" s="55" t="s">
        <v>211</v>
      </c>
      <c r="C8" s="8" t="s">
        <v>31</v>
      </c>
      <c r="D8" s="29">
        <f t="shared" si="0"/>
        <v>54</v>
      </c>
      <c r="E8" s="42">
        <f>SUM(J8+P8)</f>
        <v>38</v>
      </c>
      <c r="F8" s="234">
        <v>16</v>
      </c>
      <c r="G8" s="130">
        <v>7</v>
      </c>
      <c r="H8" s="130">
        <v>12</v>
      </c>
      <c r="I8" s="130">
        <v>3</v>
      </c>
      <c r="J8" s="181">
        <v>17</v>
      </c>
      <c r="K8" s="130">
        <v>5</v>
      </c>
      <c r="L8" s="130">
        <v>7</v>
      </c>
      <c r="M8" s="104">
        <v>3</v>
      </c>
      <c r="N8" s="104">
        <v>17</v>
      </c>
      <c r="O8" s="104">
        <v>2</v>
      </c>
      <c r="P8" s="188">
        <v>21</v>
      </c>
      <c r="Q8" s="104">
        <v>1</v>
      </c>
      <c r="R8" s="104">
        <v>16</v>
      </c>
      <c r="S8" s="262"/>
      <c r="T8" s="262"/>
      <c r="U8" s="262">
        <v>1</v>
      </c>
      <c r="V8" s="233">
        <v>16</v>
      </c>
      <c r="W8" s="93">
        <v>18</v>
      </c>
      <c r="X8" s="93">
        <v>1</v>
      </c>
      <c r="Y8" s="93"/>
      <c r="Z8" s="93"/>
    </row>
    <row r="9" spans="1:26" x14ac:dyDescent="0.25">
      <c r="A9" s="282">
        <v>4</v>
      </c>
      <c r="B9" s="73" t="s">
        <v>205</v>
      </c>
      <c r="C9" s="137" t="s">
        <v>21</v>
      </c>
      <c r="D9" s="29">
        <f t="shared" si="0"/>
        <v>52</v>
      </c>
      <c r="E9" s="74">
        <f>SUM(H9+N9)</f>
        <v>40</v>
      </c>
      <c r="F9" s="234">
        <v>12</v>
      </c>
      <c r="G9" s="130">
        <v>4</v>
      </c>
      <c r="H9" s="181">
        <v>15</v>
      </c>
      <c r="I9" s="130">
        <v>10</v>
      </c>
      <c r="J9" s="130">
        <v>9</v>
      </c>
      <c r="K9" s="130">
        <v>6</v>
      </c>
      <c r="L9" s="130">
        <v>6</v>
      </c>
      <c r="M9" s="104">
        <v>1</v>
      </c>
      <c r="N9" s="188">
        <v>25</v>
      </c>
      <c r="O9" s="104">
        <v>4</v>
      </c>
      <c r="P9" s="104">
        <v>15</v>
      </c>
      <c r="Q9" s="104">
        <v>6</v>
      </c>
      <c r="R9" s="104">
        <v>6</v>
      </c>
      <c r="S9" s="262">
        <v>7</v>
      </c>
      <c r="T9" s="233">
        <v>12</v>
      </c>
      <c r="U9" s="262">
        <v>10</v>
      </c>
      <c r="V9" s="262">
        <v>2</v>
      </c>
      <c r="W9" s="93">
        <v>15</v>
      </c>
      <c r="X9" s="93">
        <v>4</v>
      </c>
      <c r="Y9" s="93">
        <v>15</v>
      </c>
      <c r="Z9" s="93">
        <v>5</v>
      </c>
    </row>
    <row r="10" spans="1:26" x14ac:dyDescent="0.25">
      <c r="A10" s="282">
        <v>5</v>
      </c>
      <c r="B10" s="72" t="s">
        <v>212</v>
      </c>
      <c r="C10" s="53" t="s">
        <v>31</v>
      </c>
      <c r="D10" s="29">
        <f t="shared" si="0"/>
        <v>49</v>
      </c>
      <c r="E10" s="75">
        <f>SUM(H10+R10)</f>
        <v>33</v>
      </c>
      <c r="F10" s="234">
        <v>16</v>
      </c>
      <c r="G10" s="130">
        <v>3</v>
      </c>
      <c r="H10" s="181">
        <v>17</v>
      </c>
      <c r="I10" s="130">
        <v>4</v>
      </c>
      <c r="J10" s="130">
        <v>15</v>
      </c>
      <c r="K10" s="130">
        <v>8</v>
      </c>
      <c r="L10" s="130">
        <v>4</v>
      </c>
      <c r="M10" s="104">
        <v>7</v>
      </c>
      <c r="N10" s="104">
        <v>12</v>
      </c>
      <c r="O10" s="104">
        <v>6</v>
      </c>
      <c r="P10" s="104">
        <v>13</v>
      </c>
      <c r="Q10" s="104">
        <v>1</v>
      </c>
      <c r="R10" s="188">
        <v>16</v>
      </c>
      <c r="S10" s="262"/>
      <c r="T10" s="262"/>
      <c r="U10" s="262">
        <v>1</v>
      </c>
      <c r="V10" s="233">
        <v>16</v>
      </c>
      <c r="W10" s="93">
        <v>5</v>
      </c>
      <c r="X10" s="93">
        <v>14</v>
      </c>
      <c r="Y10" s="93">
        <v>6</v>
      </c>
      <c r="Z10" s="93">
        <v>13</v>
      </c>
    </row>
    <row r="11" spans="1:26" x14ac:dyDescent="0.25">
      <c r="A11" s="282">
        <v>6</v>
      </c>
      <c r="B11" s="287" t="s">
        <v>323</v>
      </c>
      <c r="C11" s="287" t="s">
        <v>48</v>
      </c>
      <c r="D11" s="29">
        <f t="shared" si="0"/>
        <v>40</v>
      </c>
      <c r="E11" s="75">
        <v>23</v>
      </c>
      <c r="F11" s="234">
        <v>17</v>
      </c>
      <c r="G11" s="130">
        <v>8</v>
      </c>
      <c r="H11" s="181">
        <v>11</v>
      </c>
      <c r="I11" s="130">
        <v>9</v>
      </c>
      <c r="J11" s="130">
        <v>10</v>
      </c>
      <c r="K11" s="130">
        <v>3</v>
      </c>
      <c r="L11" s="130">
        <v>10</v>
      </c>
      <c r="M11" s="104">
        <v>9</v>
      </c>
      <c r="N11" s="104">
        <v>10</v>
      </c>
      <c r="O11" s="104">
        <v>7</v>
      </c>
      <c r="P11" s="188">
        <v>12</v>
      </c>
      <c r="Q11" s="104">
        <v>9</v>
      </c>
      <c r="R11" s="104">
        <v>3</v>
      </c>
      <c r="S11" s="262">
        <v>3</v>
      </c>
      <c r="T11" s="233">
        <v>17</v>
      </c>
      <c r="U11" s="262">
        <v>4</v>
      </c>
      <c r="V11" s="262">
        <v>8</v>
      </c>
      <c r="W11" s="93">
        <v>4</v>
      </c>
      <c r="X11" s="93">
        <v>15</v>
      </c>
      <c r="Y11" s="93">
        <v>8</v>
      </c>
      <c r="Z11" s="93">
        <v>11</v>
      </c>
    </row>
    <row r="12" spans="1:26" x14ac:dyDescent="0.25">
      <c r="A12" s="282">
        <v>6</v>
      </c>
      <c r="B12" s="287" t="s">
        <v>322</v>
      </c>
      <c r="C12" s="287" t="s">
        <v>36</v>
      </c>
      <c r="D12" s="29">
        <f t="shared" si="0"/>
        <v>40</v>
      </c>
      <c r="E12" s="75">
        <v>19</v>
      </c>
      <c r="F12" s="234">
        <v>21</v>
      </c>
      <c r="G12" s="130">
        <v>15</v>
      </c>
      <c r="H12" s="130">
        <v>4</v>
      </c>
      <c r="I12" s="130">
        <v>8</v>
      </c>
      <c r="J12" s="181">
        <v>11</v>
      </c>
      <c r="K12" s="130"/>
      <c r="L12" s="130"/>
      <c r="M12" s="104">
        <v>11</v>
      </c>
      <c r="N12" s="188">
        <v>8</v>
      </c>
      <c r="O12" s="104">
        <v>12</v>
      </c>
      <c r="P12" s="104">
        <v>7</v>
      </c>
      <c r="Q12" s="104">
        <v>8</v>
      </c>
      <c r="R12" s="104">
        <v>4</v>
      </c>
      <c r="S12" s="262">
        <v>2</v>
      </c>
      <c r="T12" s="233">
        <v>21</v>
      </c>
      <c r="U12" s="262"/>
      <c r="V12" s="262"/>
      <c r="W12" s="93">
        <v>2</v>
      </c>
      <c r="X12" s="93">
        <v>21</v>
      </c>
      <c r="Y12" s="93">
        <v>3</v>
      </c>
      <c r="Z12" s="93">
        <v>17</v>
      </c>
    </row>
    <row r="13" spans="1:26" x14ac:dyDescent="0.25">
      <c r="A13" s="282">
        <v>6</v>
      </c>
      <c r="B13" s="287" t="s">
        <v>210</v>
      </c>
      <c r="C13" s="287" t="s">
        <v>88</v>
      </c>
      <c r="D13" s="29">
        <f t="shared" si="0"/>
        <v>40</v>
      </c>
      <c r="E13" s="75">
        <f>SUM(J13+L13)</f>
        <v>30</v>
      </c>
      <c r="F13" s="234">
        <v>10</v>
      </c>
      <c r="G13" s="130">
        <v>5</v>
      </c>
      <c r="H13" s="130">
        <v>14</v>
      </c>
      <c r="I13" s="130">
        <v>5</v>
      </c>
      <c r="J13" s="181">
        <v>14</v>
      </c>
      <c r="K13" s="130">
        <v>2</v>
      </c>
      <c r="L13" s="181">
        <v>16</v>
      </c>
      <c r="M13" s="104"/>
      <c r="N13" s="104"/>
      <c r="O13" s="104">
        <v>5</v>
      </c>
      <c r="P13" s="104">
        <v>14</v>
      </c>
      <c r="Q13" s="104">
        <v>2</v>
      </c>
      <c r="R13" s="104">
        <v>13</v>
      </c>
      <c r="S13" s="262">
        <v>11</v>
      </c>
      <c r="T13" s="262">
        <v>8</v>
      </c>
      <c r="U13" s="262">
        <v>6</v>
      </c>
      <c r="V13" s="262">
        <v>6</v>
      </c>
      <c r="W13" s="93">
        <v>13</v>
      </c>
      <c r="X13" s="93">
        <v>6</v>
      </c>
      <c r="Y13" s="93">
        <v>9</v>
      </c>
      <c r="Z13" s="260">
        <v>10</v>
      </c>
    </row>
    <row r="14" spans="1:26" x14ac:dyDescent="0.25">
      <c r="A14" s="282">
        <v>9</v>
      </c>
      <c r="B14" s="72" t="s">
        <v>326</v>
      </c>
      <c r="C14" s="53" t="s">
        <v>40</v>
      </c>
      <c r="D14" s="29">
        <f t="shared" si="0"/>
        <v>39</v>
      </c>
      <c r="E14" s="75">
        <v>26</v>
      </c>
      <c r="F14" s="234">
        <v>13</v>
      </c>
      <c r="G14" s="130">
        <v>9</v>
      </c>
      <c r="H14" s="130">
        <v>10</v>
      </c>
      <c r="I14" s="130">
        <v>13</v>
      </c>
      <c r="J14" s="130">
        <v>6</v>
      </c>
      <c r="K14" s="130" t="s">
        <v>346</v>
      </c>
      <c r="L14" s="130">
        <v>1</v>
      </c>
      <c r="M14" s="104">
        <v>4</v>
      </c>
      <c r="N14" s="188">
        <v>15</v>
      </c>
      <c r="O14" s="104">
        <v>8</v>
      </c>
      <c r="P14" s="188">
        <v>11</v>
      </c>
      <c r="Q14" s="104"/>
      <c r="R14" s="104"/>
      <c r="S14" s="262"/>
      <c r="T14" s="262"/>
      <c r="U14" s="262">
        <v>2</v>
      </c>
      <c r="V14" s="233">
        <v>13</v>
      </c>
      <c r="W14" s="93">
        <v>8</v>
      </c>
      <c r="X14" s="93">
        <v>11</v>
      </c>
      <c r="Y14" s="93">
        <v>14</v>
      </c>
      <c r="Z14" s="93">
        <v>5</v>
      </c>
    </row>
    <row r="15" spans="1:26" x14ac:dyDescent="0.25">
      <c r="A15" s="282">
        <v>10</v>
      </c>
      <c r="B15" s="287" t="s">
        <v>213</v>
      </c>
      <c r="C15" s="287" t="s">
        <v>83</v>
      </c>
      <c r="D15" s="44">
        <f t="shared" si="0"/>
        <v>38</v>
      </c>
      <c r="E15" s="136">
        <f>SUM(J15+N15)</f>
        <v>26</v>
      </c>
      <c r="F15" s="234">
        <v>12</v>
      </c>
      <c r="G15" s="130">
        <v>12</v>
      </c>
      <c r="H15" s="130">
        <v>7</v>
      </c>
      <c r="I15" s="130">
        <v>7</v>
      </c>
      <c r="J15" s="181">
        <v>12</v>
      </c>
      <c r="K15" s="130">
        <v>4</v>
      </c>
      <c r="L15" s="130">
        <v>8</v>
      </c>
      <c r="M15" s="104">
        <v>5</v>
      </c>
      <c r="N15" s="188">
        <v>14</v>
      </c>
      <c r="O15" s="104">
        <v>13</v>
      </c>
      <c r="P15" s="104">
        <v>6</v>
      </c>
      <c r="Q15" s="104">
        <v>5</v>
      </c>
      <c r="R15" s="104">
        <v>7</v>
      </c>
      <c r="S15" s="262">
        <v>9</v>
      </c>
      <c r="T15" s="262">
        <v>10</v>
      </c>
      <c r="U15" s="262">
        <v>3</v>
      </c>
      <c r="V15" s="262">
        <v>10</v>
      </c>
      <c r="W15" s="93">
        <v>7</v>
      </c>
      <c r="X15" s="260">
        <v>12</v>
      </c>
      <c r="Y15" s="93">
        <v>12</v>
      </c>
      <c r="Z15" s="93">
        <v>7</v>
      </c>
    </row>
    <row r="16" spans="1:26" x14ac:dyDescent="0.25">
      <c r="A16" s="282">
        <v>10</v>
      </c>
      <c r="B16" s="287" t="s">
        <v>239</v>
      </c>
      <c r="C16" s="287" t="s">
        <v>53</v>
      </c>
      <c r="D16" s="58">
        <f t="shared" si="0"/>
        <v>38</v>
      </c>
      <c r="E16" s="75">
        <f>SUM(H16+J16)</f>
        <v>26</v>
      </c>
      <c r="F16" s="234">
        <v>12</v>
      </c>
      <c r="G16" s="130">
        <v>6</v>
      </c>
      <c r="H16" s="181">
        <v>13</v>
      </c>
      <c r="I16" s="130">
        <v>6</v>
      </c>
      <c r="J16" s="181">
        <v>13</v>
      </c>
      <c r="K16" s="130">
        <v>7</v>
      </c>
      <c r="L16" s="130">
        <v>5</v>
      </c>
      <c r="M16" s="104">
        <v>8</v>
      </c>
      <c r="N16" s="104">
        <v>11</v>
      </c>
      <c r="O16" s="104">
        <v>9</v>
      </c>
      <c r="P16" s="104">
        <v>10</v>
      </c>
      <c r="Q16" s="104">
        <v>7</v>
      </c>
      <c r="R16" s="104">
        <v>5</v>
      </c>
      <c r="S16" s="262">
        <v>8</v>
      </c>
      <c r="T16" s="262">
        <v>11</v>
      </c>
      <c r="U16" s="262"/>
      <c r="V16" s="262"/>
      <c r="W16" s="93">
        <v>10</v>
      </c>
      <c r="X16" s="93">
        <v>9</v>
      </c>
      <c r="Y16" s="93">
        <v>7</v>
      </c>
      <c r="Z16" s="260">
        <v>12</v>
      </c>
    </row>
    <row r="17" spans="1:26" x14ac:dyDescent="0.25">
      <c r="A17" s="282">
        <v>12</v>
      </c>
      <c r="B17" s="72" t="s">
        <v>328</v>
      </c>
      <c r="C17" s="53" t="s">
        <v>48</v>
      </c>
      <c r="D17" s="58">
        <f t="shared" si="0"/>
        <v>35</v>
      </c>
      <c r="E17" s="75">
        <v>22</v>
      </c>
      <c r="F17" s="234">
        <v>13</v>
      </c>
      <c r="G17" s="130">
        <v>10</v>
      </c>
      <c r="H17" s="181">
        <v>9</v>
      </c>
      <c r="I17" s="130">
        <v>15</v>
      </c>
      <c r="J17" s="130">
        <v>4</v>
      </c>
      <c r="K17" s="130"/>
      <c r="L17" s="130"/>
      <c r="M17" s="104">
        <v>6</v>
      </c>
      <c r="N17" s="188">
        <v>13</v>
      </c>
      <c r="O17" s="104">
        <v>11</v>
      </c>
      <c r="P17" s="104">
        <v>8</v>
      </c>
      <c r="Q17" s="104">
        <v>10</v>
      </c>
      <c r="R17" s="104">
        <v>2</v>
      </c>
      <c r="S17" s="262">
        <v>6</v>
      </c>
      <c r="T17" s="233">
        <v>13</v>
      </c>
      <c r="U17" s="262" t="s">
        <v>346</v>
      </c>
      <c r="V17" s="262">
        <v>1</v>
      </c>
      <c r="W17" s="93">
        <v>14</v>
      </c>
      <c r="X17" s="93">
        <v>5</v>
      </c>
      <c r="Y17" s="93"/>
      <c r="Z17" s="93"/>
    </row>
    <row r="18" spans="1:26" x14ac:dyDescent="0.25">
      <c r="A18" s="282">
        <v>13</v>
      </c>
      <c r="B18" s="72" t="s">
        <v>327</v>
      </c>
      <c r="C18" s="53" t="s">
        <v>48</v>
      </c>
      <c r="D18" s="58">
        <f t="shared" si="0"/>
        <v>34</v>
      </c>
      <c r="E18" s="75">
        <v>19</v>
      </c>
      <c r="F18" s="234">
        <v>15</v>
      </c>
      <c r="G18" s="130">
        <v>11</v>
      </c>
      <c r="H18" s="130">
        <v>8</v>
      </c>
      <c r="I18" s="130">
        <v>14</v>
      </c>
      <c r="J18" s="130">
        <v>5</v>
      </c>
      <c r="K18" s="130">
        <v>3</v>
      </c>
      <c r="L18" s="181">
        <v>10</v>
      </c>
      <c r="M18" s="104">
        <v>12</v>
      </c>
      <c r="N18" s="104">
        <v>7</v>
      </c>
      <c r="O18" s="104">
        <v>10</v>
      </c>
      <c r="P18" s="188">
        <v>9</v>
      </c>
      <c r="Q18" s="104">
        <v>9</v>
      </c>
      <c r="R18" s="104">
        <v>3</v>
      </c>
      <c r="S18" s="262">
        <v>5</v>
      </c>
      <c r="T18" s="262">
        <v>14</v>
      </c>
      <c r="U18" s="262">
        <v>4</v>
      </c>
      <c r="V18" s="262">
        <v>8</v>
      </c>
      <c r="W18" s="93">
        <v>6</v>
      </c>
      <c r="X18" s="93">
        <v>13</v>
      </c>
      <c r="Y18" s="93">
        <v>4</v>
      </c>
      <c r="Z18" s="260">
        <v>15</v>
      </c>
    </row>
    <row r="19" spans="1:26" x14ac:dyDescent="0.25">
      <c r="A19" s="282">
        <v>14</v>
      </c>
      <c r="B19" s="72" t="s">
        <v>329</v>
      </c>
      <c r="C19" s="53" t="s">
        <v>105</v>
      </c>
      <c r="D19" s="58">
        <f t="shared" si="0"/>
        <v>30</v>
      </c>
      <c r="E19" s="75">
        <v>15</v>
      </c>
      <c r="F19" s="234">
        <v>15</v>
      </c>
      <c r="G19" s="130">
        <v>18</v>
      </c>
      <c r="H19" s="130">
        <v>1</v>
      </c>
      <c r="I19" s="130">
        <v>16</v>
      </c>
      <c r="J19" s="130">
        <v>3</v>
      </c>
      <c r="K19" s="130">
        <v>5</v>
      </c>
      <c r="L19" s="181">
        <v>7</v>
      </c>
      <c r="M19" s="104">
        <v>17</v>
      </c>
      <c r="N19" s="104">
        <v>2</v>
      </c>
      <c r="O19" s="104">
        <v>15</v>
      </c>
      <c r="P19" s="104">
        <v>4</v>
      </c>
      <c r="Q19" s="104">
        <v>4</v>
      </c>
      <c r="R19" s="188">
        <v>8</v>
      </c>
      <c r="S19" s="262">
        <v>4</v>
      </c>
      <c r="T19" s="233">
        <v>15</v>
      </c>
      <c r="U19" s="262">
        <v>5</v>
      </c>
      <c r="V19" s="262">
        <v>7</v>
      </c>
      <c r="W19" s="93">
        <v>9</v>
      </c>
      <c r="X19" s="93">
        <v>10</v>
      </c>
      <c r="Y19" s="93">
        <v>10</v>
      </c>
      <c r="Z19" s="93">
        <v>9</v>
      </c>
    </row>
    <row r="20" spans="1:26" x14ac:dyDescent="0.25">
      <c r="A20" s="54">
        <v>15</v>
      </c>
      <c r="B20" s="72" t="s">
        <v>355</v>
      </c>
      <c r="C20" s="53" t="s">
        <v>83</v>
      </c>
      <c r="D20" s="58">
        <f t="shared" si="0"/>
        <v>25</v>
      </c>
      <c r="E20" s="75">
        <v>15</v>
      </c>
      <c r="F20" s="234">
        <v>10</v>
      </c>
      <c r="G20" s="130"/>
      <c r="H20" s="130"/>
      <c r="I20" s="130"/>
      <c r="J20" s="130"/>
      <c r="K20" s="130">
        <v>4</v>
      </c>
      <c r="L20" s="181">
        <v>8</v>
      </c>
      <c r="M20" s="104">
        <v>16</v>
      </c>
      <c r="N20" s="104">
        <v>3</v>
      </c>
      <c r="O20" s="104"/>
      <c r="P20" s="104"/>
      <c r="Q20" s="104">
        <v>5</v>
      </c>
      <c r="R20" s="188">
        <v>7</v>
      </c>
      <c r="S20" s="262"/>
      <c r="T20" s="262"/>
      <c r="U20" s="262">
        <v>3</v>
      </c>
      <c r="V20" s="233">
        <v>10</v>
      </c>
      <c r="W20" s="93"/>
      <c r="X20" s="93"/>
      <c r="Y20" s="93"/>
      <c r="Z20" s="93"/>
    </row>
    <row r="21" spans="1:26" x14ac:dyDescent="0.25">
      <c r="A21" s="54">
        <v>16</v>
      </c>
      <c r="B21" s="72" t="s">
        <v>325</v>
      </c>
      <c r="C21" s="53" t="s">
        <v>107</v>
      </c>
      <c r="D21" s="58">
        <f t="shared" si="0"/>
        <v>24</v>
      </c>
      <c r="E21" s="75">
        <v>10</v>
      </c>
      <c r="F21" s="234">
        <v>14</v>
      </c>
      <c r="G21" s="130">
        <v>16</v>
      </c>
      <c r="H21" s="181">
        <v>3</v>
      </c>
      <c r="I21" s="130">
        <v>12</v>
      </c>
      <c r="J21" s="181">
        <v>7</v>
      </c>
      <c r="K21" s="130"/>
      <c r="L21" s="130"/>
      <c r="M21" s="104"/>
      <c r="N21" s="104"/>
      <c r="O21" s="104"/>
      <c r="P21" s="104"/>
      <c r="Q21" s="104"/>
      <c r="R21" s="104"/>
      <c r="S21" s="262">
        <v>10</v>
      </c>
      <c r="T21" s="233">
        <v>9</v>
      </c>
      <c r="U21" s="262">
        <v>9</v>
      </c>
      <c r="V21" s="262">
        <v>3</v>
      </c>
      <c r="W21" s="93">
        <v>12</v>
      </c>
      <c r="X21" s="93">
        <v>7</v>
      </c>
      <c r="Y21" s="93">
        <v>5</v>
      </c>
      <c r="Z21" s="260">
        <v>14</v>
      </c>
    </row>
    <row r="22" spans="1:26" x14ac:dyDescent="0.25">
      <c r="A22" s="54">
        <v>17</v>
      </c>
      <c r="B22" s="72" t="s">
        <v>324</v>
      </c>
      <c r="C22" s="53" t="s">
        <v>53</v>
      </c>
      <c r="D22" s="58">
        <f t="shared" si="0"/>
        <v>21</v>
      </c>
      <c r="E22" s="75">
        <v>14</v>
      </c>
      <c r="F22" s="234">
        <v>7</v>
      </c>
      <c r="G22" s="130">
        <v>14</v>
      </c>
      <c r="H22" s="130">
        <v>5</v>
      </c>
      <c r="I22" s="130">
        <v>11</v>
      </c>
      <c r="J22" s="181">
        <v>8</v>
      </c>
      <c r="K22" s="130">
        <v>6</v>
      </c>
      <c r="L22" s="181">
        <v>6</v>
      </c>
      <c r="M22" s="104"/>
      <c r="N22" s="104"/>
      <c r="O22" s="104">
        <v>14</v>
      </c>
      <c r="P22" s="104">
        <v>5</v>
      </c>
      <c r="Q22" s="104">
        <v>6</v>
      </c>
      <c r="R22" s="104">
        <v>6</v>
      </c>
      <c r="S22" s="262">
        <v>12</v>
      </c>
      <c r="T22" s="233">
        <v>7</v>
      </c>
      <c r="U22" s="262">
        <v>10</v>
      </c>
      <c r="V22" s="262">
        <v>2</v>
      </c>
      <c r="W22" s="93">
        <v>17</v>
      </c>
      <c r="X22" s="93">
        <v>2</v>
      </c>
      <c r="Y22" s="93"/>
      <c r="Z22" s="93"/>
    </row>
    <row r="23" spans="1:26" x14ac:dyDescent="0.25">
      <c r="A23" s="54">
        <v>18</v>
      </c>
      <c r="B23" s="72" t="s">
        <v>240</v>
      </c>
      <c r="C23" s="72" t="s">
        <v>53</v>
      </c>
      <c r="D23" s="58">
        <f t="shared" si="0"/>
        <v>20</v>
      </c>
      <c r="E23" s="75">
        <v>12</v>
      </c>
      <c r="F23" s="234">
        <v>8</v>
      </c>
      <c r="G23" s="130">
        <v>13</v>
      </c>
      <c r="H23" s="181">
        <v>6</v>
      </c>
      <c r="I23" s="130"/>
      <c r="J23" s="130"/>
      <c r="K23" s="130">
        <v>7</v>
      </c>
      <c r="L23" s="130">
        <v>5</v>
      </c>
      <c r="M23" s="104">
        <v>13</v>
      </c>
      <c r="N23" s="188">
        <v>6</v>
      </c>
      <c r="O23" s="104">
        <v>17</v>
      </c>
      <c r="P23" s="104">
        <v>2</v>
      </c>
      <c r="Q23" s="104">
        <v>7</v>
      </c>
      <c r="R23" s="104">
        <v>5</v>
      </c>
      <c r="S23" s="262">
        <v>15</v>
      </c>
      <c r="T23" s="262">
        <v>4</v>
      </c>
      <c r="U23" s="262"/>
      <c r="V23" s="262"/>
      <c r="W23" s="93">
        <v>11</v>
      </c>
      <c r="X23" s="260">
        <v>8</v>
      </c>
      <c r="Y23" s="93">
        <v>11</v>
      </c>
      <c r="Z23" s="93">
        <v>8</v>
      </c>
    </row>
    <row r="24" spans="1:26" x14ac:dyDescent="0.25">
      <c r="A24" s="54">
        <v>19</v>
      </c>
      <c r="B24" s="72" t="s">
        <v>214</v>
      </c>
      <c r="C24" s="53" t="s">
        <v>31</v>
      </c>
      <c r="D24" s="58">
        <f t="shared" si="0"/>
        <v>10</v>
      </c>
      <c r="E24" s="75">
        <v>4</v>
      </c>
      <c r="F24" s="234">
        <v>6</v>
      </c>
      <c r="G24" s="130"/>
      <c r="H24" s="130"/>
      <c r="I24" s="130"/>
      <c r="J24" s="130"/>
      <c r="K24" s="130">
        <v>8</v>
      </c>
      <c r="L24" s="181">
        <v>4</v>
      </c>
      <c r="M24" s="104"/>
      <c r="N24" s="104"/>
      <c r="O24" s="104"/>
      <c r="P24" s="104"/>
      <c r="Q24" s="104"/>
      <c r="R24" s="104"/>
      <c r="S24" s="262">
        <v>14</v>
      </c>
      <c r="T24" s="262">
        <v>5</v>
      </c>
      <c r="U24" s="262"/>
      <c r="V24" s="262"/>
      <c r="W24" s="93">
        <v>16</v>
      </c>
      <c r="X24" s="93">
        <v>3</v>
      </c>
      <c r="Y24" s="93">
        <v>13</v>
      </c>
      <c r="Z24" s="260">
        <v>6</v>
      </c>
    </row>
    <row r="25" spans="1:26" x14ac:dyDescent="0.25">
      <c r="A25" s="54">
        <v>20</v>
      </c>
      <c r="B25" s="72" t="s">
        <v>330</v>
      </c>
      <c r="C25" s="53" t="s">
        <v>32</v>
      </c>
      <c r="D25" s="58">
        <f t="shared" si="0"/>
        <v>8</v>
      </c>
      <c r="E25" s="75">
        <v>8</v>
      </c>
      <c r="F25" s="234"/>
      <c r="G25" s="130"/>
      <c r="H25" s="130"/>
      <c r="I25" s="130">
        <v>17</v>
      </c>
      <c r="J25" s="130">
        <v>2</v>
      </c>
      <c r="K25" s="130"/>
      <c r="L25" s="130"/>
      <c r="M25" s="104">
        <v>14</v>
      </c>
      <c r="N25" s="188">
        <v>5</v>
      </c>
      <c r="O25" s="104">
        <v>16</v>
      </c>
      <c r="P25" s="188">
        <v>3</v>
      </c>
      <c r="Q25" s="104">
        <v>11</v>
      </c>
      <c r="R25" s="104">
        <v>1</v>
      </c>
      <c r="S25" s="262"/>
      <c r="T25" s="262"/>
      <c r="U25" s="262"/>
      <c r="V25" s="262"/>
      <c r="W25" s="93"/>
      <c r="X25" s="93"/>
      <c r="Y25" s="93"/>
      <c r="Z25" s="93"/>
    </row>
    <row r="26" spans="1:26" x14ac:dyDescent="0.25">
      <c r="A26" s="54">
        <v>21</v>
      </c>
      <c r="B26" s="287" t="s">
        <v>386</v>
      </c>
      <c r="C26" s="287" t="s">
        <v>36</v>
      </c>
      <c r="D26" s="58">
        <f t="shared" si="0"/>
        <v>6</v>
      </c>
      <c r="E26" s="75">
        <v>4</v>
      </c>
      <c r="F26" s="234">
        <v>2</v>
      </c>
      <c r="G26" s="130"/>
      <c r="H26" s="130"/>
      <c r="I26" s="130"/>
      <c r="J26" s="130"/>
      <c r="K26" s="130"/>
      <c r="L26" s="130"/>
      <c r="M26" s="104"/>
      <c r="N26" s="104"/>
      <c r="O26" s="104"/>
      <c r="P26" s="104"/>
      <c r="Q26" s="104">
        <v>8</v>
      </c>
      <c r="R26" s="188">
        <v>4</v>
      </c>
      <c r="S26" s="262">
        <v>17</v>
      </c>
      <c r="T26" s="233">
        <v>2</v>
      </c>
      <c r="U26" s="262"/>
      <c r="V26" s="262"/>
      <c r="W26" s="93"/>
      <c r="X26" s="93"/>
      <c r="Y26" s="93">
        <v>17</v>
      </c>
      <c r="Z26" s="93">
        <v>2</v>
      </c>
    </row>
    <row r="27" spans="1:26" x14ac:dyDescent="0.25">
      <c r="A27" s="54">
        <v>21</v>
      </c>
      <c r="B27" s="287" t="s">
        <v>394</v>
      </c>
      <c r="C27" s="287" t="s">
        <v>69</v>
      </c>
      <c r="D27" s="58">
        <f t="shared" si="0"/>
        <v>6</v>
      </c>
      <c r="E27" s="75">
        <v>0</v>
      </c>
      <c r="F27" s="234">
        <v>6</v>
      </c>
      <c r="G27" s="130"/>
      <c r="H27" s="130"/>
      <c r="I27" s="130"/>
      <c r="J27" s="130"/>
      <c r="K27" s="130"/>
      <c r="L27" s="181"/>
      <c r="M27" s="104"/>
      <c r="N27" s="104"/>
      <c r="O27" s="104"/>
      <c r="P27" s="104"/>
      <c r="Q27" s="104"/>
      <c r="R27" s="104"/>
      <c r="S27" s="262">
        <v>13</v>
      </c>
      <c r="T27" s="233">
        <v>6</v>
      </c>
      <c r="U27" s="262"/>
      <c r="V27" s="262"/>
      <c r="W27" s="93"/>
      <c r="X27" s="93"/>
      <c r="Y27" s="93">
        <v>18</v>
      </c>
      <c r="Z27" s="93">
        <v>1</v>
      </c>
    </row>
    <row r="28" spans="1:26" x14ac:dyDescent="0.25">
      <c r="A28" s="54">
        <v>23</v>
      </c>
      <c r="B28" s="72" t="s">
        <v>252</v>
      </c>
      <c r="C28" s="53" t="s">
        <v>34</v>
      </c>
      <c r="D28" s="58">
        <f t="shared" si="0"/>
        <v>5</v>
      </c>
      <c r="E28" s="75">
        <v>5</v>
      </c>
      <c r="F28" s="234"/>
      <c r="G28" s="130"/>
      <c r="H28" s="130"/>
      <c r="I28" s="130"/>
      <c r="J28" s="130"/>
      <c r="K28" s="130"/>
      <c r="L28" s="130"/>
      <c r="M28" s="104">
        <v>15</v>
      </c>
      <c r="N28" s="188">
        <v>4</v>
      </c>
      <c r="O28" s="104"/>
      <c r="P28" s="104"/>
      <c r="Q28" s="104">
        <v>11</v>
      </c>
      <c r="R28" s="188">
        <v>1</v>
      </c>
      <c r="S28" s="262"/>
      <c r="T28" s="262"/>
      <c r="U28" s="262"/>
      <c r="V28" s="262"/>
      <c r="W28" s="93"/>
      <c r="X28" s="93"/>
      <c r="Y28" s="93"/>
      <c r="Z28" s="93"/>
    </row>
    <row r="29" spans="1:26" x14ac:dyDescent="0.25">
      <c r="A29" s="54">
        <v>24</v>
      </c>
      <c r="B29" s="72" t="s">
        <v>385</v>
      </c>
      <c r="C29" s="53" t="s">
        <v>54</v>
      </c>
      <c r="D29" s="58">
        <f t="shared" si="0"/>
        <v>4</v>
      </c>
      <c r="E29" s="75">
        <v>1</v>
      </c>
      <c r="F29" s="234">
        <v>3</v>
      </c>
      <c r="G29" s="130"/>
      <c r="H29" s="130"/>
      <c r="I29" s="130"/>
      <c r="J29" s="130"/>
      <c r="K29" s="130"/>
      <c r="L29" s="130"/>
      <c r="M29" s="104">
        <v>18</v>
      </c>
      <c r="N29" s="188">
        <v>1</v>
      </c>
      <c r="O29" s="104"/>
      <c r="P29" s="104"/>
      <c r="Q29" s="104"/>
      <c r="R29" s="104"/>
      <c r="S29" s="262">
        <v>18</v>
      </c>
      <c r="T29" s="262">
        <v>1</v>
      </c>
      <c r="U29" s="262">
        <v>11</v>
      </c>
      <c r="V29" s="262">
        <v>1</v>
      </c>
      <c r="W29" s="93"/>
      <c r="X29" s="93"/>
      <c r="Y29" s="93">
        <v>16</v>
      </c>
      <c r="Z29" s="260">
        <v>3</v>
      </c>
    </row>
    <row r="30" spans="1:26" x14ac:dyDescent="0.25">
      <c r="A30" s="54">
        <v>25</v>
      </c>
      <c r="B30" s="288" t="s">
        <v>331</v>
      </c>
      <c r="C30" s="288" t="s">
        <v>88</v>
      </c>
      <c r="D30" s="58">
        <f t="shared" si="0"/>
        <v>3</v>
      </c>
      <c r="E30" s="75">
        <v>3</v>
      </c>
      <c r="F30" s="234"/>
      <c r="G30" s="130">
        <v>17</v>
      </c>
      <c r="H30" s="181">
        <v>2</v>
      </c>
      <c r="I30" s="130">
        <v>18</v>
      </c>
      <c r="J30" s="181">
        <v>1</v>
      </c>
      <c r="K30" s="130"/>
      <c r="L30" s="130"/>
      <c r="M30" s="104"/>
      <c r="N30" s="104"/>
      <c r="O30" s="104">
        <v>18</v>
      </c>
      <c r="P30" s="104">
        <v>1</v>
      </c>
      <c r="Q30" s="104"/>
      <c r="R30" s="104"/>
      <c r="S30" s="262"/>
      <c r="T30" s="262"/>
      <c r="U30" s="262"/>
      <c r="V30" s="262"/>
      <c r="W30" s="93"/>
      <c r="X30" s="93"/>
      <c r="Y30" s="93"/>
      <c r="Z30" s="93"/>
    </row>
    <row r="31" spans="1:26" x14ac:dyDescent="0.25">
      <c r="A31" s="54">
        <v>25</v>
      </c>
      <c r="B31" s="287" t="s">
        <v>409</v>
      </c>
      <c r="C31" s="287" t="s">
        <v>23</v>
      </c>
      <c r="D31" s="58">
        <f t="shared" si="0"/>
        <v>3</v>
      </c>
      <c r="E31" s="75">
        <v>0</v>
      </c>
      <c r="F31" s="234">
        <v>3</v>
      </c>
      <c r="G31" s="130"/>
      <c r="H31" s="130"/>
      <c r="I31" s="130"/>
      <c r="J31" s="130"/>
      <c r="K31" s="130"/>
      <c r="L31" s="181"/>
      <c r="M31" s="104"/>
      <c r="N31" s="104"/>
      <c r="O31" s="104"/>
      <c r="P31" s="104"/>
      <c r="Q31" s="104"/>
      <c r="R31" s="104"/>
      <c r="S31" s="262"/>
      <c r="T31" s="262"/>
      <c r="U31" s="262">
        <v>9</v>
      </c>
      <c r="V31" s="233">
        <v>3</v>
      </c>
      <c r="W31" s="93"/>
      <c r="X31" s="93"/>
      <c r="Y31" s="93"/>
      <c r="Z31" s="93"/>
    </row>
    <row r="32" spans="1:26" x14ac:dyDescent="0.25">
      <c r="A32" s="54">
        <v>27</v>
      </c>
      <c r="B32" s="289" t="s">
        <v>356</v>
      </c>
      <c r="C32" s="289" t="s">
        <v>54</v>
      </c>
      <c r="D32" s="58">
        <f t="shared" si="0"/>
        <v>1</v>
      </c>
      <c r="E32" s="75">
        <v>1</v>
      </c>
      <c r="F32" s="234"/>
      <c r="G32" s="130"/>
      <c r="H32" s="130"/>
      <c r="I32" s="130"/>
      <c r="J32" s="130"/>
      <c r="K32" s="130">
        <v>11</v>
      </c>
      <c r="L32" s="181">
        <v>1</v>
      </c>
      <c r="M32" s="104"/>
      <c r="N32" s="104"/>
      <c r="O32" s="104"/>
      <c r="P32" s="104"/>
      <c r="Q32" s="104"/>
      <c r="R32" s="104" t="s">
        <v>125</v>
      </c>
      <c r="S32" s="262"/>
      <c r="T32" s="262"/>
      <c r="U32" s="262"/>
      <c r="V32" s="262"/>
      <c r="W32" s="93"/>
      <c r="X32" s="93"/>
      <c r="Y32" s="93"/>
      <c r="Z32" s="93"/>
    </row>
    <row r="33" spans="1:26" x14ac:dyDescent="0.25">
      <c r="A33" s="54">
        <v>27</v>
      </c>
      <c r="B33" s="289" t="s">
        <v>410</v>
      </c>
      <c r="C33" s="289" t="s">
        <v>54</v>
      </c>
      <c r="D33" s="58">
        <f t="shared" si="0"/>
        <v>1</v>
      </c>
      <c r="E33" s="75">
        <v>0</v>
      </c>
      <c r="F33" s="234">
        <v>1</v>
      </c>
      <c r="G33" s="130"/>
      <c r="H33" s="130"/>
      <c r="I33" s="130"/>
      <c r="J33" s="130"/>
      <c r="K33" s="130"/>
      <c r="L33" s="181"/>
      <c r="M33" s="104"/>
      <c r="N33" s="104"/>
      <c r="O33" s="104"/>
      <c r="P33" s="104"/>
      <c r="Q33" s="104"/>
      <c r="R33" s="104"/>
      <c r="S33" s="262"/>
      <c r="T33" s="262"/>
      <c r="U33" s="262">
        <v>11</v>
      </c>
      <c r="V33" s="233">
        <v>1</v>
      </c>
      <c r="W33" s="93"/>
      <c r="X33" s="93"/>
      <c r="Y33" s="93"/>
      <c r="Z33" s="93"/>
    </row>
    <row r="34" spans="1:26" x14ac:dyDescent="0.25">
      <c r="A34" s="54">
        <v>27</v>
      </c>
      <c r="B34" s="290" t="s">
        <v>357</v>
      </c>
      <c r="C34" s="290" t="s">
        <v>54</v>
      </c>
      <c r="D34" s="58">
        <f t="shared" si="0"/>
        <v>1</v>
      </c>
      <c r="E34" s="75">
        <v>1</v>
      </c>
      <c r="F34" s="234"/>
      <c r="G34" s="130"/>
      <c r="H34" s="130"/>
      <c r="I34" s="130"/>
      <c r="J34" s="130"/>
      <c r="K34" s="130">
        <v>11</v>
      </c>
      <c r="L34" s="181">
        <v>1</v>
      </c>
      <c r="M34" s="104"/>
      <c r="N34" s="104"/>
      <c r="O34" s="104"/>
      <c r="P34" s="104"/>
      <c r="Q34" s="104"/>
      <c r="R34" s="104"/>
      <c r="S34" s="262"/>
      <c r="T34" s="262"/>
      <c r="U34" s="262"/>
      <c r="V34" s="262"/>
      <c r="W34" s="93"/>
      <c r="X34" s="93"/>
      <c r="Y34" s="93"/>
      <c r="Z34" s="93"/>
    </row>
    <row r="35" spans="1:26" x14ac:dyDescent="0.25">
      <c r="B35" s="222"/>
      <c r="C35" s="222"/>
    </row>
  </sheetData>
  <sheetProtection selectLockedCells="1" selectUnlockedCells="1"/>
  <sortState xmlns:xlrd2="http://schemas.microsoft.com/office/spreadsheetml/2017/richdata2" ref="A20:Z34">
    <sortCondition descending="1" ref="D20:D34"/>
  </sortState>
  <mergeCells count="4">
    <mergeCell ref="G3:L3"/>
    <mergeCell ref="M3:R3"/>
    <mergeCell ref="S3:V3"/>
    <mergeCell ref="W3:Z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CE5FD-C12C-4E46-AB3D-A2E65B39D6B6}">
  <sheetPr>
    <tabColor rgb="FFFFFF00"/>
  </sheetPr>
  <dimension ref="A2:AF25"/>
  <sheetViews>
    <sheetView topLeftCell="A3" zoomScale="98" zoomScaleNormal="98" workbookViewId="0">
      <pane xSplit="3" topLeftCell="D1" activePane="topRight" state="frozen"/>
      <selection pane="topRight" activeCell="E29" sqref="E29"/>
    </sheetView>
  </sheetViews>
  <sheetFormatPr defaultColWidth="9.109375" defaultRowHeight="13.2" x14ac:dyDescent="0.25"/>
  <cols>
    <col min="1" max="1" width="3.6640625" style="39" customWidth="1"/>
    <col min="2" max="2" width="28.5546875" style="1" customWidth="1"/>
    <col min="3" max="3" width="4.6640625" style="1" customWidth="1"/>
    <col min="4" max="4" width="5.6640625" style="1" customWidth="1"/>
    <col min="5" max="6" width="4.6640625" style="1" customWidth="1"/>
    <col min="7" max="7" width="9.109375" style="1" customWidth="1"/>
    <col min="8" max="8" width="4.6640625" style="1" customWidth="1"/>
    <col min="9" max="9" width="9.109375" style="1" customWidth="1"/>
    <col min="10" max="10" width="3.6640625" style="1" customWidth="1"/>
    <col min="11" max="11" width="9.109375" style="1"/>
    <col min="12" max="12" width="4.33203125" style="1" customWidth="1"/>
    <col min="13" max="13" width="9.109375" style="1"/>
    <col min="14" max="14" width="3.6640625" style="1" customWidth="1"/>
    <col min="15" max="15" width="9.109375" style="1"/>
    <col min="16" max="16" width="4.21875" style="1" customWidth="1"/>
    <col min="17" max="17" width="9.109375" style="1"/>
    <col min="18" max="18" width="4.21875" style="1" customWidth="1"/>
    <col min="19" max="19" width="9.109375" style="1"/>
    <col min="20" max="20" width="3.33203125" style="1" customWidth="1"/>
    <col min="21" max="21" width="9.109375" style="1"/>
    <col min="22" max="22" width="3.88671875" style="1" customWidth="1"/>
    <col min="23" max="23" width="9.109375" style="1"/>
    <col min="24" max="24" width="4.109375" style="1" customWidth="1"/>
    <col min="25" max="25" width="9.109375" style="1"/>
    <col min="26" max="26" width="4.44140625" style="1" customWidth="1"/>
    <col min="27" max="27" width="9.109375" style="1"/>
    <col min="28" max="28" width="4.33203125" style="1" customWidth="1"/>
    <col min="29" max="29" width="9.109375" style="1"/>
    <col min="30" max="30" width="4.109375" style="1" customWidth="1"/>
    <col min="31" max="31" width="9.109375" style="1"/>
    <col min="32" max="32" width="4" style="1" customWidth="1"/>
    <col min="33" max="16384" width="9.109375" style="1"/>
  </cols>
  <sheetData>
    <row r="2" spans="1:32" ht="13.8" thickBot="1" x14ac:dyDescent="0.3"/>
    <row r="3" spans="1:32" ht="13.8" thickBot="1" x14ac:dyDescent="0.3">
      <c r="A3" s="56"/>
      <c r="B3" s="64" t="s">
        <v>268</v>
      </c>
      <c r="C3" s="101"/>
      <c r="D3" s="101"/>
      <c r="E3" s="101"/>
      <c r="F3" s="176"/>
      <c r="G3" s="304" t="s">
        <v>257</v>
      </c>
      <c r="H3" s="305"/>
      <c r="I3" s="305"/>
      <c r="J3" s="305"/>
      <c r="K3" s="305"/>
      <c r="L3" s="305"/>
      <c r="M3" s="305"/>
      <c r="N3" s="305"/>
      <c r="O3" s="313" t="s">
        <v>259</v>
      </c>
      <c r="P3" s="314"/>
      <c r="Q3" s="314"/>
      <c r="R3" s="314"/>
      <c r="S3" s="314"/>
      <c r="T3" s="314"/>
      <c r="U3" s="314"/>
      <c r="V3" s="314"/>
      <c r="W3" s="314"/>
      <c r="X3" s="315"/>
      <c r="Y3" s="304" t="s">
        <v>260</v>
      </c>
      <c r="Z3" s="305"/>
      <c r="AA3" s="305"/>
      <c r="AB3" s="312"/>
      <c r="AC3" s="306" t="s">
        <v>261</v>
      </c>
      <c r="AD3" s="307"/>
      <c r="AE3" s="307"/>
      <c r="AF3" s="308"/>
    </row>
    <row r="4" spans="1:32" x14ac:dyDescent="0.25">
      <c r="A4" s="8"/>
      <c r="B4" s="49" t="s">
        <v>263</v>
      </c>
      <c r="C4" s="163"/>
      <c r="D4" s="164" t="s">
        <v>0</v>
      </c>
      <c r="E4" s="164" t="s">
        <v>1</v>
      </c>
      <c r="F4" s="164" t="s">
        <v>2</v>
      </c>
      <c r="G4" s="18" t="s">
        <v>3</v>
      </c>
      <c r="H4" s="146"/>
      <c r="I4" s="17" t="s">
        <v>3</v>
      </c>
      <c r="J4" s="18"/>
      <c r="K4" s="18" t="s">
        <v>3</v>
      </c>
      <c r="L4" s="18"/>
      <c r="M4" s="18" t="s">
        <v>3</v>
      </c>
      <c r="N4" s="18"/>
      <c r="O4" s="14" t="s">
        <v>3</v>
      </c>
      <c r="P4" s="15"/>
      <c r="Q4" s="14" t="s">
        <v>3</v>
      </c>
      <c r="R4" s="14"/>
      <c r="S4" s="14" t="s">
        <v>3</v>
      </c>
      <c r="T4" s="16"/>
      <c r="U4" s="14" t="s">
        <v>3</v>
      </c>
      <c r="V4" s="16"/>
      <c r="W4" s="14" t="s">
        <v>3</v>
      </c>
      <c r="X4" s="16"/>
      <c r="Y4" s="253" t="s">
        <v>3</v>
      </c>
      <c r="Z4" s="254"/>
      <c r="AA4" s="255" t="s">
        <v>3</v>
      </c>
      <c r="AB4" s="254"/>
      <c r="AC4" s="150" t="s">
        <v>3</v>
      </c>
      <c r="AD4" s="151"/>
      <c r="AE4" s="151" t="s">
        <v>3</v>
      </c>
      <c r="AF4" s="152"/>
    </row>
    <row r="5" spans="1:32" ht="13.8" x14ac:dyDescent="0.25">
      <c r="A5" s="19"/>
      <c r="B5" s="22" t="s">
        <v>4</v>
      </c>
      <c r="C5" s="23" t="s">
        <v>5</v>
      </c>
      <c r="D5" s="23" t="s">
        <v>6</v>
      </c>
      <c r="E5" s="23" t="s">
        <v>6</v>
      </c>
      <c r="F5" s="23" t="s">
        <v>6</v>
      </c>
      <c r="G5" s="179" t="s">
        <v>9</v>
      </c>
      <c r="H5" s="180" t="s">
        <v>6</v>
      </c>
      <c r="I5" s="24" t="s">
        <v>10</v>
      </c>
      <c r="J5" s="25" t="s">
        <v>6</v>
      </c>
      <c r="K5" s="26" t="s">
        <v>13</v>
      </c>
      <c r="L5" s="25" t="s">
        <v>6</v>
      </c>
      <c r="M5" s="26" t="s">
        <v>12</v>
      </c>
      <c r="N5" s="27" t="s">
        <v>6</v>
      </c>
      <c r="O5" s="79" t="s">
        <v>9</v>
      </c>
      <c r="P5" s="80" t="s">
        <v>6</v>
      </c>
      <c r="Q5" s="79" t="s">
        <v>10</v>
      </c>
      <c r="R5" s="80" t="s">
        <v>6</v>
      </c>
      <c r="S5" s="79" t="s">
        <v>13</v>
      </c>
      <c r="T5" s="80" t="s">
        <v>6</v>
      </c>
      <c r="U5" s="79" t="s">
        <v>12</v>
      </c>
      <c r="V5" s="80" t="s">
        <v>6</v>
      </c>
      <c r="W5" s="79" t="s">
        <v>85</v>
      </c>
      <c r="X5" s="80" t="s">
        <v>6</v>
      </c>
      <c r="Y5" s="256" t="s">
        <v>7</v>
      </c>
      <c r="Z5" s="257" t="s">
        <v>6</v>
      </c>
      <c r="AA5" s="256" t="s">
        <v>8</v>
      </c>
      <c r="AB5" s="257" t="s">
        <v>6</v>
      </c>
      <c r="AC5" s="271" t="s">
        <v>420</v>
      </c>
      <c r="AD5" s="158" t="s">
        <v>6</v>
      </c>
      <c r="AE5" s="157" t="s">
        <v>421</v>
      </c>
      <c r="AF5" s="158" t="s">
        <v>6</v>
      </c>
    </row>
    <row r="6" spans="1:32" x14ac:dyDescent="0.25">
      <c r="A6" s="282">
        <v>1</v>
      </c>
      <c r="B6" s="248" t="s">
        <v>94</v>
      </c>
      <c r="C6" s="55" t="s">
        <v>48</v>
      </c>
      <c r="D6" s="29">
        <f t="shared" ref="D6:D25" si="0">SUM(E6+F6)</f>
        <v>66</v>
      </c>
      <c r="E6" s="226">
        <f>SUM(H6+J6+P6)</f>
        <v>59</v>
      </c>
      <c r="F6" s="234">
        <v>7</v>
      </c>
      <c r="G6" s="130">
        <v>2</v>
      </c>
      <c r="H6" s="182">
        <v>21</v>
      </c>
      <c r="I6" s="130">
        <v>3</v>
      </c>
      <c r="J6" s="181">
        <v>17</v>
      </c>
      <c r="K6" s="130">
        <v>10</v>
      </c>
      <c r="L6" s="130">
        <v>9</v>
      </c>
      <c r="M6" s="130"/>
      <c r="N6" s="130"/>
      <c r="O6" s="104">
        <v>2</v>
      </c>
      <c r="P6" s="188">
        <v>21</v>
      </c>
      <c r="Q6" s="104">
        <v>5</v>
      </c>
      <c r="R6" s="104">
        <v>14</v>
      </c>
      <c r="S6" s="104">
        <v>10</v>
      </c>
      <c r="T6" s="104">
        <v>9</v>
      </c>
      <c r="U6" s="104">
        <v>2</v>
      </c>
      <c r="V6" s="104">
        <v>13</v>
      </c>
      <c r="W6" s="104"/>
      <c r="X6" s="104"/>
      <c r="Y6" s="258">
        <v>15</v>
      </c>
      <c r="Z6" s="258">
        <v>4</v>
      </c>
      <c r="AA6" s="258">
        <v>6</v>
      </c>
      <c r="AB6" s="259">
        <v>6</v>
      </c>
      <c r="AC6" s="93">
        <v>16</v>
      </c>
      <c r="AD6" s="93">
        <v>3</v>
      </c>
      <c r="AE6" s="93">
        <v>12</v>
      </c>
      <c r="AF6" s="260">
        <v>7</v>
      </c>
    </row>
    <row r="7" spans="1:32" x14ac:dyDescent="0.25">
      <c r="A7" s="282">
        <v>2</v>
      </c>
      <c r="B7" s="69" t="s">
        <v>209</v>
      </c>
      <c r="C7" s="54" t="s">
        <v>107</v>
      </c>
      <c r="D7" s="29">
        <f t="shared" si="0"/>
        <v>56</v>
      </c>
      <c r="E7" s="226">
        <f>SUM(L7+R7+T7)</f>
        <v>47</v>
      </c>
      <c r="F7" s="234">
        <v>9</v>
      </c>
      <c r="G7" s="130"/>
      <c r="H7" s="130"/>
      <c r="I7" s="130">
        <v>8</v>
      </c>
      <c r="J7" s="130">
        <v>11</v>
      </c>
      <c r="K7" s="130">
        <v>3</v>
      </c>
      <c r="L7" s="181">
        <v>17</v>
      </c>
      <c r="M7" s="130">
        <v>9</v>
      </c>
      <c r="N7" s="130">
        <v>3</v>
      </c>
      <c r="O7" s="104">
        <v>18</v>
      </c>
      <c r="P7" s="104">
        <v>1</v>
      </c>
      <c r="Q7" s="104">
        <v>6</v>
      </c>
      <c r="R7" s="188">
        <v>13</v>
      </c>
      <c r="S7" s="104">
        <v>3</v>
      </c>
      <c r="T7" s="188">
        <v>17</v>
      </c>
      <c r="U7" s="104">
        <v>11</v>
      </c>
      <c r="V7" s="104">
        <v>1</v>
      </c>
      <c r="W7" s="104">
        <v>3</v>
      </c>
      <c r="X7" s="104">
        <v>10</v>
      </c>
      <c r="Y7" s="258">
        <v>11</v>
      </c>
      <c r="Z7" s="258">
        <v>8</v>
      </c>
      <c r="AA7" s="258">
        <v>8</v>
      </c>
      <c r="AB7" s="259">
        <v>4</v>
      </c>
      <c r="AC7" s="93">
        <v>13</v>
      </c>
      <c r="AD7" s="93">
        <v>6</v>
      </c>
      <c r="AE7" s="93">
        <v>10</v>
      </c>
      <c r="AF7" s="260">
        <v>9</v>
      </c>
    </row>
    <row r="8" spans="1:32" x14ac:dyDescent="0.25">
      <c r="A8" s="282">
        <v>3</v>
      </c>
      <c r="B8" s="55" t="s">
        <v>104</v>
      </c>
      <c r="C8" s="55" t="s">
        <v>48</v>
      </c>
      <c r="D8" s="29">
        <f t="shared" si="0"/>
        <v>55</v>
      </c>
      <c r="E8" s="226">
        <f>SUM(H8+L8+R8)</f>
        <v>49</v>
      </c>
      <c r="F8" s="234">
        <v>6</v>
      </c>
      <c r="G8" s="130">
        <v>4</v>
      </c>
      <c r="H8" s="181">
        <v>15</v>
      </c>
      <c r="I8" s="130">
        <v>15</v>
      </c>
      <c r="J8" s="130">
        <v>4</v>
      </c>
      <c r="K8" s="130">
        <v>6</v>
      </c>
      <c r="L8" s="181">
        <v>13</v>
      </c>
      <c r="M8" s="130"/>
      <c r="N8" s="130"/>
      <c r="O8" s="104">
        <v>12</v>
      </c>
      <c r="P8" s="104">
        <v>7</v>
      </c>
      <c r="Q8" s="104">
        <v>2</v>
      </c>
      <c r="R8" s="188">
        <v>21</v>
      </c>
      <c r="S8" s="104">
        <v>7</v>
      </c>
      <c r="T8" s="104">
        <v>12</v>
      </c>
      <c r="U8" s="104">
        <v>2</v>
      </c>
      <c r="V8" s="104">
        <v>13</v>
      </c>
      <c r="W8" s="104">
        <v>8</v>
      </c>
      <c r="X8" s="104">
        <v>4</v>
      </c>
      <c r="Y8" s="258"/>
      <c r="Z8" s="258"/>
      <c r="AA8" s="258">
        <v>6</v>
      </c>
      <c r="AB8" s="237">
        <v>6</v>
      </c>
      <c r="AC8" s="93"/>
      <c r="AD8" s="93"/>
      <c r="AE8" s="93">
        <v>17</v>
      </c>
      <c r="AF8" s="93">
        <v>2</v>
      </c>
    </row>
    <row r="9" spans="1:32" x14ac:dyDescent="0.25">
      <c r="A9" s="282">
        <v>4</v>
      </c>
      <c r="B9" s="55" t="s">
        <v>96</v>
      </c>
      <c r="C9" s="55" t="s">
        <v>97</v>
      </c>
      <c r="D9" s="29">
        <f t="shared" si="0"/>
        <v>52</v>
      </c>
      <c r="E9" s="226">
        <f>SUM(H9+P9+R9)</f>
        <v>42</v>
      </c>
      <c r="F9" s="234">
        <v>10</v>
      </c>
      <c r="G9" s="130">
        <v>3</v>
      </c>
      <c r="H9" s="181">
        <v>17</v>
      </c>
      <c r="I9" s="130">
        <v>9</v>
      </c>
      <c r="J9" s="130">
        <v>10</v>
      </c>
      <c r="K9" s="130">
        <v>15</v>
      </c>
      <c r="L9" s="130">
        <v>4</v>
      </c>
      <c r="M9" s="130">
        <v>3</v>
      </c>
      <c r="N9" s="130">
        <v>10</v>
      </c>
      <c r="O9" s="104">
        <v>5</v>
      </c>
      <c r="P9" s="188">
        <v>14</v>
      </c>
      <c r="Q9" s="104">
        <v>8</v>
      </c>
      <c r="R9" s="188">
        <v>11</v>
      </c>
      <c r="S9" s="104"/>
      <c r="T9" s="104"/>
      <c r="U9" s="104">
        <v>5</v>
      </c>
      <c r="V9" s="104">
        <v>7</v>
      </c>
      <c r="W9" s="104">
        <v>7</v>
      </c>
      <c r="X9" s="104">
        <v>5</v>
      </c>
      <c r="Y9" s="258"/>
      <c r="Z9" s="258"/>
      <c r="AA9" s="258">
        <v>3</v>
      </c>
      <c r="AB9" s="237">
        <v>10</v>
      </c>
      <c r="AC9" s="93"/>
      <c r="AD9" s="93"/>
      <c r="AE9" s="93"/>
      <c r="AF9" s="93"/>
    </row>
    <row r="10" spans="1:32" x14ac:dyDescent="0.25">
      <c r="A10" s="282">
        <v>5</v>
      </c>
      <c r="B10" s="286" t="s">
        <v>93</v>
      </c>
      <c r="C10" s="286" t="s">
        <v>36</v>
      </c>
      <c r="D10" s="29">
        <f t="shared" si="0"/>
        <v>48</v>
      </c>
      <c r="E10" s="226">
        <f>SUM(J10+N10+T10)</f>
        <v>34</v>
      </c>
      <c r="F10" s="234">
        <v>14</v>
      </c>
      <c r="G10" s="130">
        <v>13</v>
      </c>
      <c r="H10" s="130">
        <v>6</v>
      </c>
      <c r="I10" s="130">
        <v>6</v>
      </c>
      <c r="J10" s="181">
        <v>13</v>
      </c>
      <c r="K10" s="130">
        <v>12</v>
      </c>
      <c r="L10" s="130">
        <v>7</v>
      </c>
      <c r="M10" s="130">
        <v>3</v>
      </c>
      <c r="N10" s="181">
        <v>10</v>
      </c>
      <c r="O10" s="104">
        <v>10</v>
      </c>
      <c r="P10" s="104">
        <v>9</v>
      </c>
      <c r="Q10" s="104">
        <v>12</v>
      </c>
      <c r="R10" s="104">
        <v>7</v>
      </c>
      <c r="S10" s="104">
        <v>8</v>
      </c>
      <c r="T10" s="188">
        <v>11</v>
      </c>
      <c r="U10" s="104">
        <v>5</v>
      </c>
      <c r="V10" s="104">
        <v>7</v>
      </c>
      <c r="W10" s="104">
        <v>7</v>
      </c>
      <c r="X10" s="104">
        <v>5</v>
      </c>
      <c r="Y10" s="258">
        <v>7</v>
      </c>
      <c r="Z10" s="258">
        <v>12</v>
      </c>
      <c r="AA10" s="258">
        <v>3</v>
      </c>
      <c r="AB10" s="259">
        <v>10</v>
      </c>
      <c r="AC10" s="93">
        <v>5</v>
      </c>
      <c r="AD10" s="260">
        <v>14</v>
      </c>
      <c r="AE10" s="93">
        <v>5</v>
      </c>
      <c r="AF10" s="93">
        <v>14</v>
      </c>
    </row>
    <row r="11" spans="1:32" x14ac:dyDescent="0.25">
      <c r="A11" s="282">
        <v>5</v>
      </c>
      <c r="B11" s="286" t="s">
        <v>98</v>
      </c>
      <c r="C11" s="286" t="s">
        <v>53</v>
      </c>
      <c r="D11" s="29">
        <f t="shared" si="0"/>
        <v>48</v>
      </c>
      <c r="E11" s="226">
        <f>SUM(J11+L11+T11)</f>
        <v>38</v>
      </c>
      <c r="F11" s="234">
        <v>10</v>
      </c>
      <c r="G11" s="130">
        <v>10</v>
      </c>
      <c r="H11" s="130">
        <v>9</v>
      </c>
      <c r="I11" s="130">
        <v>7</v>
      </c>
      <c r="J11" s="181">
        <v>12</v>
      </c>
      <c r="K11" s="130">
        <v>7</v>
      </c>
      <c r="L11" s="181">
        <v>12</v>
      </c>
      <c r="M11" s="130">
        <v>4</v>
      </c>
      <c r="N11" s="130">
        <v>8</v>
      </c>
      <c r="O11" s="104">
        <v>7</v>
      </c>
      <c r="P11" s="104">
        <v>12</v>
      </c>
      <c r="Q11" s="104">
        <v>16</v>
      </c>
      <c r="R11" s="104">
        <v>3</v>
      </c>
      <c r="S11" s="104">
        <v>5</v>
      </c>
      <c r="T11" s="188">
        <v>14</v>
      </c>
      <c r="U11" s="104">
        <v>7</v>
      </c>
      <c r="V11" s="104">
        <v>5</v>
      </c>
      <c r="W11" s="104">
        <v>6</v>
      </c>
      <c r="X11" s="104">
        <v>6</v>
      </c>
      <c r="Y11" s="258"/>
      <c r="Z11" s="258"/>
      <c r="AA11" s="258"/>
      <c r="AB11" s="259"/>
      <c r="AC11" s="93">
        <v>9</v>
      </c>
      <c r="AD11" s="260">
        <v>10</v>
      </c>
      <c r="AE11" s="93">
        <v>13</v>
      </c>
      <c r="AF11" s="93">
        <v>6</v>
      </c>
    </row>
    <row r="12" spans="1:32" x14ac:dyDescent="0.25">
      <c r="A12" s="282">
        <v>7</v>
      </c>
      <c r="B12" s="55" t="s">
        <v>207</v>
      </c>
      <c r="C12" s="8" t="s">
        <v>34</v>
      </c>
      <c r="D12" s="29">
        <f t="shared" si="0"/>
        <v>32</v>
      </c>
      <c r="E12" s="226">
        <f>SUM(P12+R12+T12)</f>
        <v>19</v>
      </c>
      <c r="F12" s="234">
        <v>13</v>
      </c>
      <c r="G12" s="130"/>
      <c r="H12" s="130"/>
      <c r="I12" s="130">
        <v>16</v>
      </c>
      <c r="J12" s="130">
        <v>3</v>
      </c>
      <c r="K12" s="130">
        <v>18</v>
      </c>
      <c r="L12" s="130">
        <v>1</v>
      </c>
      <c r="M12" s="130">
        <v>10</v>
      </c>
      <c r="N12" s="130">
        <v>2</v>
      </c>
      <c r="O12" s="104">
        <v>9</v>
      </c>
      <c r="P12" s="188">
        <v>10</v>
      </c>
      <c r="Q12" s="104">
        <v>14</v>
      </c>
      <c r="R12" s="188">
        <v>5</v>
      </c>
      <c r="S12" s="104">
        <v>15</v>
      </c>
      <c r="T12" s="188">
        <v>4</v>
      </c>
      <c r="U12" s="104">
        <v>8</v>
      </c>
      <c r="V12" s="104">
        <v>4</v>
      </c>
      <c r="W12" s="104"/>
      <c r="X12" s="104"/>
      <c r="Y12" s="258">
        <v>6</v>
      </c>
      <c r="Z12" s="235">
        <v>13</v>
      </c>
      <c r="AA12" s="258">
        <v>4</v>
      </c>
      <c r="AB12" s="259">
        <v>8</v>
      </c>
      <c r="AC12" s="93">
        <v>12</v>
      </c>
      <c r="AD12" s="93">
        <v>7</v>
      </c>
      <c r="AE12" s="93">
        <v>8</v>
      </c>
      <c r="AF12" s="93">
        <v>11</v>
      </c>
    </row>
    <row r="13" spans="1:32" x14ac:dyDescent="0.25">
      <c r="A13" s="282">
        <v>8</v>
      </c>
      <c r="B13" s="55" t="s">
        <v>108</v>
      </c>
      <c r="C13" s="55" t="s">
        <v>40</v>
      </c>
      <c r="D13" s="29">
        <f t="shared" si="0"/>
        <v>29</v>
      </c>
      <c r="E13" s="226">
        <f>SUM(H13+J13+P13)</f>
        <v>24</v>
      </c>
      <c r="F13" s="234">
        <v>5</v>
      </c>
      <c r="G13" s="130">
        <v>11</v>
      </c>
      <c r="H13" s="181">
        <v>8</v>
      </c>
      <c r="I13" s="130">
        <v>14</v>
      </c>
      <c r="J13" s="181">
        <v>5</v>
      </c>
      <c r="K13" s="130"/>
      <c r="L13" s="130"/>
      <c r="M13" s="130">
        <v>11</v>
      </c>
      <c r="N13" s="130">
        <v>1</v>
      </c>
      <c r="O13" s="104">
        <v>8</v>
      </c>
      <c r="P13" s="188">
        <v>11</v>
      </c>
      <c r="Q13" s="104">
        <v>17</v>
      </c>
      <c r="R13" s="104">
        <v>2</v>
      </c>
      <c r="S13" s="104"/>
      <c r="T13" s="104"/>
      <c r="U13" s="104"/>
      <c r="V13" s="104"/>
      <c r="W13" s="104"/>
      <c r="X13" s="104"/>
      <c r="Y13" s="258"/>
      <c r="Z13" s="258"/>
      <c r="AA13" s="258">
        <v>7</v>
      </c>
      <c r="AB13" s="237">
        <v>5</v>
      </c>
      <c r="AC13" s="93"/>
      <c r="AD13" s="93"/>
      <c r="AE13" s="93"/>
      <c r="AF13" s="93"/>
    </row>
    <row r="14" spans="1:32" x14ac:dyDescent="0.25">
      <c r="A14" s="54">
        <v>9</v>
      </c>
      <c r="B14" s="55" t="s">
        <v>111</v>
      </c>
      <c r="C14" s="55" t="s">
        <v>36</v>
      </c>
      <c r="D14" s="29">
        <f t="shared" si="0"/>
        <v>24</v>
      </c>
      <c r="E14" s="226">
        <f>SUM(L14+N14+P14)</f>
        <v>16</v>
      </c>
      <c r="F14" s="234">
        <v>8</v>
      </c>
      <c r="G14" s="130">
        <v>17</v>
      </c>
      <c r="H14" s="130">
        <v>2</v>
      </c>
      <c r="I14" s="130"/>
      <c r="J14" s="130"/>
      <c r="K14" s="130">
        <v>14</v>
      </c>
      <c r="L14" s="181">
        <v>5</v>
      </c>
      <c r="M14" s="130">
        <v>7</v>
      </c>
      <c r="N14" s="181">
        <v>5</v>
      </c>
      <c r="O14" s="104">
        <v>13</v>
      </c>
      <c r="P14" s="188">
        <v>6</v>
      </c>
      <c r="Q14" s="104">
        <v>15</v>
      </c>
      <c r="R14" s="104">
        <v>4</v>
      </c>
      <c r="S14" s="104">
        <v>16</v>
      </c>
      <c r="T14" s="104">
        <v>3</v>
      </c>
      <c r="U14" s="104">
        <v>10</v>
      </c>
      <c r="V14" s="104">
        <v>2</v>
      </c>
      <c r="W14" s="104">
        <v>9</v>
      </c>
      <c r="X14" s="104">
        <v>3</v>
      </c>
      <c r="Y14" s="258">
        <v>16</v>
      </c>
      <c r="Z14" s="258">
        <v>3</v>
      </c>
      <c r="AA14" s="258">
        <v>5</v>
      </c>
      <c r="AB14" s="259">
        <v>7</v>
      </c>
      <c r="AC14" s="93">
        <v>11</v>
      </c>
      <c r="AD14" s="260">
        <v>8</v>
      </c>
      <c r="AE14" s="93"/>
      <c r="AF14" s="93"/>
    </row>
    <row r="15" spans="1:32" x14ac:dyDescent="0.25">
      <c r="A15" s="54">
        <v>10</v>
      </c>
      <c r="B15" s="286" t="s">
        <v>106</v>
      </c>
      <c r="C15" s="286" t="s">
        <v>107</v>
      </c>
      <c r="D15" s="29">
        <f t="shared" si="0"/>
        <v>19</v>
      </c>
      <c r="E15" s="226">
        <f>SUM(J15+N15+X15)</f>
        <v>15</v>
      </c>
      <c r="F15" s="234">
        <v>4</v>
      </c>
      <c r="G15" s="130"/>
      <c r="H15" s="130"/>
      <c r="I15" s="130">
        <v>17</v>
      </c>
      <c r="J15" s="181">
        <v>2</v>
      </c>
      <c r="K15" s="130"/>
      <c r="L15" s="130"/>
      <c r="M15" s="130">
        <v>9</v>
      </c>
      <c r="N15" s="181">
        <v>3</v>
      </c>
      <c r="O15" s="104"/>
      <c r="P15" s="104"/>
      <c r="Q15" s="104">
        <v>18</v>
      </c>
      <c r="R15" s="104">
        <v>1</v>
      </c>
      <c r="S15" s="104">
        <v>17</v>
      </c>
      <c r="T15" s="104">
        <v>2</v>
      </c>
      <c r="U15" s="104">
        <v>11</v>
      </c>
      <c r="V15" s="104">
        <v>1</v>
      </c>
      <c r="W15" s="104">
        <v>3</v>
      </c>
      <c r="X15" s="188">
        <v>10</v>
      </c>
      <c r="Y15" s="258">
        <v>17</v>
      </c>
      <c r="Z15" s="258">
        <v>2</v>
      </c>
      <c r="AA15" s="258">
        <v>8</v>
      </c>
      <c r="AB15" s="237">
        <v>4</v>
      </c>
      <c r="AC15" s="93"/>
      <c r="AD15" s="93"/>
      <c r="AE15" s="93"/>
      <c r="AF15" s="93"/>
    </row>
    <row r="16" spans="1:32" x14ac:dyDescent="0.25">
      <c r="A16" s="54">
        <v>10</v>
      </c>
      <c r="B16" s="286" t="s">
        <v>113</v>
      </c>
      <c r="C16" s="286" t="s">
        <v>83</v>
      </c>
      <c r="D16" s="29">
        <f t="shared" si="0"/>
        <v>19</v>
      </c>
      <c r="E16" s="226">
        <f>SUM(H16+N16+V16)</f>
        <v>14</v>
      </c>
      <c r="F16" s="234">
        <v>5</v>
      </c>
      <c r="G16" s="130">
        <v>12</v>
      </c>
      <c r="H16" s="181">
        <v>7</v>
      </c>
      <c r="I16" s="130"/>
      <c r="J16" s="130"/>
      <c r="K16" s="130"/>
      <c r="L16" s="130"/>
      <c r="M16" s="130">
        <v>8</v>
      </c>
      <c r="N16" s="181">
        <v>4</v>
      </c>
      <c r="O16" s="104"/>
      <c r="P16" s="104"/>
      <c r="Q16" s="104"/>
      <c r="R16" s="104"/>
      <c r="S16" s="104"/>
      <c r="T16" s="104"/>
      <c r="U16" s="104">
        <v>9</v>
      </c>
      <c r="V16" s="188">
        <v>3</v>
      </c>
      <c r="W16" s="104"/>
      <c r="X16" s="104"/>
      <c r="Y16" s="258"/>
      <c r="Z16" s="258"/>
      <c r="AA16" s="258">
        <v>7</v>
      </c>
      <c r="AB16" s="237">
        <v>5</v>
      </c>
      <c r="AC16" s="93">
        <v>15</v>
      </c>
      <c r="AD16" s="93">
        <v>4</v>
      </c>
      <c r="AE16" s="93">
        <v>18</v>
      </c>
      <c r="AF16" s="93">
        <v>1</v>
      </c>
    </row>
    <row r="17" spans="1:32" x14ac:dyDescent="0.25">
      <c r="A17" s="54">
        <v>12</v>
      </c>
      <c r="B17" s="72" t="s">
        <v>100</v>
      </c>
      <c r="C17" s="69" t="s">
        <v>36</v>
      </c>
      <c r="D17" s="29">
        <f t="shared" si="0"/>
        <v>17</v>
      </c>
      <c r="E17" s="226">
        <f>SUM(N17+V17+X17)</f>
        <v>10</v>
      </c>
      <c r="F17" s="234">
        <v>7</v>
      </c>
      <c r="G17" s="130"/>
      <c r="H17" s="130"/>
      <c r="I17" s="130"/>
      <c r="J17" s="130"/>
      <c r="K17" s="130"/>
      <c r="L17" s="130"/>
      <c r="M17" s="130">
        <v>7</v>
      </c>
      <c r="N17" s="181">
        <v>5</v>
      </c>
      <c r="O17" s="104"/>
      <c r="P17" s="104"/>
      <c r="Q17" s="104"/>
      <c r="R17" s="104"/>
      <c r="S17" s="104"/>
      <c r="T17" s="104"/>
      <c r="U17" s="104">
        <v>10</v>
      </c>
      <c r="V17" s="188">
        <v>2</v>
      </c>
      <c r="W17" s="104">
        <v>9</v>
      </c>
      <c r="X17" s="188">
        <v>3</v>
      </c>
      <c r="Y17" s="258"/>
      <c r="Z17" s="258"/>
      <c r="AA17" s="258">
        <v>5</v>
      </c>
      <c r="AB17" s="237">
        <v>7</v>
      </c>
      <c r="AC17" s="93"/>
      <c r="AD17" s="93"/>
      <c r="AE17" s="93">
        <v>16</v>
      </c>
      <c r="AF17" s="93">
        <v>3</v>
      </c>
    </row>
    <row r="18" spans="1:32" x14ac:dyDescent="0.25">
      <c r="A18" s="54">
        <v>13</v>
      </c>
      <c r="B18" s="72" t="s">
        <v>245</v>
      </c>
      <c r="C18" s="69" t="s">
        <v>48</v>
      </c>
      <c r="D18" s="29">
        <f t="shared" si="0"/>
        <v>12</v>
      </c>
      <c r="E18" s="226">
        <v>4</v>
      </c>
      <c r="F18" s="234">
        <v>8</v>
      </c>
      <c r="G18" s="130"/>
      <c r="H18" s="130"/>
      <c r="I18" s="130"/>
      <c r="J18" s="130"/>
      <c r="K18" s="130"/>
      <c r="L18" s="130"/>
      <c r="M18" s="130"/>
      <c r="N18" s="130"/>
      <c r="O18" s="104"/>
      <c r="P18" s="104"/>
      <c r="Q18" s="104"/>
      <c r="R18" s="104"/>
      <c r="S18" s="104"/>
      <c r="T18" s="104"/>
      <c r="U18" s="104"/>
      <c r="V18" s="104"/>
      <c r="W18" s="104">
        <v>8</v>
      </c>
      <c r="X18" s="188">
        <v>4</v>
      </c>
      <c r="Y18" s="258"/>
      <c r="Z18" s="258"/>
      <c r="AA18" s="258">
        <v>11</v>
      </c>
      <c r="AB18" s="259">
        <v>1</v>
      </c>
      <c r="AC18" s="93">
        <v>17</v>
      </c>
      <c r="AD18" s="93">
        <v>2</v>
      </c>
      <c r="AE18" s="93">
        <v>11</v>
      </c>
      <c r="AF18" s="260">
        <v>8</v>
      </c>
    </row>
    <row r="19" spans="1:32" x14ac:dyDescent="0.25">
      <c r="A19" s="54">
        <v>14</v>
      </c>
      <c r="B19" s="72" t="s">
        <v>110</v>
      </c>
      <c r="C19" s="72" t="s">
        <v>83</v>
      </c>
      <c r="D19" s="29">
        <f t="shared" si="0"/>
        <v>11</v>
      </c>
      <c r="E19" s="227">
        <f>SUM(H19+N19+P19)</f>
        <v>11</v>
      </c>
      <c r="F19" s="234"/>
      <c r="G19" s="130">
        <v>15</v>
      </c>
      <c r="H19" s="181">
        <v>4</v>
      </c>
      <c r="I19" s="130"/>
      <c r="J19" s="130"/>
      <c r="K19" s="130"/>
      <c r="L19" s="130"/>
      <c r="M19" s="130">
        <v>8</v>
      </c>
      <c r="N19" s="181">
        <v>4</v>
      </c>
      <c r="O19" s="104">
        <v>16</v>
      </c>
      <c r="P19" s="188">
        <v>3</v>
      </c>
      <c r="Q19" s="104"/>
      <c r="R19" s="104"/>
      <c r="S19" s="104"/>
      <c r="T19" s="104"/>
      <c r="U19" s="104">
        <v>9</v>
      </c>
      <c r="V19" s="104">
        <v>3</v>
      </c>
      <c r="W19" s="104"/>
      <c r="X19" s="104"/>
      <c r="Y19" s="258"/>
      <c r="Z19" s="258"/>
      <c r="AA19" s="258"/>
      <c r="AB19" s="259"/>
      <c r="AC19" s="93"/>
      <c r="AD19" s="93"/>
      <c r="AE19" s="93"/>
      <c r="AF19" s="93"/>
    </row>
    <row r="20" spans="1:32" x14ac:dyDescent="0.25">
      <c r="A20" s="54">
        <v>15</v>
      </c>
      <c r="B20" s="72" t="s">
        <v>112</v>
      </c>
      <c r="C20" s="72" t="s">
        <v>19</v>
      </c>
      <c r="D20" s="29">
        <f t="shared" si="0"/>
        <v>10</v>
      </c>
      <c r="E20" s="227">
        <v>2</v>
      </c>
      <c r="F20" s="234">
        <v>8</v>
      </c>
      <c r="G20" s="130"/>
      <c r="H20" s="130"/>
      <c r="I20" s="130">
        <v>18</v>
      </c>
      <c r="J20" s="181">
        <v>1</v>
      </c>
      <c r="K20" s="130"/>
      <c r="L20" s="130"/>
      <c r="M20" s="130"/>
      <c r="N20" s="130"/>
      <c r="O20" s="104"/>
      <c r="P20" s="104"/>
      <c r="Q20" s="104"/>
      <c r="R20" s="104"/>
      <c r="S20" s="104"/>
      <c r="T20" s="104"/>
      <c r="U20" s="104"/>
      <c r="V20" s="104"/>
      <c r="W20" s="104">
        <v>11</v>
      </c>
      <c r="X20" s="188">
        <v>1</v>
      </c>
      <c r="Y20" s="258"/>
      <c r="Z20" s="258"/>
      <c r="AA20" s="258">
        <v>4</v>
      </c>
      <c r="AB20" s="237">
        <v>8</v>
      </c>
      <c r="AC20" s="93"/>
      <c r="AD20" s="93"/>
      <c r="AE20" s="93"/>
      <c r="AF20" s="93"/>
    </row>
    <row r="21" spans="1:32" x14ac:dyDescent="0.25">
      <c r="A21" s="54">
        <v>16</v>
      </c>
      <c r="B21" s="72" t="s">
        <v>109</v>
      </c>
      <c r="C21" s="72" t="s">
        <v>50</v>
      </c>
      <c r="D21" s="29">
        <f t="shared" si="0"/>
        <v>8</v>
      </c>
      <c r="E21" s="227">
        <v>1</v>
      </c>
      <c r="F21" s="234">
        <v>7</v>
      </c>
      <c r="G21" s="130"/>
      <c r="H21" s="130"/>
      <c r="I21" s="130"/>
      <c r="J21" s="130"/>
      <c r="K21" s="130"/>
      <c r="L21" s="130"/>
      <c r="M21" s="130"/>
      <c r="N21" s="130"/>
      <c r="O21" s="104"/>
      <c r="P21" s="104"/>
      <c r="Q21" s="104"/>
      <c r="R21" s="104"/>
      <c r="S21" s="104">
        <v>18</v>
      </c>
      <c r="T21" s="188">
        <v>1</v>
      </c>
      <c r="U21" s="104"/>
      <c r="V21" s="104"/>
      <c r="W21" s="104"/>
      <c r="X21" s="104"/>
      <c r="Y21" s="258">
        <v>12</v>
      </c>
      <c r="Z21" s="235">
        <v>7</v>
      </c>
      <c r="AA21" s="258">
        <v>9</v>
      </c>
      <c r="AB21" s="259">
        <v>3</v>
      </c>
      <c r="AC21" s="93">
        <v>14</v>
      </c>
      <c r="AD21" s="93">
        <v>5</v>
      </c>
      <c r="AE21" s="93">
        <v>14</v>
      </c>
      <c r="AF21" s="93">
        <v>5</v>
      </c>
    </row>
    <row r="22" spans="1:32" x14ac:dyDescent="0.25">
      <c r="A22" s="54">
        <v>17</v>
      </c>
      <c r="B22" s="72" t="s">
        <v>206</v>
      </c>
      <c r="C22" s="53" t="s">
        <v>34</v>
      </c>
      <c r="D22" s="29">
        <f t="shared" si="0"/>
        <v>6</v>
      </c>
      <c r="E22" s="227">
        <f>SUM(N22+V22)</f>
        <v>6</v>
      </c>
      <c r="F22" s="234"/>
      <c r="G22" s="130"/>
      <c r="H22" s="130"/>
      <c r="I22" s="130"/>
      <c r="J22" s="130"/>
      <c r="K22" s="130"/>
      <c r="L22" s="130"/>
      <c r="M22" s="130">
        <v>10</v>
      </c>
      <c r="N22" s="181">
        <v>2</v>
      </c>
      <c r="O22" s="104"/>
      <c r="P22" s="104"/>
      <c r="Q22" s="104"/>
      <c r="R22" s="104"/>
      <c r="S22" s="104"/>
      <c r="T22" s="104"/>
      <c r="U22" s="104">
        <v>8</v>
      </c>
      <c r="V22" s="188">
        <v>4</v>
      </c>
      <c r="W22" s="104"/>
      <c r="X22" s="104"/>
      <c r="Y22" s="258"/>
      <c r="Z22" s="258"/>
      <c r="AA22" s="258"/>
      <c r="AB22" s="259"/>
      <c r="AC22" s="93"/>
      <c r="AD22" s="93"/>
      <c r="AE22" s="93"/>
      <c r="AF22" s="93"/>
    </row>
    <row r="23" spans="1:32" x14ac:dyDescent="0.25">
      <c r="A23" s="54">
        <v>18</v>
      </c>
      <c r="B23" s="72" t="s">
        <v>398</v>
      </c>
      <c r="C23" s="72" t="s">
        <v>50</v>
      </c>
      <c r="D23" s="29">
        <f t="shared" si="0"/>
        <v>4</v>
      </c>
      <c r="E23" s="227">
        <v>0</v>
      </c>
      <c r="F23" s="234">
        <v>4</v>
      </c>
      <c r="G23" s="130"/>
      <c r="H23" s="130"/>
      <c r="I23" s="130"/>
      <c r="J23" s="130"/>
      <c r="K23" s="130"/>
      <c r="L23" s="130"/>
      <c r="M23" s="130"/>
      <c r="N23" s="130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258">
        <v>18</v>
      </c>
      <c r="Z23" s="258">
        <v>1</v>
      </c>
      <c r="AA23" s="258">
        <v>9</v>
      </c>
      <c r="AB23" s="259">
        <v>3</v>
      </c>
      <c r="AC23" s="93"/>
      <c r="AD23" s="93"/>
      <c r="AE23" s="93">
        <v>15</v>
      </c>
      <c r="AF23" s="260">
        <v>4</v>
      </c>
    </row>
    <row r="24" spans="1:32" x14ac:dyDescent="0.25">
      <c r="A24" s="54">
        <v>19</v>
      </c>
      <c r="B24" s="53" t="s">
        <v>372</v>
      </c>
      <c r="C24" s="53" t="s">
        <v>105</v>
      </c>
      <c r="D24" s="29">
        <f t="shared" si="0"/>
        <v>2</v>
      </c>
      <c r="E24" s="227">
        <v>2</v>
      </c>
      <c r="F24" s="234"/>
      <c r="G24" s="130"/>
      <c r="H24" s="130"/>
      <c r="I24" s="130"/>
      <c r="J24" s="130"/>
      <c r="K24" s="130"/>
      <c r="L24" s="130"/>
      <c r="M24" s="130"/>
      <c r="N24" s="130"/>
      <c r="O24" s="104"/>
      <c r="P24" s="104"/>
      <c r="Q24" s="104"/>
      <c r="R24" s="104"/>
      <c r="S24" s="104"/>
      <c r="T24" s="104"/>
      <c r="U24" s="104"/>
      <c r="V24" s="104"/>
      <c r="W24" s="104">
        <v>10</v>
      </c>
      <c r="X24" s="188">
        <v>2</v>
      </c>
      <c r="Y24" s="258"/>
      <c r="Z24" s="258"/>
      <c r="AA24" s="258"/>
      <c r="AB24" s="259"/>
      <c r="AC24" s="93"/>
      <c r="AD24" s="93"/>
      <c r="AE24" s="93"/>
      <c r="AF24" s="93"/>
    </row>
    <row r="25" spans="1:32" x14ac:dyDescent="0.25">
      <c r="A25" s="54">
        <v>20</v>
      </c>
      <c r="B25" s="72" t="s">
        <v>178</v>
      </c>
      <c r="C25" s="72" t="s">
        <v>29</v>
      </c>
      <c r="D25" s="29">
        <f t="shared" si="0"/>
        <v>1</v>
      </c>
      <c r="E25" s="227">
        <v>1</v>
      </c>
      <c r="F25" s="234"/>
      <c r="G25" s="130">
        <v>18</v>
      </c>
      <c r="H25" s="181">
        <v>1</v>
      </c>
      <c r="I25" s="130"/>
      <c r="J25" s="130"/>
      <c r="K25" s="130"/>
      <c r="L25" s="130"/>
      <c r="M25" s="130"/>
      <c r="N25" s="130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258"/>
      <c r="Z25" s="258"/>
      <c r="AA25" s="258"/>
      <c r="AB25" s="259"/>
      <c r="AC25" s="93"/>
      <c r="AD25" s="93"/>
      <c r="AE25" s="93"/>
      <c r="AF25" s="93"/>
    </row>
  </sheetData>
  <sheetProtection selectLockedCells="1" selectUnlockedCells="1"/>
  <mergeCells count="4">
    <mergeCell ref="G3:N3"/>
    <mergeCell ref="O3:X3"/>
    <mergeCell ref="Y3:AB3"/>
    <mergeCell ref="AC3:AF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08D </vt:lpstr>
      <vt:lpstr>07D</vt:lpstr>
      <vt:lpstr>06D</vt:lpstr>
      <vt:lpstr>05D</vt:lpstr>
      <vt:lpstr>04D</vt:lpstr>
      <vt:lpstr>03D </vt:lpstr>
      <vt:lpstr>08K</vt:lpstr>
      <vt:lpstr>07K</vt:lpstr>
      <vt:lpstr>06K</vt:lpstr>
      <vt:lpstr>05K</vt:lpstr>
      <vt:lpstr>04K</vt:lpstr>
      <vt:lpstr>03K</vt:lpstr>
      <vt:lpstr>08C</vt:lpstr>
      <vt:lpstr>07C</vt:lpstr>
      <vt:lpstr>06C</vt:lpstr>
      <vt:lpstr>05C</vt:lpstr>
      <vt:lpstr>04C</vt:lpstr>
      <vt:lpstr>03C </vt:lpstr>
      <vt:lpstr>kanoistky 08-03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Zdeněk Krpata</cp:lastModifiedBy>
  <cp:revision>3</cp:revision>
  <cp:lastPrinted>2021-09-14T11:41:42Z</cp:lastPrinted>
  <dcterms:created xsi:type="dcterms:W3CDTF">2005-06-15T07:41:54Z</dcterms:created>
  <dcterms:modified xsi:type="dcterms:W3CDTF">2021-10-04T13:32:41Z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