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07,06D " sheetId="1" r:id="rId1"/>
    <sheet name="05D" sheetId="2" r:id="rId2"/>
    <sheet name="04D  " sheetId="3" r:id="rId3"/>
    <sheet name="03D" sheetId="4" r:id="rId4"/>
    <sheet name="07,06K" sheetId="5" r:id="rId5"/>
    <sheet name="05K" sheetId="6" r:id="rId6"/>
    <sheet name="04K" sheetId="7" r:id="rId7"/>
    <sheet name="03K " sheetId="8" r:id="rId8"/>
    <sheet name="07,06C " sheetId="9" r:id="rId9"/>
    <sheet name="05C" sheetId="10" r:id="rId10"/>
    <sheet name="04C" sheetId="11" r:id="rId11"/>
    <sheet name="03C" sheetId="12" r:id="rId12"/>
    <sheet name="kanoistky 07-04" sheetId="13" r:id="rId13"/>
    <sheet name="kanoistky 03" sheetId="14" r:id="rId14"/>
  </sheets>
  <definedNames/>
  <calcPr fullCalcOnLoad="1"/>
</workbook>
</file>

<file path=xl/sharedStrings.xml><?xml version="1.0" encoding="utf-8"?>
<sst xmlns="http://schemas.openxmlformats.org/spreadsheetml/2006/main" count="1272" uniqueCount="329">
  <si>
    <t>žákyně 07, 06</t>
  </si>
  <si>
    <t>1.ČP RAČICE (MČR krátké tratě)</t>
  </si>
  <si>
    <t>2. ČP RAČICE (srpen)</t>
  </si>
  <si>
    <t>3. ČP RAČICE (září)</t>
  </si>
  <si>
    <t xml:space="preserve"> 4.ČP Praha (MČR dl.tr.)</t>
  </si>
  <si>
    <t>1 dlouhá + 4 krátké tratě</t>
  </si>
  <si>
    <t>celk.</t>
  </si>
  <si>
    <t>kr.tr.</t>
  </si>
  <si>
    <t>dl.tr.</t>
  </si>
  <si>
    <t>umístění</t>
  </si>
  <si>
    <t xml:space="preserve">JMÉNO </t>
  </si>
  <si>
    <t>odd.</t>
  </si>
  <si>
    <t>b.</t>
  </si>
  <si>
    <t>K1 200</t>
  </si>
  <si>
    <t>K1 500</t>
  </si>
  <si>
    <t>K2 200</t>
  </si>
  <si>
    <t>K2 500</t>
  </si>
  <si>
    <t>K1 2km</t>
  </si>
  <si>
    <t>K1 5km</t>
  </si>
  <si>
    <t>K2 5km</t>
  </si>
  <si>
    <t>Voříšková Veronika 06</t>
  </si>
  <si>
    <t>VPL</t>
  </si>
  <si>
    <t>Redondo Florencia Susana 06</t>
  </si>
  <si>
    <t>STE</t>
  </si>
  <si>
    <t>Voříšková Karolína 06</t>
  </si>
  <si>
    <t>Vaculíková Vendula 06</t>
  </si>
  <si>
    <t>USK</t>
  </si>
  <si>
    <t>Zendulková Klára 07</t>
  </si>
  <si>
    <t>KOJ</t>
  </si>
  <si>
    <t>Kočandrlová Nella 06</t>
  </si>
  <si>
    <t>SED</t>
  </si>
  <si>
    <t>Ammerová Patricie 07</t>
  </si>
  <si>
    <t>CHO</t>
  </si>
  <si>
    <t>Sýkorová Helena 06</t>
  </si>
  <si>
    <t>SPA</t>
  </si>
  <si>
    <t>Kočandrlová Johana 06</t>
  </si>
  <si>
    <t>Bišická Linda 07</t>
  </si>
  <si>
    <t>Mihalová Silvie 06</t>
  </si>
  <si>
    <t>Neužilová Jitka 06</t>
  </si>
  <si>
    <t>10 dky</t>
  </si>
  <si>
    <t>Válková Barbora 06</t>
  </si>
  <si>
    <t>NYM</t>
  </si>
  <si>
    <t>Tmejová Tereza 06</t>
  </si>
  <si>
    <t>Humhalová Lucie 06</t>
  </si>
  <si>
    <t>Larischová Anežka 06</t>
  </si>
  <si>
    <t>ZVS</t>
  </si>
  <si>
    <t>Brabcová Barbora 06</t>
  </si>
  <si>
    <t>Hanušová Zuzana 07</t>
  </si>
  <si>
    <t>MOD</t>
  </si>
  <si>
    <t>Cigánková Markéta 06</t>
  </si>
  <si>
    <t>VSO</t>
  </si>
  <si>
    <t>Činovcová Lucie 07</t>
  </si>
  <si>
    <t>Balcarová Nikola 06</t>
  </si>
  <si>
    <t>ONV</t>
  </si>
  <si>
    <t>Hastíková Julie 07</t>
  </si>
  <si>
    <t>Obořilová Sabina 06</t>
  </si>
  <si>
    <t>HRA</t>
  </si>
  <si>
    <t>Videmannová Tereze 07</t>
  </si>
  <si>
    <t>Pokludová Beáta 07</t>
  </si>
  <si>
    <t>FRM</t>
  </si>
  <si>
    <t>Černohousová Silvie 06</t>
  </si>
  <si>
    <t>Tobrmanová Anna 06</t>
  </si>
  <si>
    <t>Kadlečková Barbora 07</t>
  </si>
  <si>
    <t>TSE</t>
  </si>
  <si>
    <t>Rokosová Barbora 06</t>
  </si>
  <si>
    <t>11 dky</t>
  </si>
  <si>
    <t>Řezníčková Veronika 06</t>
  </si>
  <si>
    <t>Stahlová Eva 07</t>
  </si>
  <si>
    <t>Valsová Veronika 07</t>
  </si>
  <si>
    <t>Fléglová Alžběta 07</t>
  </si>
  <si>
    <t>Horňáková Miriam 06</t>
  </si>
  <si>
    <t>Lahnerová Viktorie 07</t>
  </si>
  <si>
    <t>dorostenky 05</t>
  </si>
  <si>
    <t>1 dlouhá + 5 krátkých tratí</t>
  </si>
  <si>
    <t>JMÉNO</t>
  </si>
  <si>
    <t>K1 1km</t>
  </si>
  <si>
    <t>Tettingerová Tereza 05</t>
  </si>
  <si>
    <t>Sovová Barbora 05</t>
  </si>
  <si>
    <t>JAB</t>
  </si>
  <si>
    <t>Hojná Anežka 05</t>
  </si>
  <si>
    <t>CER</t>
  </si>
  <si>
    <t>Schořová Johana 05</t>
  </si>
  <si>
    <t>UNL</t>
  </si>
  <si>
    <t>Hajná Veronika 05</t>
  </si>
  <si>
    <t>Pavlisová Štěpánka 05</t>
  </si>
  <si>
    <t>Lekešová Dominika 05</t>
  </si>
  <si>
    <t>SLH</t>
  </si>
  <si>
    <t>Koubová Kateřina 05</t>
  </si>
  <si>
    <t>Bartáková Kateřina 05</t>
  </si>
  <si>
    <t>Blechová Kateřina 05</t>
  </si>
  <si>
    <t>TYN</t>
  </si>
  <si>
    <t>Pavlisová Ludmila 05</t>
  </si>
  <si>
    <t>Tvrdoňová Anna 05</t>
  </si>
  <si>
    <t>LSB</t>
  </si>
  <si>
    <t>Kleinová Štěpánka 05</t>
  </si>
  <si>
    <t>Boumová Aneta 05</t>
  </si>
  <si>
    <t>ZBR</t>
  </si>
  <si>
    <t>Merhautová Lucie 05</t>
  </si>
  <si>
    <t>SHK</t>
  </si>
  <si>
    <t>Svozilová Petra 05</t>
  </si>
  <si>
    <t>Kukačková Karolína 05</t>
  </si>
  <si>
    <t>Pastorová Denisa 05</t>
  </si>
  <si>
    <t>Flajzarová Natálie 05</t>
  </si>
  <si>
    <t>Janoušová Markéta 05</t>
  </si>
  <si>
    <t xml:space="preserve"> </t>
  </si>
  <si>
    <t>dorostenky 04</t>
  </si>
  <si>
    <t>Petráčková Magdaléna 04</t>
  </si>
  <si>
    <t>Vodičková Klára 04</t>
  </si>
  <si>
    <t>Málková Karolína 04</t>
  </si>
  <si>
    <t>ZAM</t>
  </si>
  <si>
    <t>Kukačková Natálie 04</t>
  </si>
  <si>
    <t>Samcová Veronika 04</t>
  </si>
  <si>
    <t>Málková Nikola 04</t>
  </si>
  <si>
    <t>Ondrová Vendula 04</t>
  </si>
  <si>
    <t>Davidová Veronika 04</t>
  </si>
  <si>
    <t>Pavlíčková Anna 04</t>
  </si>
  <si>
    <t>Mikšovicová Natálie 04</t>
  </si>
  <si>
    <t>5 jky</t>
  </si>
  <si>
    <t>Kotěrová Marie 04</t>
  </si>
  <si>
    <t>Čechová Zuzana 04</t>
  </si>
  <si>
    <t>Juniorky 03</t>
  </si>
  <si>
    <t>1 dlouhá + 6 krátkých tratí</t>
  </si>
  <si>
    <t>K2 1km</t>
  </si>
  <si>
    <t>Herzánová Lucie 03</t>
  </si>
  <si>
    <t>Vrbenská Kateřina 03</t>
  </si>
  <si>
    <t>Pudilová Vlaďka 03</t>
  </si>
  <si>
    <t>Zadražilová Anežka 03</t>
  </si>
  <si>
    <t>Kusovská Adéla 03</t>
  </si>
  <si>
    <t>Stengelová Denisa 03</t>
  </si>
  <si>
    <t>Vacková Leontýna 03</t>
  </si>
  <si>
    <t>Havlátová Karolína 03</t>
  </si>
  <si>
    <t>žáci 07,06</t>
  </si>
  <si>
    <t>Hruška Šimon 06</t>
  </si>
  <si>
    <t>Šindel Jakub 07</t>
  </si>
  <si>
    <t>SKD</t>
  </si>
  <si>
    <t>Valla Jakub 06</t>
  </si>
  <si>
    <t>Florián Jindřich 06</t>
  </si>
  <si>
    <t>DEC</t>
  </si>
  <si>
    <t>Foukal Jan 06</t>
  </si>
  <si>
    <t>RKL</t>
  </si>
  <si>
    <t>Heliš Daniel 06</t>
  </si>
  <si>
    <t>Král Jakub 06</t>
  </si>
  <si>
    <t>Dvořák Brutus 06</t>
  </si>
  <si>
    <t>Kapoun Tomáš 07</t>
  </si>
  <si>
    <t>Prouza Vojtěch 06</t>
  </si>
  <si>
    <t>Cícha Tomáš  06</t>
  </si>
  <si>
    <t>Csoma Jakub 06</t>
  </si>
  <si>
    <t>PRV</t>
  </si>
  <si>
    <t>Janeček Patrik 07</t>
  </si>
  <si>
    <t>Jahoda Matouš 06</t>
  </si>
  <si>
    <t>Podráský Richard 06</t>
  </si>
  <si>
    <t>Stejskal Jan 06</t>
  </si>
  <si>
    <t>Živný Cyril 07</t>
  </si>
  <si>
    <t>Hofbauer Ondřej 06</t>
  </si>
  <si>
    <t>Kliment Lukáš 06</t>
  </si>
  <si>
    <t>Vičař Mikuláš 06</t>
  </si>
  <si>
    <t>Těšovič Jakub 06</t>
  </si>
  <si>
    <t>Valenta Štěpán 07</t>
  </si>
  <si>
    <t>OLO</t>
  </si>
  <si>
    <t>Tvrdoň Bruno 07</t>
  </si>
  <si>
    <t>Rodl Robert 06</t>
  </si>
  <si>
    <t>Všetečka Jan 06</t>
  </si>
  <si>
    <t>Čermák Ondřej 06</t>
  </si>
  <si>
    <t>Filip Lukáš 07</t>
  </si>
  <si>
    <t>Vísner Jakub 06</t>
  </si>
  <si>
    <t>PPL</t>
  </si>
  <si>
    <t>Bartovský Jaroslav 06</t>
  </si>
  <si>
    <t>Tonder Matěj 07</t>
  </si>
  <si>
    <t>Kopecký Vojtěch 07</t>
  </si>
  <si>
    <t>Vild Karel 07</t>
  </si>
  <si>
    <t>Růžička Václav 06</t>
  </si>
  <si>
    <t>Janoška Štěpán 07</t>
  </si>
  <si>
    <t>dorostenci 05</t>
  </si>
  <si>
    <t>Hrábek Lukáš 05</t>
  </si>
  <si>
    <t>2 jři</t>
  </si>
  <si>
    <t>3 jun</t>
  </si>
  <si>
    <t>Prchlík Ondřej 05</t>
  </si>
  <si>
    <t>Souček Lukáš 05</t>
  </si>
  <si>
    <t>Šimek Albert 05</t>
  </si>
  <si>
    <t>Kapoun Pavel 05</t>
  </si>
  <si>
    <t>Hirsch Ondřej 05</t>
  </si>
  <si>
    <t>Kotek Petr 05</t>
  </si>
  <si>
    <t>Tejnora Štěpán 05</t>
  </si>
  <si>
    <t>KVS</t>
  </si>
  <si>
    <t>Kurťák Šimon 05</t>
  </si>
  <si>
    <t>Knoška Robert 05</t>
  </si>
  <si>
    <t>Večeř Karel 05</t>
  </si>
  <si>
    <t>Dušátko Jakub 05</t>
  </si>
  <si>
    <t>Malý Bronislav 05</t>
  </si>
  <si>
    <t>Reh Václav 05</t>
  </si>
  <si>
    <t>Nykl Michal 05</t>
  </si>
  <si>
    <t>dorostenci 04</t>
  </si>
  <si>
    <t>Niebauer Jakub 04</t>
  </si>
  <si>
    <t>4 jři</t>
  </si>
  <si>
    <t>Fulík Albert 04</t>
  </si>
  <si>
    <t>Trnka Filip 04</t>
  </si>
  <si>
    <t>Lošťák Eduard 04</t>
  </si>
  <si>
    <t xml:space="preserve">3 jři </t>
  </si>
  <si>
    <t>5 jři</t>
  </si>
  <si>
    <t>Plhoň Jan 04</t>
  </si>
  <si>
    <t>Jahoda Filip 04</t>
  </si>
  <si>
    <t>Kučírek Lukáš 04</t>
  </si>
  <si>
    <t>Bartoška Daniel 04</t>
  </si>
  <si>
    <t>Macháček Vojtěch 04</t>
  </si>
  <si>
    <t>Kysilka Matouš 04</t>
  </si>
  <si>
    <t>Ždárský Hubert 04</t>
  </si>
  <si>
    <t>POD</t>
  </si>
  <si>
    <t>Váňa Vojtěch 04</t>
  </si>
  <si>
    <t>Bassiouni Adam 04</t>
  </si>
  <si>
    <t>Novák Pavel 04</t>
  </si>
  <si>
    <t>Puš Michal 04</t>
  </si>
  <si>
    <t>Kupec Kryštof 04</t>
  </si>
  <si>
    <t>Jarolím Václav 04</t>
  </si>
  <si>
    <t>PIS</t>
  </si>
  <si>
    <t>Dědič Stanislav 04</t>
  </si>
  <si>
    <t>Bien Matouš 04</t>
  </si>
  <si>
    <t>LIB</t>
  </si>
  <si>
    <t>Svrček Radovan 04</t>
  </si>
  <si>
    <t>Friml Pavel-Dimitrij 04</t>
  </si>
  <si>
    <t>Junioři 03</t>
  </si>
  <si>
    <t>Termer Václav 03</t>
  </si>
  <si>
    <t>Humhal Jiří 03</t>
  </si>
  <si>
    <t>Valsa Radek 03</t>
  </si>
  <si>
    <t>Kapoun Miroslav 03</t>
  </si>
  <si>
    <t>Truhlář Filip 03</t>
  </si>
  <si>
    <t>Makovský Vojtěch 03</t>
  </si>
  <si>
    <t>Húsek Josef 03</t>
  </si>
  <si>
    <t>Vorlický Vítek 03</t>
  </si>
  <si>
    <t>Bezděka Matěj 03</t>
  </si>
  <si>
    <t>Kusák Jiří 03</t>
  </si>
  <si>
    <t>Těšovič Jan 03</t>
  </si>
  <si>
    <t>Florián Heřman 03</t>
  </si>
  <si>
    <t>C1 200</t>
  </si>
  <si>
    <t>C1 1km</t>
  </si>
  <si>
    <t>C2 500</t>
  </si>
  <si>
    <t>C2 1km</t>
  </si>
  <si>
    <t>C1 500</t>
  </si>
  <si>
    <t>C1 2km</t>
  </si>
  <si>
    <t>C1 5km</t>
  </si>
  <si>
    <t>C2 5km</t>
  </si>
  <si>
    <t>Kocman Anthony 06</t>
  </si>
  <si>
    <t>Michajlík Filip 06</t>
  </si>
  <si>
    <t>Neradil Ondřej 06</t>
  </si>
  <si>
    <t>Pinkas Šimon 06</t>
  </si>
  <si>
    <t>Sedlák Ondřej 07</t>
  </si>
  <si>
    <t>Nováček Martin 07</t>
  </si>
  <si>
    <t>Koula Adam 07</t>
  </si>
  <si>
    <t>Novák Jan 06</t>
  </si>
  <si>
    <t>Příkopa Vít 07</t>
  </si>
  <si>
    <t>Vyčítal Tomáš 06</t>
  </si>
  <si>
    <t>6 dci</t>
  </si>
  <si>
    <t>7 dci</t>
  </si>
  <si>
    <t>11 dci</t>
  </si>
  <si>
    <t>Vísner Ondřej 06</t>
  </si>
  <si>
    <t>Vituj František 06</t>
  </si>
  <si>
    <t>Prokeš Antonín 07</t>
  </si>
  <si>
    <t>Allas Oliver 06</t>
  </si>
  <si>
    <t>Němčák Jan 07</t>
  </si>
  <si>
    <t>Hirsch Robin 07</t>
  </si>
  <si>
    <t>Nagy Daniel 07</t>
  </si>
  <si>
    <t>Takáč Vojtěch 06</t>
  </si>
  <si>
    <t>SEZ</t>
  </si>
  <si>
    <t>Kozel Tadeáš 06</t>
  </si>
  <si>
    <t>Škrob Marek 07</t>
  </si>
  <si>
    <t>Zálešák Lukáš 07</t>
  </si>
  <si>
    <t>Knotek Daniel 07</t>
  </si>
  <si>
    <t>Calta Matěj 07</t>
  </si>
  <si>
    <t>Soukup Filip 07</t>
  </si>
  <si>
    <t>Tichý Michal 07</t>
  </si>
  <si>
    <t>Suchý Matěj 06</t>
  </si>
  <si>
    <t>Horák Štěpán 06</t>
  </si>
  <si>
    <t>Škorjanc Oliver 07</t>
  </si>
  <si>
    <t>Hájek Tomáš 05</t>
  </si>
  <si>
    <t>3 jři</t>
  </si>
  <si>
    <t>Pták Zbyněk 05</t>
  </si>
  <si>
    <t>Šafařík Filip 05</t>
  </si>
  <si>
    <t>Papoušek Štěpán 05</t>
  </si>
  <si>
    <t>Horáček Adam 05</t>
  </si>
  <si>
    <t>SOP</t>
  </si>
  <si>
    <t>Hovorka Matěj 05</t>
  </si>
  <si>
    <t>Malina Tomáš 05</t>
  </si>
  <si>
    <t>Hrádek Adam 05</t>
  </si>
  <si>
    <t>Kot Artur 05</t>
  </si>
  <si>
    <t>Kot Bartoloměj 05</t>
  </si>
  <si>
    <t>Hildebrant Stanislav 05</t>
  </si>
  <si>
    <t>Tobiášek Daniel 05</t>
  </si>
  <si>
    <t>Pavlis Jakub 05</t>
  </si>
  <si>
    <t>Černošek Radim 05</t>
  </si>
  <si>
    <t>Rašek Ondřej 05</t>
  </si>
  <si>
    <t>Šišma Filip 05</t>
  </si>
  <si>
    <t>Tichý Jan 05</t>
  </si>
  <si>
    <t>Špaček Marek 05</t>
  </si>
  <si>
    <t>Rudolf Adam 04</t>
  </si>
  <si>
    <t>Janďourek Šimon 04</t>
  </si>
  <si>
    <t>Milo Vojtěch 04</t>
  </si>
  <si>
    <t>Kleňha Adam 04</t>
  </si>
  <si>
    <t>Pavlíček Jan 04</t>
  </si>
  <si>
    <t>Fojtík Adam 04</t>
  </si>
  <si>
    <t>Košnar Adam 04</t>
  </si>
  <si>
    <t>Pražský Lukáš 04</t>
  </si>
  <si>
    <t>Hynčica Jan 04</t>
  </si>
  <si>
    <t>Jelínek Filip 04</t>
  </si>
  <si>
    <t>C2 200</t>
  </si>
  <si>
    <t>Tettinger Petr 03</t>
  </si>
  <si>
    <t>Neradil Vojtěch 03</t>
  </si>
  <si>
    <t>kanoistky 07-04</t>
  </si>
  <si>
    <t>C1  1 dlouhá + 4 krátké tratě</t>
  </si>
  <si>
    <t>Janáčková Denisa 06</t>
  </si>
  <si>
    <t xml:space="preserve">1 jky </t>
  </si>
  <si>
    <t>1 jky</t>
  </si>
  <si>
    <t>Černotská Vendula 06</t>
  </si>
  <si>
    <t>Kotková Lenka 05</t>
  </si>
  <si>
    <t>Andrýsková Simona 05</t>
  </si>
  <si>
    <t>Janatová Adéla 04</t>
  </si>
  <si>
    <t>Šímová Kamila 06</t>
  </si>
  <si>
    <t>Studničková Klára 05</t>
  </si>
  <si>
    <t>Šloufová Kristýna 05</t>
  </si>
  <si>
    <t>Břízová Veronika 06</t>
  </si>
  <si>
    <t>Matoušková Kateřina 07</t>
  </si>
  <si>
    <t>13.</t>
  </si>
  <si>
    <t>´1</t>
  </si>
  <si>
    <t>Smýkalová Darina 06</t>
  </si>
  <si>
    <t>Hladíková Barbora 06</t>
  </si>
  <si>
    <t>Kodetová Tereza 06</t>
  </si>
  <si>
    <t>Gavalová Nikola 05</t>
  </si>
  <si>
    <t>kanoistky 03</t>
  </si>
  <si>
    <t>Tillerová Andrea 03</t>
  </si>
  <si>
    <t>Kočandrlová Viktorie 03</t>
  </si>
  <si>
    <t>Vitujová Josefína 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</si>
</sst>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3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2" fillId="0" borderId="2" xfId="0" applyFont="1" applyBorder="1" applyAlignment="1">
      <alignment horizontal="center" vertical="top"/>
    </xf>
    <xf numFmtId="164" fontId="0" fillId="0" borderId="3" xfId="0" applyBorder="1" applyAlignment="1">
      <alignment horizontal="center" vertical="top"/>
    </xf>
    <xf numFmtId="164" fontId="0" fillId="0" borderId="4" xfId="0" applyBorder="1" applyAlignment="1">
      <alignment horizontal="center" vertical="top"/>
    </xf>
    <xf numFmtId="164" fontId="0" fillId="0" borderId="5" xfId="0" applyBorder="1" applyAlignment="1">
      <alignment horizontal="center" vertical="top"/>
    </xf>
    <xf numFmtId="164" fontId="2" fillId="2" borderId="6" xfId="0" applyFont="1" applyFill="1" applyBorder="1" applyAlignment="1">
      <alignment horizontal="center" vertical="top"/>
    </xf>
    <xf numFmtId="164" fontId="2" fillId="2" borderId="2" xfId="0" applyFont="1" applyFill="1" applyBorder="1" applyAlignment="1">
      <alignment horizontal="center" vertical="top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2" fillId="3" borderId="4" xfId="0" applyFont="1" applyFill="1" applyBorder="1" applyAlignment="1">
      <alignment horizontal="center" vertical="top"/>
    </xf>
    <xf numFmtId="164" fontId="0" fillId="0" borderId="5" xfId="0" applyFont="1" applyBorder="1" applyAlignment="1">
      <alignment vertical="top"/>
    </xf>
    <xf numFmtId="164" fontId="2" fillId="0" borderId="7" xfId="0" applyFont="1" applyBorder="1" applyAlignment="1">
      <alignment horizontal="center" vertical="top"/>
    </xf>
    <xf numFmtId="164" fontId="2" fillId="0" borderId="8" xfId="0" applyFont="1" applyBorder="1" applyAlignment="1">
      <alignment horizontal="center" vertical="top"/>
    </xf>
    <xf numFmtId="164" fontId="2" fillId="2" borderId="9" xfId="0" applyFont="1" applyFill="1" applyBorder="1" applyAlignment="1">
      <alignment vertical="top"/>
    </xf>
    <xf numFmtId="164" fontId="2" fillId="2" borderId="10" xfId="0" applyFont="1" applyFill="1" applyBorder="1" applyAlignment="1">
      <alignment vertical="top"/>
    </xf>
    <xf numFmtId="164" fontId="2" fillId="4" borderId="10" xfId="0" applyFont="1" applyFill="1" applyBorder="1" applyAlignment="1">
      <alignment vertical="top"/>
    </xf>
    <xf numFmtId="164" fontId="3" fillId="4" borderId="10" xfId="0" applyFont="1" applyFill="1" applyBorder="1" applyAlignment="1">
      <alignment vertical="top"/>
    </xf>
    <xf numFmtId="164" fontId="0" fillId="4" borderId="10" xfId="0" applyFont="1" applyFill="1" applyBorder="1" applyAlignment="1">
      <alignment vertical="top"/>
    </xf>
    <xf numFmtId="164" fontId="2" fillId="5" borderId="11" xfId="0" applyFont="1" applyFill="1" applyBorder="1" applyAlignment="1">
      <alignment vertical="top"/>
    </xf>
    <xf numFmtId="164" fontId="3" fillId="5" borderId="10" xfId="0" applyFont="1" applyFill="1" applyBorder="1" applyAlignment="1">
      <alignment vertical="top"/>
    </xf>
    <xf numFmtId="164" fontId="2" fillId="5" borderId="10" xfId="0" applyFont="1" applyFill="1" applyBorder="1" applyAlignment="1">
      <alignment vertical="top"/>
    </xf>
    <xf numFmtId="164" fontId="2" fillId="6" borderId="9" xfId="0" applyFont="1" applyFill="1" applyBorder="1" applyAlignment="1">
      <alignment vertical="top"/>
    </xf>
    <xf numFmtId="164" fontId="2" fillId="6" borderId="10" xfId="0" applyFont="1" applyFill="1" applyBorder="1" applyAlignment="1">
      <alignment vertical="top"/>
    </xf>
    <xf numFmtId="164" fontId="2" fillId="6" borderId="12" xfId="0" applyFont="1" applyFill="1" applyBorder="1" applyAlignment="1">
      <alignment vertical="top"/>
    </xf>
    <xf numFmtId="164" fontId="2" fillId="0" borderId="1" xfId="0" applyFont="1" applyBorder="1" applyAlignment="1">
      <alignment horizontal="center"/>
    </xf>
    <xf numFmtId="164" fontId="4" fillId="0" borderId="13" xfId="0" applyFont="1" applyBorder="1" applyAlignment="1">
      <alignment horizontal="center" vertical="top"/>
    </xf>
    <xf numFmtId="164" fontId="4" fillId="0" borderId="14" xfId="0" applyFont="1" applyBorder="1" applyAlignment="1">
      <alignment horizontal="center" vertical="top"/>
    </xf>
    <xf numFmtId="164" fontId="4" fillId="0" borderId="15" xfId="0" applyFont="1" applyBorder="1" applyAlignment="1">
      <alignment horizontal="center" vertical="top"/>
    </xf>
    <xf numFmtId="164" fontId="4" fillId="0" borderId="16" xfId="0" applyFont="1" applyBorder="1" applyAlignment="1">
      <alignment horizontal="center" vertical="top"/>
    </xf>
    <xf numFmtId="164" fontId="4" fillId="2" borderId="17" xfId="0" applyFont="1" applyFill="1" applyBorder="1" applyAlignment="1">
      <alignment horizontal="center" vertical="top"/>
    </xf>
    <xf numFmtId="164" fontId="5" fillId="2" borderId="18" xfId="0" applyFont="1" applyFill="1" applyBorder="1" applyAlignment="1">
      <alignment horizontal="center" vertical="top"/>
    </xf>
    <xf numFmtId="164" fontId="4" fillId="2" borderId="18" xfId="0" applyFont="1" applyFill="1" applyBorder="1" applyAlignment="1">
      <alignment horizontal="center" vertical="top"/>
    </xf>
    <xf numFmtId="164" fontId="5" fillId="2" borderId="19" xfId="0" applyFont="1" applyFill="1" applyBorder="1" applyAlignment="1">
      <alignment horizontal="center" vertical="top"/>
    </xf>
    <xf numFmtId="164" fontId="4" fillId="4" borderId="10" xfId="0" applyFont="1" applyFill="1" applyBorder="1" applyAlignment="1">
      <alignment horizontal="center" vertical="top"/>
    </xf>
    <xf numFmtId="164" fontId="6" fillId="4" borderId="10" xfId="0" applyFont="1" applyFill="1" applyBorder="1" applyAlignment="1">
      <alignment horizontal="center" vertical="top"/>
    </xf>
    <xf numFmtId="164" fontId="4" fillId="5" borderId="1" xfId="0" applyFont="1" applyFill="1" applyBorder="1" applyAlignment="1">
      <alignment horizontal="center" vertical="top"/>
    </xf>
    <xf numFmtId="164" fontId="5" fillId="5" borderId="1" xfId="0" applyFont="1" applyFill="1" applyBorder="1" applyAlignment="1">
      <alignment horizontal="center" vertical="top"/>
    </xf>
    <xf numFmtId="164" fontId="4" fillId="6" borderId="20" xfId="0" applyFont="1" applyFill="1" applyBorder="1" applyAlignment="1">
      <alignment horizontal="center" vertical="top"/>
    </xf>
    <xf numFmtId="164" fontId="5" fillId="6" borderId="18" xfId="0" applyFont="1" applyFill="1" applyBorder="1" applyAlignment="1">
      <alignment horizontal="center" vertical="top"/>
    </xf>
    <xf numFmtId="164" fontId="4" fillId="6" borderId="18" xfId="0" applyFont="1" applyFill="1" applyBorder="1" applyAlignment="1">
      <alignment horizontal="center" vertical="top"/>
    </xf>
    <xf numFmtId="164" fontId="5" fillId="6" borderId="21" xfId="0" applyFont="1" applyFill="1" applyBorder="1" applyAlignment="1">
      <alignment horizontal="center" vertical="top"/>
    </xf>
    <xf numFmtId="164" fontId="2" fillId="0" borderId="0" xfId="0" applyFont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4" borderId="10" xfId="0" applyFont="1" applyFill="1" applyBorder="1" applyAlignment="1">
      <alignment horizontal="center" vertical="top"/>
    </xf>
    <xf numFmtId="164" fontId="0" fillId="8" borderId="10" xfId="0" applyFont="1" applyFill="1" applyBorder="1" applyAlignment="1">
      <alignment horizontal="center" vertical="top"/>
    </xf>
    <xf numFmtId="164" fontId="0" fillId="3" borderId="10" xfId="0" applyFont="1" applyFill="1" applyBorder="1" applyAlignment="1">
      <alignment horizontal="center" vertical="top"/>
    </xf>
    <xf numFmtId="164" fontId="0" fillId="5" borderId="10" xfId="0" applyFont="1" applyFill="1" applyBorder="1" applyAlignment="1">
      <alignment horizontal="center" vertical="top"/>
    </xf>
    <xf numFmtId="164" fontId="0" fillId="6" borderId="22" xfId="0" applyFont="1" applyFill="1" applyBorder="1" applyAlignment="1">
      <alignment horizontal="center" vertical="top"/>
    </xf>
    <xf numFmtId="164" fontId="0" fillId="6" borderId="23" xfId="0" applyFont="1" applyFill="1" applyBorder="1" applyAlignment="1">
      <alignment horizontal="center" vertical="top"/>
    </xf>
    <xf numFmtId="164" fontId="0" fillId="6" borderId="13" xfId="0" applyFont="1" applyFill="1" applyBorder="1" applyAlignment="1">
      <alignment horizontal="center" vertical="top"/>
    </xf>
    <xf numFmtId="164" fontId="0" fillId="0" borderId="1" xfId="0" applyFont="1" applyBorder="1" applyAlignment="1">
      <alignment horizontal="center"/>
    </xf>
    <xf numFmtId="164" fontId="0" fillId="3" borderId="23" xfId="0" applyFont="1" applyFill="1" applyBorder="1" applyAlignment="1">
      <alignment horizontal="center" vertical="top"/>
    </xf>
    <xf numFmtId="164" fontId="2" fillId="4" borderId="10" xfId="0" applyFont="1" applyFill="1" applyBorder="1" applyAlignment="1">
      <alignment horizontal="center" vertical="top"/>
    </xf>
    <xf numFmtId="164" fontId="0" fillId="3" borderId="13" xfId="0" applyFont="1" applyFill="1" applyBorder="1" applyAlignment="1">
      <alignment horizontal="center" vertical="top"/>
    </xf>
    <xf numFmtId="164" fontId="2" fillId="3" borderId="1" xfId="0" applyFont="1" applyFill="1" applyBorder="1" applyAlignment="1">
      <alignment/>
    </xf>
    <xf numFmtId="164" fontId="0" fillId="0" borderId="1" xfId="0" applyFont="1" applyFill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24" xfId="0" applyFont="1" applyFill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164" fontId="2" fillId="2" borderId="3" xfId="0" applyFont="1" applyFill="1" applyBorder="1" applyAlignment="1">
      <alignment horizontal="center" vertical="top"/>
    </xf>
    <xf numFmtId="164" fontId="7" fillId="3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horizontal="left"/>
    </xf>
    <xf numFmtId="164" fontId="0" fillId="0" borderId="1" xfId="0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2" xfId="0" applyFont="1" applyBorder="1" applyAlignment="1">
      <alignment/>
    </xf>
    <xf numFmtId="164" fontId="2" fillId="2" borderId="12" xfId="0" applyFont="1" applyFill="1" applyBorder="1" applyAlignment="1">
      <alignment vertical="top"/>
    </xf>
    <xf numFmtId="164" fontId="2" fillId="4" borderId="9" xfId="0" applyFont="1" applyFill="1" applyBorder="1" applyAlignment="1">
      <alignment vertical="top"/>
    </xf>
    <xf numFmtId="164" fontId="0" fillId="4" borderId="12" xfId="0" applyFont="1" applyFill="1" applyBorder="1" applyAlignment="1">
      <alignment vertical="top"/>
    </xf>
    <xf numFmtId="164" fontId="2" fillId="5" borderId="9" xfId="0" applyFont="1" applyFill="1" applyBorder="1" applyAlignment="1">
      <alignment vertical="top"/>
    </xf>
    <xf numFmtId="164" fontId="2" fillId="5" borderId="12" xfId="0" applyFont="1" applyFill="1" applyBorder="1" applyAlignment="1">
      <alignment vertical="top"/>
    </xf>
    <xf numFmtId="164" fontId="2" fillId="0" borderId="22" xfId="0" applyFont="1" applyBorder="1" applyAlignment="1">
      <alignment horizontal="center"/>
    </xf>
    <xf numFmtId="164" fontId="4" fillId="2" borderId="20" xfId="0" applyFont="1" applyFill="1" applyBorder="1" applyAlignment="1">
      <alignment horizontal="center" vertical="top"/>
    </xf>
    <xf numFmtId="164" fontId="5" fillId="2" borderId="21" xfId="0" applyFont="1" applyFill="1" applyBorder="1" applyAlignment="1">
      <alignment horizontal="center" vertical="top"/>
    </xf>
    <xf numFmtId="164" fontId="4" fillId="4" borderId="9" xfId="0" applyFont="1" applyFill="1" applyBorder="1" applyAlignment="1">
      <alignment horizontal="center" vertical="top"/>
    </xf>
    <xf numFmtId="164" fontId="6" fillId="4" borderId="12" xfId="0" applyFont="1" applyFill="1" applyBorder="1" applyAlignment="1">
      <alignment horizontal="center" vertical="top"/>
    </xf>
    <xf numFmtId="164" fontId="4" fillId="5" borderId="22" xfId="0" applyFont="1" applyFill="1" applyBorder="1" applyAlignment="1">
      <alignment horizontal="center" vertical="top"/>
    </xf>
    <xf numFmtId="164" fontId="5" fillId="5" borderId="26" xfId="0" applyFont="1" applyFill="1" applyBorder="1" applyAlignment="1">
      <alignment horizontal="center" vertical="top"/>
    </xf>
    <xf numFmtId="164" fontId="7" fillId="3" borderId="22" xfId="0" applyFont="1" applyFill="1" applyBorder="1" applyAlignment="1">
      <alignment horizontal="center"/>
    </xf>
    <xf numFmtId="164" fontId="7" fillId="3" borderId="26" xfId="0" applyFont="1" applyFill="1" applyBorder="1" applyAlignment="1">
      <alignment horizontal="left"/>
    </xf>
    <xf numFmtId="164" fontId="0" fillId="0" borderId="14" xfId="0" applyFont="1" applyFill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4" fontId="0" fillId="7" borderId="22" xfId="0" applyFont="1" applyFill="1" applyBorder="1" applyAlignment="1">
      <alignment horizontal="center"/>
    </xf>
    <xf numFmtId="164" fontId="0" fillId="7" borderId="26" xfId="0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 vertical="top"/>
    </xf>
    <xf numFmtId="164" fontId="0" fillId="4" borderId="12" xfId="0" applyFont="1" applyFill="1" applyBorder="1" applyAlignment="1">
      <alignment horizontal="center" vertical="top"/>
    </xf>
    <xf numFmtId="164" fontId="0" fillId="5" borderId="9" xfId="0" applyFont="1" applyFill="1" applyBorder="1" applyAlignment="1">
      <alignment horizontal="center" vertical="top"/>
    </xf>
    <xf numFmtId="164" fontId="0" fillId="5" borderId="12" xfId="0" applyFont="1" applyFill="1" applyBorder="1" applyAlignment="1">
      <alignment horizontal="center" vertical="top"/>
    </xf>
    <xf numFmtId="164" fontId="2" fillId="3" borderId="22" xfId="0" applyFont="1" applyFill="1" applyBorder="1" applyAlignment="1">
      <alignment horizontal="center"/>
    </xf>
    <xf numFmtId="164" fontId="2" fillId="3" borderId="26" xfId="0" applyFont="1" applyFill="1" applyBorder="1" applyAlignment="1">
      <alignment horizontal="left"/>
    </xf>
    <xf numFmtId="164" fontId="0" fillId="8" borderId="12" xfId="0" applyFont="1" applyFill="1" applyBorder="1" applyAlignment="1">
      <alignment horizontal="center" vertical="top"/>
    </xf>
    <xf numFmtId="164" fontId="0" fillId="3" borderId="12" xfId="0" applyFont="1" applyFill="1" applyBorder="1" applyAlignment="1">
      <alignment horizontal="center" vertical="top"/>
    </xf>
    <xf numFmtId="164" fontId="0" fillId="8" borderId="26" xfId="0" applyFont="1" applyFill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0" fillId="0" borderId="26" xfId="0" applyFont="1" applyFill="1" applyBorder="1" applyAlignment="1">
      <alignment horizontal="left"/>
    </xf>
    <xf numFmtId="164" fontId="0" fillId="0" borderId="26" xfId="0" applyFont="1" applyBorder="1" applyAlignment="1">
      <alignment/>
    </xf>
    <xf numFmtId="164" fontId="0" fillId="0" borderId="14" xfId="0" applyFont="1" applyBorder="1" applyAlignment="1">
      <alignment/>
    </xf>
    <xf numFmtId="165" fontId="9" fillId="0" borderId="2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2" fillId="0" borderId="3" xfId="0" applyFont="1" applyBorder="1" applyAlignment="1">
      <alignment horizontal="center" vertical="top"/>
    </xf>
    <xf numFmtId="164" fontId="2" fillId="3" borderId="7" xfId="0" applyFont="1" applyFill="1" applyBorder="1" applyAlignment="1">
      <alignment horizontal="center" vertical="top"/>
    </xf>
    <xf numFmtId="164" fontId="0" fillId="0" borderId="14" xfId="0" applyFont="1" applyBorder="1" applyAlignment="1">
      <alignment vertical="top"/>
    </xf>
    <xf numFmtId="164" fontId="2" fillId="0" borderId="14" xfId="0" applyFont="1" applyBorder="1" applyAlignment="1">
      <alignment horizontal="center" vertical="top"/>
    </xf>
    <xf numFmtId="164" fontId="2" fillId="3" borderId="23" xfId="0" applyFont="1" applyFill="1" applyBorder="1" applyAlignment="1">
      <alignment/>
    </xf>
    <xf numFmtId="164" fontId="2" fillId="3" borderId="23" xfId="0" applyFont="1" applyFill="1" applyBorder="1" applyAlignment="1">
      <alignment/>
    </xf>
    <xf numFmtId="164" fontId="2" fillId="3" borderId="23" xfId="0" applyFont="1" applyFill="1" applyBorder="1" applyAlignment="1">
      <alignment horizontal="left"/>
    </xf>
    <xf numFmtId="164" fontId="0" fillId="0" borderId="23" xfId="0" applyFont="1" applyFill="1" applyBorder="1" applyAlignment="1">
      <alignment/>
    </xf>
    <xf numFmtId="164" fontId="0" fillId="0" borderId="23" xfId="0" applyFont="1" applyFill="1" applyBorder="1" applyAlignment="1">
      <alignment horizontal="left"/>
    </xf>
    <xf numFmtId="164" fontId="0" fillId="0" borderId="8" xfId="0" applyFont="1" applyBorder="1" applyAlignment="1">
      <alignment vertical="top"/>
    </xf>
    <xf numFmtId="164" fontId="6" fillId="2" borderId="19" xfId="0" applyFont="1" applyFill="1" applyBorder="1" applyAlignment="1">
      <alignment horizontal="center" vertical="top"/>
    </xf>
    <xf numFmtId="164" fontId="0" fillId="0" borderId="1" xfId="0" applyFont="1" applyFill="1" applyBorder="1" applyAlignment="1">
      <alignment/>
    </xf>
    <xf numFmtId="165" fontId="10" fillId="0" borderId="1" xfId="0" applyNumberFormat="1" applyFont="1" applyBorder="1" applyAlignment="1">
      <alignment horizontal="center"/>
    </xf>
    <xf numFmtId="164" fontId="0" fillId="0" borderId="23" xfId="0" applyFont="1" applyFill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17" xfId="0" applyFont="1" applyBorder="1" applyAlignment="1">
      <alignment/>
    </xf>
    <xf numFmtId="165" fontId="10" fillId="0" borderId="18" xfId="0" applyNumberFormat="1" applyFont="1" applyBorder="1" applyAlignment="1">
      <alignment horizontal="center"/>
    </xf>
    <xf numFmtId="164" fontId="0" fillId="7" borderId="23" xfId="0" applyFont="1" applyFill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164" fontId="7" fillId="3" borderId="23" xfId="0" applyFont="1" applyFill="1" applyBorder="1" applyAlignment="1">
      <alignment/>
    </xf>
    <xf numFmtId="164" fontId="0" fillId="6" borderId="28" xfId="0" applyFont="1" applyFill="1" applyBorder="1" applyAlignment="1">
      <alignment horizontal="center" vertical="top"/>
    </xf>
    <xf numFmtId="164" fontId="0" fillId="6" borderId="1" xfId="0" applyFont="1" applyFill="1" applyBorder="1" applyAlignment="1">
      <alignment horizontal="center" vertical="top"/>
    </xf>
    <xf numFmtId="164" fontId="2" fillId="0" borderId="0" xfId="0" applyFont="1" applyBorder="1" applyAlignment="1">
      <alignment horizontal="center"/>
    </xf>
    <xf numFmtId="164" fontId="7" fillId="3" borderId="23" xfId="0" applyFont="1" applyFill="1" applyBorder="1" applyAlignment="1">
      <alignment/>
    </xf>
    <xf numFmtId="164" fontId="0" fillId="6" borderId="11" xfId="0" applyFont="1" applyFill="1" applyBorder="1" applyAlignment="1">
      <alignment horizontal="center" vertical="top"/>
    </xf>
    <xf numFmtId="164" fontId="7" fillId="3" borderId="23" xfId="0" applyFont="1" applyFill="1" applyBorder="1" applyAlignment="1">
      <alignment horizontal="left" vertical="top"/>
    </xf>
    <xf numFmtId="165" fontId="7" fillId="0" borderId="18" xfId="0" applyNumberFormat="1" applyFont="1" applyFill="1" applyBorder="1" applyAlignment="1">
      <alignment horizontal="center"/>
    </xf>
    <xf numFmtId="164" fontId="2" fillId="3" borderId="23" xfId="0" applyFont="1" applyFill="1" applyBorder="1" applyAlignment="1">
      <alignment vertical="top"/>
    </xf>
    <xf numFmtId="164" fontId="0" fillId="0" borderId="23" xfId="0" applyFont="1" applyBorder="1" applyAlignment="1">
      <alignment/>
    </xf>
    <xf numFmtId="164" fontId="0" fillId="0" borderId="23" xfId="0" applyFont="1" applyFill="1" applyBorder="1" applyAlignment="1">
      <alignment vertical="top"/>
    </xf>
    <xf numFmtId="164" fontId="0" fillId="0" borderId="23" xfId="0" applyFont="1" applyBorder="1" applyAlignment="1">
      <alignment horizontal="left"/>
    </xf>
    <xf numFmtId="164" fontId="0" fillId="0" borderId="29" xfId="0" applyFont="1" applyFill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4" fontId="0" fillId="0" borderId="29" xfId="0" applyFont="1" applyFill="1" applyBorder="1" applyAlignment="1">
      <alignment horizontal="center" vertical="top"/>
    </xf>
    <xf numFmtId="164" fontId="0" fillId="0" borderId="29" xfId="0" applyFont="1" applyFill="1" applyBorder="1" applyAlignment="1">
      <alignment/>
    </xf>
    <xf numFmtId="164" fontId="0" fillId="0" borderId="29" xfId="0" applyFont="1" applyBorder="1" applyAlignment="1">
      <alignment/>
    </xf>
    <xf numFmtId="164" fontId="0" fillId="0" borderId="5" xfId="0" applyFont="1" applyBorder="1" applyAlignment="1">
      <alignment horizontal="center" vertical="top"/>
    </xf>
    <xf numFmtId="164" fontId="2" fillId="3" borderId="18" xfId="0" applyFont="1" applyFill="1" applyBorder="1" applyAlignment="1">
      <alignment/>
    </xf>
    <xf numFmtId="164" fontId="0" fillId="0" borderId="18" xfId="0" applyFont="1" applyBorder="1" applyAlignment="1">
      <alignment/>
    </xf>
    <xf numFmtId="165" fontId="3" fillId="0" borderId="18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1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11" fillId="0" borderId="1" xfId="0" applyFont="1" applyBorder="1" applyAlignment="1">
      <alignment horizontal="center"/>
    </xf>
    <xf numFmtId="164" fontId="4" fillId="7" borderId="17" xfId="0" applyFont="1" applyFill="1" applyBorder="1" applyAlignment="1">
      <alignment horizontal="center" vertical="top"/>
    </xf>
    <xf numFmtId="164" fontId="5" fillId="7" borderId="18" xfId="0" applyFont="1" applyFill="1" applyBorder="1" applyAlignment="1">
      <alignment horizontal="center" vertical="top"/>
    </xf>
    <xf numFmtId="164" fontId="4" fillId="7" borderId="18" xfId="0" applyFont="1" applyFill="1" applyBorder="1" applyAlignment="1">
      <alignment horizontal="center" vertical="top"/>
    </xf>
    <xf numFmtId="164" fontId="5" fillId="7" borderId="19" xfId="0" applyFont="1" applyFill="1" applyBorder="1" applyAlignment="1">
      <alignment horizontal="center" vertical="top"/>
    </xf>
    <xf numFmtId="164" fontId="7" fillId="3" borderId="1" xfId="0" applyFont="1" applyFill="1" applyBorder="1" applyAlignment="1">
      <alignment/>
    </xf>
    <xf numFmtId="164" fontId="11" fillId="0" borderId="29" xfId="0" applyFont="1" applyFill="1" applyBorder="1" applyAlignment="1">
      <alignment horizontal="center"/>
    </xf>
    <xf numFmtId="164" fontId="11" fillId="0" borderId="29" xfId="0" applyFont="1" applyBorder="1" applyAlignment="1">
      <alignment horizontal="center"/>
    </xf>
    <xf numFmtId="164" fontId="0" fillId="4" borderId="1" xfId="0" applyFont="1" applyFill="1" applyBorder="1" applyAlignment="1">
      <alignment horizontal="center" vertical="top"/>
    </xf>
    <xf numFmtId="164" fontId="0" fillId="8" borderId="1" xfId="0" applyFont="1" applyFill="1" applyBorder="1" applyAlignment="1">
      <alignment horizontal="center" vertical="top"/>
    </xf>
    <xf numFmtId="164" fontId="0" fillId="5" borderId="1" xfId="0" applyFont="1" applyFill="1" applyBorder="1" applyAlignment="1">
      <alignment horizontal="center" vertical="top"/>
    </xf>
    <xf numFmtId="164" fontId="0" fillId="0" borderId="23" xfId="0" applyBorder="1" applyAlignment="1">
      <alignment horizontal="center" vertical="top"/>
    </xf>
    <xf numFmtId="164" fontId="0" fillId="0" borderId="1" xfId="0" applyBorder="1" applyAlignment="1">
      <alignment horizontal="center" vertical="top"/>
    </xf>
    <xf numFmtId="164" fontId="12" fillId="2" borderId="6" xfId="0" applyFont="1" applyFill="1" applyBorder="1" applyAlignment="1">
      <alignment horizontal="center" vertical="top"/>
    </xf>
    <xf numFmtId="164" fontId="2" fillId="3" borderId="1" xfId="0" applyFont="1" applyFill="1" applyBorder="1" applyAlignment="1">
      <alignment horizontal="center" vertical="top"/>
    </xf>
    <xf numFmtId="164" fontId="0" fillId="0" borderId="23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23" xfId="0" applyFont="1" applyBorder="1" applyAlignment="1">
      <alignment horizontal="center" vertical="top"/>
    </xf>
    <xf numFmtId="164" fontId="4" fillId="0" borderId="18" xfId="0" applyFont="1" applyBorder="1" applyAlignment="1">
      <alignment horizontal="center" vertical="top"/>
    </xf>
    <xf numFmtId="164" fontId="2" fillId="3" borderId="10" xfId="0" applyFont="1" applyFill="1" applyBorder="1" applyAlignment="1">
      <alignment horizontal="center"/>
    </xf>
    <xf numFmtId="164" fontId="2" fillId="3" borderId="11" xfId="0" applyFont="1" applyFill="1" applyBorder="1" applyAlignment="1">
      <alignment horizontal="left"/>
    </xf>
    <xf numFmtId="164" fontId="0" fillId="0" borderId="10" xfId="0" applyFont="1" applyFill="1" applyBorder="1" applyAlignment="1">
      <alignment horizontal="center"/>
    </xf>
    <xf numFmtId="164" fontId="0" fillId="0" borderId="17" xfId="0" applyFont="1" applyFill="1" applyBorder="1" applyAlignment="1">
      <alignment horizontal="left"/>
    </xf>
    <xf numFmtId="164" fontId="0" fillId="0" borderId="18" xfId="0" applyFont="1" applyFill="1" applyBorder="1" applyAlignment="1">
      <alignment horizontal="center"/>
    </xf>
    <xf numFmtId="164" fontId="0" fillId="0" borderId="30" xfId="0" applyBorder="1" applyAlignment="1">
      <alignment horizontal="center"/>
    </xf>
    <xf numFmtId="164" fontId="2" fillId="0" borderId="31" xfId="0" applyFont="1" applyBorder="1" applyAlignment="1">
      <alignment horizontal="center"/>
    </xf>
    <xf numFmtId="164" fontId="0" fillId="0" borderId="2" xfId="0" applyBorder="1" applyAlignment="1">
      <alignment horizontal="center" vertical="top"/>
    </xf>
    <xf numFmtId="164" fontId="0" fillId="0" borderId="32" xfId="0" applyBorder="1" applyAlignment="1">
      <alignment horizontal="center" vertical="top"/>
    </xf>
    <xf numFmtId="164" fontId="0" fillId="0" borderId="10" xfId="0" applyBorder="1" applyAlignment="1">
      <alignment horizontal="center"/>
    </xf>
    <xf numFmtId="164" fontId="2" fillId="3" borderId="10" xfId="0" applyFont="1" applyFill="1" applyBorder="1" applyAlignment="1">
      <alignment horizontal="center" vertical="top"/>
    </xf>
    <xf numFmtId="164" fontId="0" fillId="0" borderId="11" xfId="0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4" fontId="2" fillId="3" borderId="11" xfId="0" applyFont="1" applyFill="1" applyBorder="1" applyAlignment="1">
      <alignment/>
    </xf>
    <xf numFmtId="164" fontId="0" fillId="3" borderId="1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181DE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F39"/>
  <sheetViews>
    <sheetView workbookViewId="0" topLeftCell="A1">
      <pane xSplit="3" topLeftCell="D1" activePane="topRight" state="frozen"/>
      <selection pane="topLeft" activeCell="A1" sqref="A1"/>
      <selection pane="topRight" activeCell="I44" sqref="I44"/>
    </sheetView>
  </sheetViews>
  <sheetFormatPr defaultColWidth="8.00390625" defaultRowHeight="12.75"/>
  <cols>
    <col min="1" max="1" width="3.7109375" style="1" customWidth="1"/>
    <col min="2" max="2" width="28.57421875" style="1" customWidth="1"/>
    <col min="3" max="6" width="4.7109375" style="1" customWidth="1"/>
    <col min="7" max="7" width="7.7109375" style="0" customWidth="1"/>
    <col min="8" max="8" width="3.7109375" style="0" customWidth="1"/>
    <col min="9" max="9" width="7.7109375" style="0" customWidth="1"/>
    <col min="10" max="10" width="3.7109375" style="0" customWidth="1"/>
    <col min="11" max="11" width="7.7109375" style="0" customWidth="1"/>
    <col min="12" max="12" width="3.7109375" style="0" customWidth="1"/>
    <col min="13" max="13" width="7.7109375" style="0" customWidth="1"/>
    <col min="14" max="14" width="3.7109375" style="0" customWidth="1"/>
    <col min="15" max="15" width="8.140625" style="1" customWidth="1"/>
    <col min="16" max="16" width="3.7109375" style="2" customWidth="1"/>
    <col min="17" max="17" width="7.7109375" style="1" customWidth="1"/>
    <col min="18" max="18" width="3.7109375" style="1" customWidth="1"/>
    <col min="19" max="19" width="8.140625" style="1" customWidth="1"/>
    <col min="20" max="20" width="4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style="0" customWidth="1"/>
    <col min="26" max="26" width="3.7109375" style="0" customWidth="1"/>
    <col min="27" max="27" width="8.140625" style="0" customWidth="1"/>
    <col min="28" max="28" width="3.7109375" style="0" customWidth="1"/>
    <col min="29" max="29" width="7.7109375" style="1" customWidth="1"/>
    <col min="30" max="30" width="3.7109375" style="1" customWidth="1"/>
    <col min="31" max="31" width="7.7109375" style="1" customWidth="1"/>
    <col min="32" max="32" width="3.7109375" style="1" customWidth="1"/>
    <col min="33" max="16384" width="9.140625" style="1" customWidth="1"/>
  </cols>
  <sheetData>
    <row r="1" ht="13.5"/>
    <row r="2" spans="1:32" s="10" customFormat="1" ht="13.5">
      <c r="A2" s="3"/>
      <c r="B2" s="4" t="s">
        <v>0</v>
      </c>
      <c r="C2" s="5"/>
      <c r="D2" s="6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 t="s">
        <v>2</v>
      </c>
      <c r="P2" s="8"/>
      <c r="Q2" s="8"/>
      <c r="R2" s="8"/>
      <c r="S2" s="8"/>
      <c r="T2" s="8"/>
      <c r="U2" s="8"/>
      <c r="V2" s="8"/>
      <c r="W2" s="8"/>
      <c r="X2" s="8"/>
      <c r="Y2" s="8" t="s">
        <v>3</v>
      </c>
      <c r="Z2" s="8"/>
      <c r="AA2" s="8"/>
      <c r="AB2" s="9"/>
      <c r="AC2" s="9" t="s">
        <v>4</v>
      </c>
      <c r="AD2" s="9"/>
      <c r="AE2" s="9"/>
      <c r="AF2" s="9"/>
    </row>
    <row r="3" spans="1:32" ht="12.75">
      <c r="A3" s="11"/>
      <c r="B3" s="12" t="s">
        <v>5</v>
      </c>
      <c r="C3" s="13"/>
      <c r="D3" s="14" t="s">
        <v>6</v>
      </c>
      <c r="E3" s="15" t="s">
        <v>7</v>
      </c>
      <c r="F3" s="15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8" t="s">
        <v>9</v>
      </c>
      <c r="P3" s="19"/>
      <c r="Q3" s="18" t="s">
        <v>9</v>
      </c>
      <c r="R3" s="18"/>
      <c r="S3" s="18" t="s">
        <v>9</v>
      </c>
      <c r="T3" s="20"/>
      <c r="U3" s="18" t="s">
        <v>9</v>
      </c>
      <c r="V3" s="20"/>
      <c r="W3" s="18" t="s">
        <v>9</v>
      </c>
      <c r="X3" s="20"/>
      <c r="Y3" s="21" t="s">
        <v>9</v>
      </c>
      <c r="Z3" s="22"/>
      <c r="AA3" s="23" t="s">
        <v>9</v>
      </c>
      <c r="AB3" s="22"/>
      <c r="AC3" s="24" t="s">
        <v>9</v>
      </c>
      <c r="AD3" s="25"/>
      <c r="AE3" s="25" t="s">
        <v>9</v>
      </c>
      <c r="AF3" s="26"/>
    </row>
    <row r="4" spans="1:32" s="44" customFormat="1" ht="12" customHeight="1">
      <c r="A4" s="27"/>
      <c r="B4" s="28" t="s">
        <v>10</v>
      </c>
      <c r="C4" s="29" t="s">
        <v>11</v>
      </c>
      <c r="D4" s="30" t="s">
        <v>12</v>
      </c>
      <c r="E4" s="31" t="s">
        <v>12</v>
      </c>
      <c r="F4" s="31" t="s">
        <v>12</v>
      </c>
      <c r="G4" s="32" t="s">
        <v>13</v>
      </c>
      <c r="H4" s="33" t="s">
        <v>12</v>
      </c>
      <c r="I4" s="34" t="s">
        <v>14</v>
      </c>
      <c r="J4" s="33" t="s">
        <v>12</v>
      </c>
      <c r="K4" s="34" t="s">
        <v>15</v>
      </c>
      <c r="L4" s="33" t="s">
        <v>12</v>
      </c>
      <c r="M4" s="34" t="s">
        <v>16</v>
      </c>
      <c r="N4" s="35" t="s">
        <v>12</v>
      </c>
      <c r="O4" s="36" t="s">
        <v>13</v>
      </c>
      <c r="P4" s="37" t="s">
        <v>12</v>
      </c>
      <c r="Q4" s="36" t="s">
        <v>14</v>
      </c>
      <c r="R4" s="37" t="s">
        <v>12</v>
      </c>
      <c r="S4" s="36" t="s">
        <v>15</v>
      </c>
      <c r="T4" s="37" t="s">
        <v>12</v>
      </c>
      <c r="U4" s="36" t="s">
        <v>16</v>
      </c>
      <c r="V4" s="37" t="s">
        <v>12</v>
      </c>
      <c r="W4" s="36" t="s">
        <v>17</v>
      </c>
      <c r="X4" s="37" t="s">
        <v>12</v>
      </c>
      <c r="Y4" s="38" t="s">
        <v>13</v>
      </c>
      <c r="Z4" s="39" t="s">
        <v>12</v>
      </c>
      <c r="AA4" s="38" t="s">
        <v>14</v>
      </c>
      <c r="AB4" s="39" t="s">
        <v>12</v>
      </c>
      <c r="AC4" s="40" t="s">
        <v>18</v>
      </c>
      <c r="AD4" s="41" t="s">
        <v>12</v>
      </c>
      <c r="AE4" s="42" t="s">
        <v>19</v>
      </c>
      <c r="AF4" s="43" t="s">
        <v>12</v>
      </c>
    </row>
    <row r="5" spans="1:32" s="44" customFormat="1" ht="12.75" customHeight="1">
      <c r="A5" s="45">
        <v>1</v>
      </c>
      <c r="B5" s="46" t="s">
        <v>20</v>
      </c>
      <c r="C5" s="47" t="s">
        <v>21</v>
      </c>
      <c r="D5" s="48">
        <f aca="true" t="shared" si="0" ref="D5:D39">SUM(E5+F5)</f>
        <v>121</v>
      </c>
      <c r="E5" s="49">
        <f>SUM(H5+J5+R5+AB5)</f>
        <v>96</v>
      </c>
      <c r="F5" s="50">
        <f aca="true" t="shared" si="1" ref="F5:F6">SUM(X5)</f>
        <v>25</v>
      </c>
      <c r="G5" s="51">
        <v>2</v>
      </c>
      <c r="H5" s="52">
        <v>21</v>
      </c>
      <c r="I5" s="51">
        <v>1</v>
      </c>
      <c r="J5" s="52">
        <v>25</v>
      </c>
      <c r="K5" s="51">
        <v>2</v>
      </c>
      <c r="L5" s="51">
        <v>13</v>
      </c>
      <c r="M5" s="51">
        <v>1</v>
      </c>
      <c r="N5" s="51">
        <v>16</v>
      </c>
      <c r="O5" s="53">
        <v>2</v>
      </c>
      <c r="P5" s="53">
        <v>21</v>
      </c>
      <c r="Q5" s="53">
        <v>1</v>
      </c>
      <c r="R5" s="54">
        <v>25</v>
      </c>
      <c r="S5" s="53">
        <v>1</v>
      </c>
      <c r="T5" s="53">
        <v>16</v>
      </c>
      <c r="U5" s="53">
        <v>1</v>
      </c>
      <c r="V5" s="53">
        <v>16</v>
      </c>
      <c r="W5" s="53">
        <v>1</v>
      </c>
      <c r="X5" s="55">
        <v>25</v>
      </c>
      <c r="Y5" s="56">
        <v>2</v>
      </c>
      <c r="Z5" s="56">
        <v>21</v>
      </c>
      <c r="AA5" s="56">
        <v>1</v>
      </c>
      <c r="AB5" s="54">
        <v>25</v>
      </c>
      <c r="AC5" s="57">
        <v>1</v>
      </c>
      <c r="AD5" s="58">
        <v>25</v>
      </c>
      <c r="AE5" s="58">
        <v>1</v>
      </c>
      <c r="AF5" s="59">
        <v>16</v>
      </c>
    </row>
    <row r="6" spans="1:32" s="44" customFormat="1" ht="12.75" customHeight="1">
      <c r="A6" s="45">
        <v>2</v>
      </c>
      <c r="B6" s="46" t="s">
        <v>22</v>
      </c>
      <c r="C6" s="11" t="s">
        <v>23</v>
      </c>
      <c r="D6" s="48">
        <f t="shared" si="0"/>
        <v>103</v>
      </c>
      <c r="E6" s="49">
        <f>SUM(H6+J6+P6+Z6)</f>
        <v>92</v>
      </c>
      <c r="F6" s="50">
        <f t="shared" si="1"/>
        <v>11</v>
      </c>
      <c r="G6" s="51">
        <v>1</v>
      </c>
      <c r="H6" s="52">
        <v>25</v>
      </c>
      <c r="I6" s="51">
        <v>3</v>
      </c>
      <c r="J6" s="52">
        <v>17</v>
      </c>
      <c r="K6" s="51">
        <v>5</v>
      </c>
      <c r="L6" s="51">
        <v>7</v>
      </c>
      <c r="M6" s="51"/>
      <c r="N6" s="51"/>
      <c r="O6" s="53">
        <v>1</v>
      </c>
      <c r="P6" s="54">
        <v>25</v>
      </c>
      <c r="Q6" s="53">
        <v>7</v>
      </c>
      <c r="R6" s="53">
        <v>12</v>
      </c>
      <c r="S6" s="53">
        <v>2</v>
      </c>
      <c r="T6" s="53">
        <v>13</v>
      </c>
      <c r="U6" s="53"/>
      <c r="V6" s="53"/>
      <c r="W6" s="53">
        <v>8</v>
      </c>
      <c r="X6" s="55">
        <v>11</v>
      </c>
      <c r="Y6" s="56">
        <v>1</v>
      </c>
      <c r="Z6" s="54">
        <v>25</v>
      </c>
      <c r="AA6" s="56">
        <v>6</v>
      </c>
      <c r="AB6" s="56">
        <v>13</v>
      </c>
      <c r="AC6" s="57"/>
      <c r="AD6" s="58"/>
      <c r="AE6" s="58"/>
      <c r="AF6" s="59"/>
    </row>
    <row r="7" spans="1:32" ht="12.75">
      <c r="A7" s="45">
        <v>3</v>
      </c>
      <c r="B7" s="46" t="s">
        <v>24</v>
      </c>
      <c r="C7" s="60" t="s">
        <v>21</v>
      </c>
      <c r="D7" s="48">
        <f t="shared" si="0"/>
        <v>89</v>
      </c>
      <c r="E7" s="49">
        <f>SUM(H7+P7+R7+Z7)</f>
        <v>68</v>
      </c>
      <c r="F7" s="50">
        <v>21</v>
      </c>
      <c r="G7" s="51">
        <v>3</v>
      </c>
      <c r="H7" s="52">
        <v>17</v>
      </c>
      <c r="I7" s="51">
        <v>5</v>
      </c>
      <c r="J7" s="51">
        <v>14</v>
      </c>
      <c r="K7" s="51">
        <v>2</v>
      </c>
      <c r="L7" s="51">
        <v>13</v>
      </c>
      <c r="M7" s="51">
        <v>1</v>
      </c>
      <c r="N7" s="51">
        <v>16</v>
      </c>
      <c r="O7" s="53">
        <v>3</v>
      </c>
      <c r="P7" s="54">
        <v>17</v>
      </c>
      <c r="Q7" s="53">
        <v>3</v>
      </c>
      <c r="R7" s="54">
        <v>17</v>
      </c>
      <c r="S7" s="53">
        <v>1</v>
      </c>
      <c r="T7" s="53">
        <v>16</v>
      </c>
      <c r="U7" s="53">
        <v>1</v>
      </c>
      <c r="V7" s="53">
        <v>16</v>
      </c>
      <c r="W7" s="53">
        <v>4</v>
      </c>
      <c r="X7" s="53">
        <v>15</v>
      </c>
      <c r="Y7" s="56">
        <v>3</v>
      </c>
      <c r="Z7" s="54">
        <v>17</v>
      </c>
      <c r="AA7" s="56">
        <v>3</v>
      </c>
      <c r="AB7" s="56">
        <v>17</v>
      </c>
      <c r="AC7" s="57">
        <v>2</v>
      </c>
      <c r="AD7" s="61">
        <v>21</v>
      </c>
      <c r="AE7" s="58">
        <v>1</v>
      </c>
      <c r="AF7" s="59">
        <v>16</v>
      </c>
    </row>
    <row r="8" spans="1:32" ht="12.75">
      <c r="A8" s="45">
        <v>4</v>
      </c>
      <c r="B8" s="46" t="s">
        <v>25</v>
      </c>
      <c r="C8" s="11" t="s">
        <v>26</v>
      </c>
      <c r="D8" s="48">
        <f t="shared" si="0"/>
        <v>87</v>
      </c>
      <c r="E8" s="49">
        <f>SUM(J8+R8+Z8+AB8)</f>
        <v>70</v>
      </c>
      <c r="F8" s="50">
        <v>17</v>
      </c>
      <c r="G8" s="51">
        <v>7</v>
      </c>
      <c r="H8" s="51">
        <v>12</v>
      </c>
      <c r="I8" s="51">
        <v>4</v>
      </c>
      <c r="J8" s="52">
        <v>15</v>
      </c>
      <c r="K8" s="51">
        <v>9</v>
      </c>
      <c r="L8" s="51">
        <v>3</v>
      </c>
      <c r="M8" s="51">
        <v>4</v>
      </c>
      <c r="N8" s="51">
        <v>8</v>
      </c>
      <c r="O8" s="53">
        <v>7</v>
      </c>
      <c r="P8" s="53">
        <v>12</v>
      </c>
      <c r="Q8" s="53">
        <v>2</v>
      </c>
      <c r="R8" s="54">
        <v>21</v>
      </c>
      <c r="S8" s="53">
        <v>9</v>
      </c>
      <c r="T8" s="53">
        <v>3</v>
      </c>
      <c r="U8" s="53">
        <v>6</v>
      </c>
      <c r="V8" s="53">
        <v>6</v>
      </c>
      <c r="W8" s="53">
        <v>5</v>
      </c>
      <c r="X8" s="53">
        <v>14</v>
      </c>
      <c r="Y8" s="56">
        <v>6</v>
      </c>
      <c r="Z8" s="54">
        <v>13</v>
      </c>
      <c r="AA8" s="56">
        <v>2</v>
      </c>
      <c r="AB8" s="54">
        <v>21</v>
      </c>
      <c r="AC8" s="57">
        <v>3</v>
      </c>
      <c r="AD8" s="61">
        <v>17</v>
      </c>
      <c r="AE8" s="58">
        <v>5</v>
      </c>
      <c r="AF8" s="59">
        <v>7</v>
      </c>
    </row>
    <row r="9" spans="1:32" s="44" customFormat="1" ht="12.75" customHeight="1">
      <c r="A9" s="45">
        <v>5</v>
      </c>
      <c r="B9" s="46" t="s">
        <v>27</v>
      </c>
      <c r="C9" s="47" t="s">
        <v>28</v>
      </c>
      <c r="D9" s="48">
        <f t="shared" si="0"/>
        <v>75</v>
      </c>
      <c r="E9" s="49">
        <f>SUM(P9+R9+Z9+AB9)</f>
        <v>54</v>
      </c>
      <c r="F9" s="50">
        <v>21</v>
      </c>
      <c r="G9" s="51">
        <v>10</v>
      </c>
      <c r="H9" s="51">
        <v>9</v>
      </c>
      <c r="I9" s="51">
        <v>9</v>
      </c>
      <c r="J9" s="51">
        <v>10</v>
      </c>
      <c r="K9" s="51">
        <v>10</v>
      </c>
      <c r="L9" s="51">
        <v>2</v>
      </c>
      <c r="M9" s="51">
        <v>8</v>
      </c>
      <c r="N9" s="51">
        <v>4</v>
      </c>
      <c r="O9" s="53">
        <v>5</v>
      </c>
      <c r="P9" s="54">
        <v>14</v>
      </c>
      <c r="Q9" s="53">
        <v>5</v>
      </c>
      <c r="R9" s="54">
        <v>14</v>
      </c>
      <c r="S9" s="53">
        <v>7</v>
      </c>
      <c r="T9" s="53">
        <v>5</v>
      </c>
      <c r="U9" s="53">
        <v>8</v>
      </c>
      <c r="V9" s="53">
        <v>4</v>
      </c>
      <c r="W9" s="53">
        <v>2</v>
      </c>
      <c r="X9" s="55">
        <v>21</v>
      </c>
      <c r="Y9" s="56">
        <v>7</v>
      </c>
      <c r="Z9" s="54">
        <v>12</v>
      </c>
      <c r="AA9" s="56">
        <v>5</v>
      </c>
      <c r="AB9" s="54">
        <v>14</v>
      </c>
      <c r="AC9" s="57">
        <v>4</v>
      </c>
      <c r="AD9" s="58">
        <v>15</v>
      </c>
      <c r="AE9" s="58">
        <v>4</v>
      </c>
      <c r="AF9" s="59">
        <v>8</v>
      </c>
    </row>
    <row r="10" spans="1:32" s="44" customFormat="1" ht="12.75" customHeight="1">
      <c r="A10" s="45">
        <v>6</v>
      </c>
      <c r="B10" s="46" t="s">
        <v>29</v>
      </c>
      <c r="C10" s="60" t="s">
        <v>30</v>
      </c>
      <c r="D10" s="48">
        <f t="shared" si="0"/>
        <v>73</v>
      </c>
      <c r="E10" s="49">
        <f>SUM(H10+P10+R10+AB10)</f>
        <v>60</v>
      </c>
      <c r="F10" s="50">
        <v>13</v>
      </c>
      <c r="G10" s="51">
        <v>4</v>
      </c>
      <c r="H10" s="52">
        <v>15</v>
      </c>
      <c r="I10" s="51">
        <v>7</v>
      </c>
      <c r="J10" s="51">
        <v>12</v>
      </c>
      <c r="K10" s="51">
        <v>3</v>
      </c>
      <c r="L10" s="51">
        <v>10</v>
      </c>
      <c r="M10" s="51">
        <v>3</v>
      </c>
      <c r="N10" s="51">
        <v>10</v>
      </c>
      <c r="O10" s="53">
        <v>4</v>
      </c>
      <c r="P10" s="54">
        <v>15</v>
      </c>
      <c r="Q10" s="53">
        <v>4</v>
      </c>
      <c r="R10" s="54">
        <v>15</v>
      </c>
      <c r="S10" s="53">
        <v>3</v>
      </c>
      <c r="T10" s="53">
        <v>10</v>
      </c>
      <c r="U10" s="53">
        <v>2</v>
      </c>
      <c r="V10" s="53">
        <v>13</v>
      </c>
      <c r="W10" s="53">
        <v>6</v>
      </c>
      <c r="X10" s="55">
        <v>13</v>
      </c>
      <c r="Y10" s="56">
        <v>5</v>
      </c>
      <c r="Z10" s="56">
        <v>14</v>
      </c>
      <c r="AA10" s="56">
        <v>4</v>
      </c>
      <c r="AB10" s="54">
        <v>15</v>
      </c>
      <c r="AC10" s="57">
        <v>18</v>
      </c>
      <c r="AD10" s="58">
        <v>1</v>
      </c>
      <c r="AE10" s="58"/>
      <c r="AF10" s="59"/>
    </row>
    <row r="11" spans="1:32" s="44" customFormat="1" ht="12.75" customHeight="1">
      <c r="A11" s="45">
        <v>7</v>
      </c>
      <c r="B11" s="46" t="s">
        <v>31</v>
      </c>
      <c r="C11" s="47" t="s">
        <v>32</v>
      </c>
      <c r="D11" s="48">
        <f t="shared" si="0"/>
        <v>69</v>
      </c>
      <c r="E11" s="49">
        <f>SUM(L11+N11+Z11+AB11)</f>
        <v>56</v>
      </c>
      <c r="F11" s="50">
        <v>13</v>
      </c>
      <c r="G11" s="51">
        <v>8</v>
      </c>
      <c r="H11" s="51">
        <v>11</v>
      </c>
      <c r="I11" s="51">
        <v>11</v>
      </c>
      <c r="J11" s="51">
        <v>8</v>
      </c>
      <c r="K11" s="51">
        <v>1</v>
      </c>
      <c r="L11" s="52">
        <v>16</v>
      </c>
      <c r="M11" s="51">
        <v>2</v>
      </c>
      <c r="N11" s="52">
        <v>13</v>
      </c>
      <c r="O11" s="53">
        <v>9</v>
      </c>
      <c r="P11" s="53">
        <v>10</v>
      </c>
      <c r="Q11" s="53">
        <v>11</v>
      </c>
      <c r="R11" s="53">
        <v>8</v>
      </c>
      <c r="S11" s="53"/>
      <c r="T11" s="53"/>
      <c r="U11" s="53">
        <v>3</v>
      </c>
      <c r="V11" s="53">
        <v>10</v>
      </c>
      <c r="W11" s="53">
        <v>7</v>
      </c>
      <c r="X11" s="53">
        <v>12</v>
      </c>
      <c r="Y11" s="56">
        <v>4</v>
      </c>
      <c r="Z11" s="54">
        <v>15</v>
      </c>
      <c r="AA11" s="56">
        <v>7</v>
      </c>
      <c r="AB11" s="54">
        <v>12</v>
      </c>
      <c r="AC11" s="57">
        <v>6</v>
      </c>
      <c r="AD11" s="61">
        <v>13</v>
      </c>
      <c r="AE11" s="58">
        <v>3</v>
      </c>
      <c r="AF11" s="59">
        <v>10</v>
      </c>
    </row>
    <row r="12" spans="1:32" s="44" customFormat="1" ht="12.75" customHeight="1">
      <c r="A12" s="45">
        <v>8</v>
      </c>
      <c r="B12" s="46" t="s">
        <v>33</v>
      </c>
      <c r="C12" s="47" t="s">
        <v>34</v>
      </c>
      <c r="D12" s="48">
        <f t="shared" si="0"/>
        <v>64</v>
      </c>
      <c r="E12" s="49">
        <f>SUM(J12+P12+R12+Z12)</f>
        <v>47</v>
      </c>
      <c r="F12" s="50">
        <v>17</v>
      </c>
      <c r="G12" s="51">
        <v>16</v>
      </c>
      <c r="H12" s="51">
        <v>3</v>
      </c>
      <c r="I12" s="51">
        <v>8</v>
      </c>
      <c r="J12" s="52">
        <v>11</v>
      </c>
      <c r="K12" s="51">
        <v>4</v>
      </c>
      <c r="L12" s="51">
        <v>8</v>
      </c>
      <c r="M12" s="51">
        <v>5</v>
      </c>
      <c r="N12" s="51">
        <v>7</v>
      </c>
      <c r="O12" s="53">
        <v>6</v>
      </c>
      <c r="P12" s="54">
        <v>13</v>
      </c>
      <c r="Q12" s="53">
        <v>6</v>
      </c>
      <c r="R12" s="54">
        <v>13</v>
      </c>
      <c r="S12" s="53">
        <v>4</v>
      </c>
      <c r="T12" s="53">
        <v>8</v>
      </c>
      <c r="U12" s="53">
        <v>4</v>
      </c>
      <c r="V12" s="53">
        <v>8</v>
      </c>
      <c r="W12" s="53">
        <v>3</v>
      </c>
      <c r="X12" s="55">
        <v>17</v>
      </c>
      <c r="Y12" s="56">
        <v>9</v>
      </c>
      <c r="Z12" s="54">
        <v>10</v>
      </c>
      <c r="AA12" s="56">
        <v>11</v>
      </c>
      <c r="AB12" s="56">
        <v>8</v>
      </c>
      <c r="AC12" s="57">
        <v>11</v>
      </c>
      <c r="AD12" s="58">
        <v>8</v>
      </c>
      <c r="AE12" s="58">
        <v>6</v>
      </c>
      <c r="AF12" s="59">
        <v>6</v>
      </c>
    </row>
    <row r="13" spans="1:32" s="44" customFormat="1" ht="12.75" customHeight="1">
      <c r="A13" s="45">
        <v>9</v>
      </c>
      <c r="B13" s="46" t="s">
        <v>35</v>
      </c>
      <c r="C13" s="47" t="s">
        <v>30</v>
      </c>
      <c r="D13" s="48">
        <f t="shared" si="0"/>
        <v>60</v>
      </c>
      <c r="E13" s="49">
        <f>SUM(H13+L13+R13+V13)</f>
        <v>48</v>
      </c>
      <c r="F13" s="50">
        <v>12</v>
      </c>
      <c r="G13" s="51">
        <v>5</v>
      </c>
      <c r="H13" s="52">
        <v>14</v>
      </c>
      <c r="I13" s="51">
        <v>10</v>
      </c>
      <c r="J13" s="51">
        <v>9</v>
      </c>
      <c r="K13" s="51">
        <v>3</v>
      </c>
      <c r="L13" s="52">
        <v>10</v>
      </c>
      <c r="M13" s="51">
        <v>3</v>
      </c>
      <c r="N13" s="51">
        <v>10</v>
      </c>
      <c r="O13" s="53">
        <v>11</v>
      </c>
      <c r="P13" s="53">
        <v>8</v>
      </c>
      <c r="Q13" s="53">
        <v>8</v>
      </c>
      <c r="R13" s="54">
        <v>11</v>
      </c>
      <c r="S13" s="53">
        <v>3</v>
      </c>
      <c r="T13" s="53">
        <v>10</v>
      </c>
      <c r="U13" s="53">
        <v>2</v>
      </c>
      <c r="V13" s="54">
        <v>13</v>
      </c>
      <c r="W13" s="62">
        <v>12</v>
      </c>
      <c r="X13" s="53">
        <v>7</v>
      </c>
      <c r="Y13" s="56"/>
      <c r="Z13" s="56"/>
      <c r="AA13" s="56">
        <v>12</v>
      </c>
      <c r="AB13" s="56">
        <v>7</v>
      </c>
      <c r="AC13" s="57">
        <v>7</v>
      </c>
      <c r="AD13" s="61">
        <v>12</v>
      </c>
      <c r="AE13" s="58"/>
      <c r="AF13" s="59"/>
    </row>
    <row r="14" spans="1:32" s="44" customFormat="1" ht="12.75" customHeight="1">
      <c r="A14" s="45">
        <v>10</v>
      </c>
      <c r="B14" s="46" t="s">
        <v>36</v>
      </c>
      <c r="C14" s="47" t="s">
        <v>32</v>
      </c>
      <c r="D14" s="48">
        <f t="shared" si="0"/>
        <v>55</v>
      </c>
      <c r="E14" s="49">
        <f>SUM(L14+N14+V14+Z14)</f>
        <v>50</v>
      </c>
      <c r="F14" s="50">
        <v>5</v>
      </c>
      <c r="G14" s="51">
        <v>11</v>
      </c>
      <c r="H14" s="51">
        <v>8</v>
      </c>
      <c r="I14" s="51">
        <v>12</v>
      </c>
      <c r="J14" s="51">
        <v>7</v>
      </c>
      <c r="K14" s="51">
        <v>1</v>
      </c>
      <c r="L14" s="52">
        <v>16</v>
      </c>
      <c r="M14" s="51">
        <v>2</v>
      </c>
      <c r="N14" s="52">
        <v>13</v>
      </c>
      <c r="O14" s="53">
        <v>13</v>
      </c>
      <c r="P14" s="53">
        <v>6</v>
      </c>
      <c r="Q14" s="53">
        <v>16</v>
      </c>
      <c r="R14" s="53">
        <v>3</v>
      </c>
      <c r="S14" s="53"/>
      <c r="T14" s="53"/>
      <c r="U14" s="53">
        <v>3</v>
      </c>
      <c r="V14" s="54">
        <v>10</v>
      </c>
      <c r="W14" s="53">
        <v>14</v>
      </c>
      <c r="X14" s="55">
        <v>5</v>
      </c>
      <c r="Y14" s="56">
        <v>8</v>
      </c>
      <c r="Z14" s="54">
        <v>11</v>
      </c>
      <c r="AA14" s="56">
        <v>10</v>
      </c>
      <c r="AB14" s="56">
        <v>9</v>
      </c>
      <c r="AC14" s="57"/>
      <c r="AD14" s="58"/>
      <c r="AE14" s="58"/>
      <c r="AF14" s="59"/>
    </row>
    <row r="15" spans="1:32" s="44" customFormat="1" ht="12.75" customHeight="1">
      <c r="A15" s="45">
        <v>10</v>
      </c>
      <c r="B15" s="46" t="s">
        <v>37</v>
      </c>
      <c r="C15" s="47" t="s">
        <v>26</v>
      </c>
      <c r="D15" s="48">
        <f t="shared" si="0"/>
        <v>55</v>
      </c>
      <c r="E15" s="49">
        <f>SUM(P15+R15+T15+AB15)</f>
        <v>42</v>
      </c>
      <c r="F15" s="50">
        <v>13</v>
      </c>
      <c r="G15" s="51">
        <v>12</v>
      </c>
      <c r="H15" s="51">
        <v>7</v>
      </c>
      <c r="I15" s="51">
        <v>13</v>
      </c>
      <c r="J15" s="51">
        <v>6</v>
      </c>
      <c r="K15" s="51">
        <v>5</v>
      </c>
      <c r="L15" s="51">
        <v>7</v>
      </c>
      <c r="M15" s="51"/>
      <c r="N15" s="51"/>
      <c r="O15" s="53">
        <v>10</v>
      </c>
      <c r="P15" s="54">
        <v>9</v>
      </c>
      <c r="Q15" s="53">
        <v>10</v>
      </c>
      <c r="R15" s="54">
        <v>9</v>
      </c>
      <c r="S15" s="53">
        <v>2</v>
      </c>
      <c r="T15" s="54">
        <v>13</v>
      </c>
      <c r="U15" s="53">
        <v>10</v>
      </c>
      <c r="V15" s="53">
        <v>2</v>
      </c>
      <c r="W15" s="62">
        <v>12</v>
      </c>
      <c r="X15" s="53">
        <v>7</v>
      </c>
      <c r="Y15" s="56">
        <v>13</v>
      </c>
      <c r="Z15" s="56">
        <v>6</v>
      </c>
      <c r="AA15" s="56">
        <v>8</v>
      </c>
      <c r="AB15" s="54">
        <v>11</v>
      </c>
      <c r="AC15" s="57">
        <v>15</v>
      </c>
      <c r="AD15" s="58">
        <v>4</v>
      </c>
      <c r="AE15" s="58">
        <v>2</v>
      </c>
      <c r="AF15" s="63">
        <v>13</v>
      </c>
    </row>
    <row r="16" spans="1:32" s="44" customFormat="1" ht="12.75" customHeight="1">
      <c r="A16" s="45">
        <v>12</v>
      </c>
      <c r="B16" s="46" t="s">
        <v>38</v>
      </c>
      <c r="C16" s="47" t="s">
        <v>34</v>
      </c>
      <c r="D16" s="48">
        <f t="shared" si="0"/>
        <v>54</v>
      </c>
      <c r="E16" s="49">
        <f aca="true" t="shared" si="2" ref="E16:E17">SUM(H16+J16+Z16+AB16)</f>
        <v>45</v>
      </c>
      <c r="F16" s="50">
        <v>9</v>
      </c>
      <c r="G16" s="51">
        <v>6</v>
      </c>
      <c r="H16" s="52">
        <v>13</v>
      </c>
      <c r="I16" s="51">
        <v>2</v>
      </c>
      <c r="J16" s="52">
        <v>21</v>
      </c>
      <c r="K16" s="51"/>
      <c r="L16" s="51"/>
      <c r="M16" s="51"/>
      <c r="N16" s="51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6">
        <v>14</v>
      </c>
      <c r="Z16" s="54">
        <v>5</v>
      </c>
      <c r="AA16" s="56">
        <v>13</v>
      </c>
      <c r="AB16" s="54">
        <v>6</v>
      </c>
      <c r="AC16" s="57">
        <v>10</v>
      </c>
      <c r="AD16" s="61">
        <v>9</v>
      </c>
      <c r="AE16" s="58" t="s">
        <v>39</v>
      </c>
      <c r="AF16" s="59">
        <v>2</v>
      </c>
    </row>
    <row r="17" spans="1:32" s="44" customFormat="1" ht="12.75" customHeight="1">
      <c r="A17" s="45">
        <v>12</v>
      </c>
      <c r="B17" s="46" t="s">
        <v>40</v>
      </c>
      <c r="C17" s="60" t="s">
        <v>41</v>
      </c>
      <c r="D17" s="48">
        <f t="shared" si="0"/>
        <v>54</v>
      </c>
      <c r="E17" s="49">
        <f t="shared" si="2"/>
        <v>40</v>
      </c>
      <c r="F17" s="50">
        <v>14</v>
      </c>
      <c r="G17" s="51">
        <v>9</v>
      </c>
      <c r="H17" s="52">
        <v>10</v>
      </c>
      <c r="I17" s="51">
        <v>6</v>
      </c>
      <c r="J17" s="52">
        <v>13</v>
      </c>
      <c r="K17" s="51">
        <v>8</v>
      </c>
      <c r="L17" s="51">
        <v>4</v>
      </c>
      <c r="M17" s="51">
        <v>6</v>
      </c>
      <c r="N17" s="51">
        <v>6</v>
      </c>
      <c r="O17" s="53">
        <v>17</v>
      </c>
      <c r="P17" s="53">
        <v>2</v>
      </c>
      <c r="Q17" s="53"/>
      <c r="R17" s="53"/>
      <c r="S17" s="53">
        <v>6</v>
      </c>
      <c r="T17" s="53">
        <v>6</v>
      </c>
      <c r="U17" s="53">
        <v>5</v>
      </c>
      <c r="V17" s="53">
        <v>7</v>
      </c>
      <c r="W17" s="53"/>
      <c r="X17" s="53"/>
      <c r="Y17" s="56">
        <v>12</v>
      </c>
      <c r="Z17" s="54">
        <v>7</v>
      </c>
      <c r="AA17" s="56">
        <v>9</v>
      </c>
      <c r="AB17" s="54">
        <v>10</v>
      </c>
      <c r="AC17" s="57">
        <v>5</v>
      </c>
      <c r="AD17" s="61">
        <v>14</v>
      </c>
      <c r="AE17" s="58"/>
      <c r="AF17" s="59"/>
    </row>
    <row r="18" spans="1:32" s="44" customFormat="1" ht="12.75" customHeight="1">
      <c r="A18" s="45">
        <v>14</v>
      </c>
      <c r="B18" s="64" t="s">
        <v>42</v>
      </c>
      <c r="C18" s="11" t="s">
        <v>34</v>
      </c>
      <c r="D18" s="48">
        <f t="shared" si="0"/>
        <v>41</v>
      </c>
      <c r="E18" s="49">
        <f>SUM(L18+N18+T18+V18)</f>
        <v>31</v>
      </c>
      <c r="F18" s="50">
        <v>10</v>
      </c>
      <c r="G18" s="51">
        <v>17</v>
      </c>
      <c r="H18" s="51">
        <v>2</v>
      </c>
      <c r="I18" s="51">
        <v>17</v>
      </c>
      <c r="J18" s="51">
        <v>2</v>
      </c>
      <c r="K18" s="51">
        <v>4</v>
      </c>
      <c r="L18" s="52">
        <v>8</v>
      </c>
      <c r="M18" s="51">
        <v>5</v>
      </c>
      <c r="N18" s="52">
        <v>7</v>
      </c>
      <c r="O18" s="53">
        <v>15</v>
      </c>
      <c r="P18" s="53">
        <v>4</v>
      </c>
      <c r="Q18" s="53"/>
      <c r="R18" s="53"/>
      <c r="S18" s="53">
        <v>4</v>
      </c>
      <c r="T18" s="54">
        <v>8</v>
      </c>
      <c r="U18" s="53">
        <v>4</v>
      </c>
      <c r="V18" s="54">
        <v>8</v>
      </c>
      <c r="W18" s="53"/>
      <c r="X18" s="53"/>
      <c r="Y18" s="56"/>
      <c r="Z18" s="56"/>
      <c r="AA18" s="56"/>
      <c r="AB18" s="56"/>
      <c r="AC18" s="57">
        <v>9</v>
      </c>
      <c r="AD18" s="61">
        <v>10</v>
      </c>
      <c r="AE18" s="58">
        <v>6</v>
      </c>
      <c r="AF18" s="59">
        <v>6</v>
      </c>
    </row>
    <row r="19" spans="1:32" s="44" customFormat="1" ht="12.75" customHeight="1">
      <c r="A19" s="45">
        <v>15</v>
      </c>
      <c r="B19" s="64" t="s">
        <v>43</v>
      </c>
      <c r="C19" s="11" t="s">
        <v>26</v>
      </c>
      <c r="D19" s="48">
        <f t="shared" si="0"/>
        <v>37</v>
      </c>
      <c r="E19" s="49">
        <f>SUM(L19+N19+R19+V19)</f>
        <v>27</v>
      </c>
      <c r="F19" s="50">
        <v>10</v>
      </c>
      <c r="G19" s="51"/>
      <c r="H19" s="51"/>
      <c r="I19" s="51">
        <v>18</v>
      </c>
      <c r="J19" s="51">
        <v>1</v>
      </c>
      <c r="K19" s="51">
        <v>9</v>
      </c>
      <c r="L19" s="52">
        <v>3</v>
      </c>
      <c r="M19" s="51">
        <v>4</v>
      </c>
      <c r="N19" s="52">
        <v>8</v>
      </c>
      <c r="O19" s="53">
        <v>18</v>
      </c>
      <c r="P19" s="53">
        <v>1</v>
      </c>
      <c r="Q19" s="53">
        <v>9</v>
      </c>
      <c r="R19" s="54">
        <v>10</v>
      </c>
      <c r="S19" s="53">
        <v>9</v>
      </c>
      <c r="T19" s="53">
        <v>3</v>
      </c>
      <c r="U19" s="53">
        <v>6</v>
      </c>
      <c r="V19" s="54">
        <v>6</v>
      </c>
      <c r="W19" s="53">
        <v>9</v>
      </c>
      <c r="X19" s="55">
        <v>10</v>
      </c>
      <c r="Y19" s="56"/>
      <c r="Z19" s="56"/>
      <c r="AA19" s="56"/>
      <c r="AB19" s="56"/>
      <c r="AC19" s="57"/>
      <c r="AD19" s="58"/>
      <c r="AE19" s="58">
        <v>5</v>
      </c>
      <c r="AF19" s="59">
        <v>7</v>
      </c>
    </row>
    <row r="20" spans="1:32" s="44" customFormat="1" ht="12.75" customHeight="1">
      <c r="A20" s="47">
        <v>16</v>
      </c>
      <c r="B20" s="65" t="s">
        <v>44</v>
      </c>
      <c r="C20" s="60" t="s">
        <v>45</v>
      </c>
      <c r="D20" s="48">
        <f t="shared" si="0"/>
        <v>34</v>
      </c>
      <c r="E20" s="49">
        <f>SUM(N20+R20+T20+V20)</f>
        <v>25</v>
      </c>
      <c r="F20" s="50">
        <v>9</v>
      </c>
      <c r="G20" s="51"/>
      <c r="H20" s="51"/>
      <c r="I20" s="51"/>
      <c r="J20" s="51"/>
      <c r="K20" s="51">
        <v>8</v>
      </c>
      <c r="L20" s="51">
        <v>4</v>
      </c>
      <c r="M20" s="51">
        <v>6</v>
      </c>
      <c r="N20" s="52">
        <v>6</v>
      </c>
      <c r="O20" s="53"/>
      <c r="P20" s="53"/>
      <c r="Q20" s="53">
        <v>13</v>
      </c>
      <c r="R20" s="54">
        <v>6</v>
      </c>
      <c r="S20" s="53">
        <v>6</v>
      </c>
      <c r="T20" s="54">
        <v>6</v>
      </c>
      <c r="U20" s="53">
        <v>5</v>
      </c>
      <c r="V20" s="54">
        <v>7</v>
      </c>
      <c r="W20" s="53">
        <v>10</v>
      </c>
      <c r="X20" s="55">
        <v>9</v>
      </c>
      <c r="Y20" s="56"/>
      <c r="Z20" s="56"/>
      <c r="AA20" s="56">
        <v>15</v>
      </c>
      <c r="AB20" s="56">
        <v>4</v>
      </c>
      <c r="AC20" s="57"/>
      <c r="AD20" s="58"/>
      <c r="AE20" s="58"/>
      <c r="AF20" s="59"/>
    </row>
    <row r="21" spans="1:32" s="44" customFormat="1" ht="12.75" customHeight="1">
      <c r="A21" s="47">
        <v>17</v>
      </c>
      <c r="B21" s="66" t="s">
        <v>46</v>
      </c>
      <c r="C21" s="60" t="s">
        <v>32</v>
      </c>
      <c r="D21" s="48">
        <f t="shared" si="0"/>
        <v>33</v>
      </c>
      <c r="E21" s="49">
        <f>SUM(H21+P21+R21+Z21)</f>
        <v>30</v>
      </c>
      <c r="F21" s="50">
        <v>3</v>
      </c>
      <c r="G21" s="51">
        <v>14</v>
      </c>
      <c r="H21" s="52">
        <v>5</v>
      </c>
      <c r="I21" s="51"/>
      <c r="J21" s="51"/>
      <c r="K21" s="51"/>
      <c r="L21" s="51"/>
      <c r="M21" s="51"/>
      <c r="N21" s="51"/>
      <c r="O21" s="53">
        <v>8</v>
      </c>
      <c r="P21" s="54">
        <v>11</v>
      </c>
      <c r="Q21" s="53">
        <v>14</v>
      </c>
      <c r="R21" s="54">
        <v>5</v>
      </c>
      <c r="S21" s="53">
        <v>11</v>
      </c>
      <c r="T21" s="53">
        <v>1</v>
      </c>
      <c r="U21" s="53"/>
      <c r="V21" s="53"/>
      <c r="W21" s="53">
        <v>16</v>
      </c>
      <c r="X21" s="55">
        <v>3</v>
      </c>
      <c r="Y21" s="56">
        <v>10</v>
      </c>
      <c r="Z21" s="54">
        <v>9</v>
      </c>
      <c r="AA21" s="56">
        <v>17</v>
      </c>
      <c r="AB21" s="56">
        <v>2</v>
      </c>
      <c r="AC21" s="57">
        <v>17</v>
      </c>
      <c r="AD21" s="58">
        <v>2</v>
      </c>
      <c r="AE21" s="58">
        <v>9</v>
      </c>
      <c r="AF21" s="59">
        <v>3</v>
      </c>
    </row>
    <row r="22" spans="1:32" s="44" customFormat="1" ht="12.75" customHeight="1">
      <c r="A22" s="47">
        <v>18</v>
      </c>
      <c r="B22" s="65" t="s">
        <v>47</v>
      </c>
      <c r="C22" s="47" t="s">
        <v>48</v>
      </c>
      <c r="D22" s="48">
        <f t="shared" si="0"/>
        <v>32</v>
      </c>
      <c r="E22" s="49">
        <f>SUM(J22+N22+P22+R22)</f>
        <v>24</v>
      </c>
      <c r="F22" s="50">
        <v>8</v>
      </c>
      <c r="G22" s="51">
        <v>15</v>
      </c>
      <c r="H22" s="51">
        <v>4</v>
      </c>
      <c r="I22" s="51">
        <v>14</v>
      </c>
      <c r="J22" s="52">
        <v>5</v>
      </c>
      <c r="K22" s="51">
        <v>11</v>
      </c>
      <c r="L22" s="51">
        <v>1</v>
      </c>
      <c r="M22" s="51">
        <v>7</v>
      </c>
      <c r="N22" s="52">
        <v>5</v>
      </c>
      <c r="O22" s="53">
        <v>12</v>
      </c>
      <c r="P22" s="54">
        <v>7</v>
      </c>
      <c r="Q22" s="53">
        <v>12</v>
      </c>
      <c r="R22" s="54">
        <v>7</v>
      </c>
      <c r="S22" s="53">
        <v>8</v>
      </c>
      <c r="T22" s="53">
        <v>4</v>
      </c>
      <c r="U22" s="53">
        <v>9</v>
      </c>
      <c r="V22" s="53">
        <v>3</v>
      </c>
      <c r="W22" s="53">
        <v>11</v>
      </c>
      <c r="X22" s="55">
        <v>8</v>
      </c>
      <c r="Y22" s="56">
        <v>15</v>
      </c>
      <c r="Z22" s="56">
        <v>4</v>
      </c>
      <c r="AA22" s="56">
        <v>14</v>
      </c>
      <c r="AB22" s="56">
        <v>5</v>
      </c>
      <c r="AC22" s="57"/>
      <c r="AD22" s="58"/>
      <c r="AE22" s="58"/>
      <c r="AF22" s="59"/>
    </row>
    <row r="23" spans="1:32" s="44" customFormat="1" ht="12.75" customHeight="1">
      <c r="A23" s="47">
        <v>19</v>
      </c>
      <c r="B23" s="66" t="s">
        <v>49</v>
      </c>
      <c r="C23" s="60" t="s">
        <v>50</v>
      </c>
      <c r="D23" s="48">
        <f t="shared" si="0"/>
        <v>32</v>
      </c>
      <c r="E23" s="49">
        <f>SUM(H23+L23+P23+Z23)</f>
        <v>25</v>
      </c>
      <c r="F23" s="50">
        <v>7</v>
      </c>
      <c r="G23" s="51">
        <v>13</v>
      </c>
      <c r="H23" s="52">
        <v>6</v>
      </c>
      <c r="I23" s="51"/>
      <c r="J23" s="51"/>
      <c r="K23" s="51">
        <v>6</v>
      </c>
      <c r="L23" s="52">
        <v>6</v>
      </c>
      <c r="M23" s="51">
        <v>9</v>
      </c>
      <c r="N23" s="51">
        <v>3</v>
      </c>
      <c r="O23" s="53">
        <v>14</v>
      </c>
      <c r="P23" s="54">
        <v>5</v>
      </c>
      <c r="Q23" s="53"/>
      <c r="R23" s="53"/>
      <c r="S23" s="53"/>
      <c r="T23" s="53"/>
      <c r="U23" s="53"/>
      <c r="V23" s="53"/>
      <c r="W23" s="53"/>
      <c r="X23" s="53"/>
      <c r="Y23" s="56">
        <v>11</v>
      </c>
      <c r="Z23" s="54">
        <v>8</v>
      </c>
      <c r="AA23" s="56">
        <v>18</v>
      </c>
      <c r="AB23" s="56">
        <v>1</v>
      </c>
      <c r="AC23" s="57">
        <v>12</v>
      </c>
      <c r="AD23" s="61">
        <v>7</v>
      </c>
      <c r="AE23" s="58">
        <v>8</v>
      </c>
      <c r="AF23" s="59">
        <v>4</v>
      </c>
    </row>
    <row r="24" spans="1:32" s="44" customFormat="1" ht="12.75" customHeight="1">
      <c r="A24" s="47">
        <v>20</v>
      </c>
      <c r="B24" s="66" t="s">
        <v>51</v>
      </c>
      <c r="C24" s="60" t="s">
        <v>26</v>
      </c>
      <c r="D24" s="48">
        <f t="shared" si="0"/>
        <v>26</v>
      </c>
      <c r="E24" s="49">
        <f>SUM(L24+N24+T24+V24)</f>
        <v>13</v>
      </c>
      <c r="F24" s="50">
        <v>13</v>
      </c>
      <c r="G24" s="51"/>
      <c r="H24" s="51"/>
      <c r="I24" s="51"/>
      <c r="J24" s="51"/>
      <c r="K24" s="51">
        <v>11</v>
      </c>
      <c r="L24" s="52">
        <v>1</v>
      </c>
      <c r="M24" s="51">
        <v>7</v>
      </c>
      <c r="N24" s="52">
        <v>5</v>
      </c>
      <c r="O24" s="53"/>
      <c r="P24" s="53"/>
      <c r="Q24" s="53"/>
      <c r="R24" s="53"/>
      <c r="S24" s="53">
        <v>8</v>
      </c>
      <c r="T24" s="54">
        <v>4</v>
      </c>
      <c r="U24" s="53">
        <v>9</v>
      </c>
      <c r="V24" s="54">
        <v>3</v>
      </c>
      <c r="W24" s="53"/>
      <c r="X24" s="53"/>
      <c r="Y24" s="56">
        <v>18</v>
      </c>
      <c r="Z24" s="56">
        <v>1</v>
      </c>
      <c r="AA24" s="56"/>
      <c r="AB24" s="56"/>
      <c r="AC24" s="57">
        <v>8</v>
      </c>
      <c r="AD24" s="58">
        <v>11</v>
      </c>
      <c r="AE24" s="58">
        <v>2</v>
      </c>
      <c r="AF24" s="63">
        <v>13</v>
      </c>
    </row>
    <row r="25" spans="1:32" s="44" customFormat="1" ht="12.75" customHeight="1">
      <c r="A25" s="47">
        <v>21</v>
      </c>
      <c r="B25" s="66" t="s">
        <v>52</v>
      </c>
      <c r="C25" s="60" t="s">
        <v>53</v>
      </c>
      <c r="D25" s="48">
        <f t="shared" si="0"/>
        <v>24</v>
      </c>
      <c r="E25" s="49">
        <f>SUM(L25+T25+V25+AB25)</f>
        <v>20</v>
      </c>
      <c r="F25" s="50">
        <v>4</v>
      </c>
      <c r="G25" s="51"/>
      <c r="H25" s="51"/>
      <c r="I25" s="51"/>
      <c r="J25" s="51"/>
      <c r="K25" s="51">
        <v>7</v>
      </c>
      <c r="L25" s="52">
        <v>5</v>
      </c>
      <c r="M25" s="51"/>
      <c r="N25" s="51"/>
      <c r="O25" s="53"/>
      <c r="P25" s="53"/>
      <c r="Q25" s="53">
        <v>17</v>
      </c>
      <c r="R25" s="53">
        <v>2</v>
      </c>
      <c r="S25" s="53">
        <v>5</v>
      </c>
      <c r="T25" s="54">
        <v>7</v>
      </c>
      <c r="U25" s="53">
        <v>7</v>
      </c>
      <c r="V25" s="54">
        <v>5</v>
      </c>
      <c r="W25" s="53">
        <v>15</v>
      </c>
      <c r="X25" s="55">
        <v>4</v>
      </c>
      <c r="Y25" s="56">
        <v>17</v>
      </c>
      <c r="Z25" s="56">
        <v>2</v>
      </c>
      <c r="AA25" s="56">
        <v>16</v>
      </c>
      <c r="AB25" s="54">
        <v>3</v>
      </c>
      <c r="AC25" s="57"/>
      <c r="AD25" s="58"/>
      <c r="AE25" s="58"/>
      <c r="AF25" s="59"/>
    </row>
    <row r="26" spans="1:32" s="44" customFormat="1" ht="12.75" customHeight="1">
      <c r="A26" s="47">
        <v>22</v>
      </c>
      <c r="B26" s="66" t="s">
        <v>54</v>
      </c>
      <c r="C26" s="60" t="s">
        <v>28</v>
      </c>
      <c r="D26" s="48">
        <f t="shared" si="0"/>
        <v>23</v>
      </c>
      <c r="E26" s="49">
        <f>SUM(L26+N26+T26+V26)</f>
        <v>15</v>
      </c>
      <c r="F26" s="50">
        <v>8</v>
      </c>
      <c r="G26" s="51"/>
      <c r="H26" s="51"/>
      <c r="I26" s="51"/>
      <c r="J26" s="51"/>
      <c r="K26" s="51">
        <v>10</v>
      </c>
      <c r="L26" s="52">
        <v>2</v>
      </c>
      <c r="M26" s="51">
        <v>8</v>
      </c>
      <c r="N26" s="52">
        <v>4</v>
      </c>
      <c r="O26" s="53"/>
      <c r="P26" s="53"/>
      <c r="Q26" s="53"/>
      <c r="R26" s="53"/>
      <c r="S26" s="53">
        <v>7</v>
      </c>
      <c r="T26" s="54">
        <v>5</v>
      </c>
      <c r="U26" s="53">
        <v>8</v>
      </c>
      <c r="V26" s="54">
        <v>4</v>
      </c>
      <c r="W26" s="53"/>
      <c r="X26" s="53"/>
      <c r="Y26" s="56"/>
      <c r="Z26" s="56"/>
      <c r="AA26" s="56"/>
      <c r="AB26" s="56"/>
      <c r="AC26" s="57"/>
      <c r="AD26" s="58"/>
      <c r="AE26" s="58">
        <v>4</v>
      </c>
      <c r="AF26" s="63">
        <v>8</v>
      </c>
    </row>
    <row r="27" spans="1:32" s="44" customFormat="1" ht="12.75" customHeight="1">
      <c r="A27" s="47">
        <v>23</v>
      </c>
      <c r="B27" s="66" t="s">
        <v>55</v>
      </c>
      <c r="C27" s="11" t="s">
        <v>56</v>
      </c>
      <c r="D27" s="48">
        <f t="shared" si="0"/>
        <v>20</v>
      </c>
      <c r="E27" s="49">
        <f>SUM(J27+L27+T27+V27)</f>
        <v>20</v>
      </c>
      <c r="F27" s="50">
        <v>0</v>
      </c>
      <c r="G27" s="51"/>
      <c r="H27" s="51"/>
      <c r="I27" s="51">
        <v>16</v>
      </c>
      <c r="J27" s="52">
        <v>3</v>
      </c>
      <c r="K27" s="51">
        <v>7</v>
      </c>
      <c r="L27" s="52">
        <v>5</v>
      </c>
      <c r="M27" s="51"/>
      <c r="N27" s="51"/>
      <c r="O27" s="53">
        <v>16</v>
      </c>
      <c r="P27" s="53">
        <v>3</v>
      </c>
      <c r="Q27" s="53"/>
      <c r="R27" s="53"/>
      <c r="S27" s="53">
        <v>5</v>
      </c>
      <c r="T27" s="54">
        <v>7</v>
      </c>
      <c r="U27" s="53">
        <v>7</v>
      </c>
      <c r="V27" s="54">
        <v>5</v>
      </c>
      <c r="W27" s="53"/>
      <c r="X27" s="53"/>
      <c r="Y27" s="56"/>
      <c r="Z27" s="56"/>
      <c r="AA27" s="56"/>
      <c r="AB27" s="56"/>
      <c r="AC27" s="57"/>
      <c r="AD27" s="58"/>
      <c r="AE27" s="58"/>
      <c r="AF27" s="59"/>
    </row>
    <row r="28" spans="1:32" s="44" customFormat="1" ht="12.75" customHeight="1">
      <c r="A28" s="47">
        <v>24</v>
      </c>
      <c r="B28" s="66" t="s">
        <v>57</v>
      </c>
      <c r="C28" s="47" t="s">
        <v>32</v>
      </c>
      <c r="D28" s="48">
        <f t="shared" si="0"/>
        <v>17</v>
      </c>
      <c r="E28" s="49">
        <f>SUM(R28+Z28)</f>
        <v>7</v>
      </c>
      <c r="F28" s="50">
        <v>10</v>
      </c>
      <c r="G28" s="51"/>
      <c r="H28" s="51"/>
      <c r="I28" s="51"/>
      <c r="J28" s="51"/>
      <c r="K28" s="51"/>
      <c r="L28" s="51"/>
      <c r="M28" s="51"/>
      <c r="N28" s="51"/>
      <c r="O28" s="53"/>
      <c r="P28" s="53"/>
      <c r="Q28" s="53">
        <v>15</v>
      </c>
      <c r="R28" s="54">
        <v>4</v>
      </c>
      <c r="S28" s="53"/>
      <c r="T28" s="53"/>
      <c r="U28" s="53"/>
      <c r="V28" s="53"/>
      <c r="W28" s="53">
        <v>18</v>
      </c>
      <c r="X28" s="53">
        <v>1</v>
      </c>
      <c r="Y28" s="56">
        <v>16</v>
      </c>
      <c r="Z28" s="54">
        <v>3</v>
      </c>
      <c r="AA28" s="56"/>
      <c r="AB28" s="56"/>
      <c r="AC28" s="57">
        <v>13</v>
      </c>
      <c r="AD28" s="58">
        <v>6</v>
      </c>
      <c r="AE28" s="58">
        <v>3</v>
      </c>
      <c r="AF28" s="63">
        <v>10</v>
      </c>
    </row>
    <row r="29" spans="1:32" s="44" customFormat="1" ht="12.75" customHeight="1">
      <c r="A29" s="47">
        <v>25</v>
      </c>
      <c r="B29" s="66" t="s">
        <v>58</v>
      </c>
      <c r="C29" s="60" t="s">
        <v>59</v>
      </c>
      <c r="D29" s="48">
        <f t="shared" si="0"/>
        <v>14</v>
      </c>
      <c r="E29" s="49">
        <f>SUM(L29+N29)</f>
        <v>9</v>
      </c>
      <c r="F29" s="50">
        <v>5</v>
      </c>
      <c r="G29" s="51"/>
      <c r="H29" s="51"/>
      <c r="I29" s="51"/>
      <c r="J29" s="51"/>
      <c r="K29" s="51">
        <v>6</v>
      </c>
      <c r="L29" s="52">
        <v>6</v>
      </c>
      <c r="M29" s="51">
        <v>9</v>
      </c>
      <c r="N29" s="52">
        <v>3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6"/>
      <c r="Z29" s="56"/>
      <c r="AA29" s="56"/>
      <c r="AB29" s="56"/>
      <c r="AC29" s="57">
        <v>14</v>
      </c>
      <c r="AD29" s="61">
        <v>5</v>
      </c>
      <c r="AE29" s="58">
        <v>8</v>
      </c>
      <c r="AF29" s="59">
        <v>4</v>
      </c>
    </row>
    <row r="30" spans="1:32" s="44" customFormat="1" ht="12.75" customHeight="1">
      <c r="A30" s="47">
        <v>26</v>
      </c>
      <c r="B30" s="66" t="s">
        <v>60</v>
      </c>
      <c r="C30" s="60" t="s">
        <v>45</v>
      </c>
      <c r="D30" s="48">
        <f t="shared" si="0"/>
        <v>9</v>
      </c>
      <c r="E30" s="49">
        <f>SUM(H30+N30+V30)</f>
        <v>4</v>
      </c>
      <c r="F30" s="50">
        <v>5</v>
      </c>
      <c r="G30" s="51">
        <v>18</v>
      </c>
      <c r="H30" s="52">
        <v>1</v>
      </c>
      <c r="I30" s="51"/>
      <c r="J30" s="51"/>
      <c r="K30" s="51"/>
      <c r="L30" s="51"/>
      <c r="M30" s="51">
        <v>10</v>
      </c>
      <c r="N30" s="52">
        <v>2</v>
      </c>
      <c r="O30" s="53"/>
      <c r="P30" s="53"/>
      <c r="Q30" s="53"/>
      <c r="R30" s="53"/>
      <c r="S30" s="53"/>
      <c r="T30" s="53"/>
      <c r="U30" s="53">
        <v>11</v>
      </c>
      <c r="V30" s="54">
        <v>1</v>
      </c>
      <c r="W30" s="53"/>
      <c r="X30" s="53"/>
      <c r="Y30" s="56"/>
      <c r="Z30" s="56"/>
      <c r="AA30" s="56"/>
      <c r="AB30" s="56"/>
      <c r="AC30" s="57"/>
      <c r="AD30" s="58"/>
      <c r="AE30" s="58">
        <v>7</v>
      </c>
      <c r="AF30" s="63">
        <v>5</v>
      </c>
    </row>
    <row r="31" spans="1:32" ht="12.75">
      <c r="A31" s="47">
        <v>27</v>
      </c>
      <c r="B31" s="66" t="s">
        <v>61</v>
      </c>
      <c r="C31" s="60" t="s">
        <v>30</v>
      </c>
      <c r="D31" s="48">
        <f t="shared" si="0"/>
        <v>9</v>
      </c>
      <c r="E31" s="49">
        <f>SUM(N31+R31+V31)</f>
        <v>4</v>
      </c>
      <c r="F31" s="50">
        <v>5</v>
      </c>
      <c r="G31" s="51"/>
      <c r="H31" s="51"/>
      <c r="I31" s="51"/>
      <c r="J31" s="51"/>
      <c r="K31" s="51"/>
      <c r="L31" s="51"/>
      <c r="M31" s="51">
        <v>10</v>
      </c>
      <c r="N31" s="52">
        <v>2</v>
      </c>
      <c r="O31" s="53"/>
      <c r="P31" s="53"/>
      <c r="Q31" s="53">
        <v>18</v>
      </c>
      <c r="R31" s="54">
        <v>1</v>
      </c>
      <c r="S31" s="53"/>
      <c r="T31" s="53"/>
      <c r="U31" s="53">
        <v>11</v>
      </c>
      <c r="V31" s="54">
        <v>1</v>
      </c>
      <c r="W31" s="53"/>
      <c r="X31" s="53"/>
      <c r="Y31" s="56"/>
      <c r="Z31" s="56"/>
      <c r="AA31" s="56"/>
      <c r="AB31" s="56"/>
      <c r="AC31" s="57"/>
      <c r="AD31" s="58"/>
      <c r="AE31" s="58">
        <v>7</v>
      </c>
      <c r="AF31" s="63">
        <v>5</v>
      </c>
    </row>
    <row r="32" spans="1:32" ht="12.75">
      <c r="A32" s="47">
        <v>28</v>
      </c>
      <c r="B32" s="67" t="s">
        <v>62</v>
      </c>
      <c r="C32" s="68" t="s">
        <v>63</v>
      </c>
      <c r="D32" s="48">
        <f t="shared" si="0"/>
        <v>5</v>
      </c>
      <c r="E32" s="49">
        <f>SUM(J32)</f>
        <v>4</v>
      </c>
      <c r="F32" s="50">
        <v>1</v>
      </c>
      <c r="G32" s="51"/>
      <c r="H32" s="51"/>
      <c r="I32" s="51">
        <v>15</v>
      </c>
      <c r="J32" s="52">
        <v>4</v>
      </c>
      <c r="K32" s="51"/>
      <c r="L32" s="51"/>
      <c r="M32" s="51"/>
      <c r="N32" s="51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6"/>
      <c r="Z32" s="56"/>
      <c r="AA32" s="56"/>
      <c r="AB32" s="56"/>
      <c r="AC32" s="57"/>
      <c r="AD32" s="58"/>
      <c r="AE32" s="58">
        <v>11</v>
      </c>
      <c r="AF32" s="63">
        <v>1</v>
      </c>
    </row>
    <row r="33" spans="1:32" ht="12.75">
      <c r="A33" s="47">
        <v>29</v>
      </c>
      <c r="B33" s="66" t="s">
        <v>64</v>
      </c>
      <c r="C33" s="47" t="s">
        <v>26</v>
      </c>
      <c r="D33" s="69">
        <f t="shared" si="0"/>
        <v>5</v>
      </c>
      <c r="E33" s="49">
        <f>SUM(T33+V33)</f>
        <v>4</v>
      </c>
      <c r="F33" s="50">
        <v>1</v>
      </c>
      <c r="G33" s="51"/>
      <c r="H33" s="51"/>
      <c r="I33" s="51"/>
      <c r="J33" s="51"/>
      <c r="K33" s="51"/>
      <c r="L33" s="51"/>
      <c r="M33" s="51"/>
      <c r="N33" s="51"/>
      <c r="O33" s="53"/>
      <c r="P33" s="53"/>
      <c r="Q33" s="53"/>
      <c r="R33" s="53"/>
      <c r="S33" s="53">
        <v>10</v>
      </c>
      <c r="T33" s="54">
        <v>2</v>
      </c>
      <c r="U33" s="53">
        <v>10</v>
      </c>
      <c r="V33" s="54">
        <v>2</v>
      </c>
      <c r="W33" s="53"/>
      <c r="X33" s="53"/>
      <c r="Y33" s="56"/>
      <c r="Z33" s="56"/>
      <c r="AA33" s="56"/>
      <c r="AB33" s="56"/>
      <c r="AC33" s="57"/>
      <c r="AD33" s="58"/>
      <c r="AE33" s="58" t="s">
        <v>65</v>
      </c>
      <c r="AF33" s="63">
        <v>1</v>
      </c>
    </row>
    <row r="34" spans="1:32" ht="12.75">
      <c r="A34" s="47">
        <v>30</v>
      </c>
      <c r="B34" s="66" t="s">
        <v>66</v>
      </c>
      <c r="C34" s="47" t="s">
        <v>26</v>
      </c>
      <c r="D34" s="69">
        <f t="shared" si="0"/>
        <v>4</v>
      </c>
      <c r="E34" s="49">
        <v>2</v>
      </c>
      <c r="F34" s="50">
        <v>2</v>
      </c>
      <c r="G34" s="51"/>
      <c r="H34" s="51"/>
      <c r="I34" s="51"/>
      <c r="J34" s="51"/>
      <c r="K34" s="51"/>
      <c r="L34" s="51"/>
      <c r="M34" s="51"/>
      <c r="N34" s="51"/>
      <c r="O34" s="53"/>
      <c r="P34" s="53"/>
      <c r="Q34" s="53"/>
      <c r="R34" s="53"/>
      <c r="S34" s="53">
        <v>10</v>
      </c>
      <c r="T34" s="54">
        <v>2</v>
      </c>
      <c r="U34" s="53"/>
      <c r="V34" s="53"/>
      <c r="W34" s="53"/>
      <c r="X34" s="53"/>
      <c r="Y34" s="56"/>
      <c r="Z34" s="56"/>
      <c r="AA34" s="56"/>
      <c r="AB34" s="56"/>
      <c r="AC34" s="57"/>
      <c r="AD34" s="58"/>
      <c r="AE34" s="58">
        <v>10</v>
      </c>
      <c r="AF34" s="63">
        <v>2</v>
      </c>
    </row>
    <row r="35" spans="1:32" ht="12.75">
      <c r="A35" s="47">
        <v>31</v>
      </c>
      <c r="B35" s="66" t="s">
        <v>67</v>
      </c>
      <c r="C35" s="47" t="s">
        <v>32</v>
      </c>
      <c r="D35" s="69">
        <f t="shared" si="0"/>
        <v>4</v>
      </c>
      <c r="E35" s="49">
        <v>1</v>
      </c>
      <c r="F35" s="50">
        <v>3</v>
      </c>
      <c r="G35" s="51"/>
      <c r="H35" s="51"/>
      <c r="I35" s="51"/>
      <c r="J35" s="51"/>
      <c r="K35" s="51"/>
      <c r="L35" s="51"/>
      <c r="M35" s="51"/>
      <c r="N35" s="51"/>
      <c r="O35" s="53"/>
      <c r="P35" s="53"/>
      <c r="Q35" s="53"/>
      <c r="R35" s="53"/>
      <c r="S35" s="53">
        <v>11</v>
      </c>
      <c r="T35" s="54">
        <v>1</v>
      </c>
      <c r="U35" s="53"/>
      <c r="V35" s="53"/>
      <c r="W35" s="53"/>
      <c r="X35" s="53"/>
      <c r="Y35" s="56"/>
      <c r="Z35" s="56"/>
      <c r="AA35" s="56"/>
      <c r="AB35" s="56"/>
      <c r="AC35" s="57"/>
      <c r="AD35" s="58"/>
      <c r="AE35" s="58">
        <v>9</v>
      </c>
      <c r="AF35" s="63">
        <v>3</v>
      </c>
    </row>
    <row r="36" spans="1:32" ht="12.75">
      <c r="A36" s="47">
        <v>32</v>
      </c>
      <c r="B36" s="66" t="s">
        <v>68</v>
      </c>
      <c r="C36" s="47" t="s">
        <v>30</v>
      </c>
      <c r="D36" s="69">
        <f t="shared" si="0"/>
        <v>3</v>
      </c>
      <c r="E36" s="49">
        <v>0</v>
      </c>
      <c r="F36" s="50">
        <v>3</v>
      </c>
      <c r="G36" s="51"/>
      <c r="H36" s="51"/>
      <c r="I36" s="51"/>
      <c r="J36" s="51"/>
      <c r="K36" s="51"/>
      <c r="L36" s="51"/>
      <c r="M36" s="51"/>
      <c r="N36" s="51"/>
      <c r="O36" s="53"/>
      <c r="P36" s="53"/>
      <c r="Q36" s="53"/>
      <c r="R36" s="53"/>
      <c r="S36" s="53"/>
      <c r="T36" s="53"/>
      <c r="U36" s="53"/>
      <c r="V36" s="53"/>
      <c r="W36" s="53">
        <v>17</v>
      </c>
      <c r="X36" s="53">
        <v>2</v>
      </c>
      <c r="Y36" s="56"/>
      <c r="Z36" s="56"/>
      <c r="AA36" s="56"/>
      <c r="AB36" s="56"/>
      <c r="AC36" s="57">
        <v>16</v>
      </c>
      <c r="AD36" s="61">
        <v>3</v>
      </c>
      <c r="AE36" s="58">
        <v>11</v>
      </c>
      <c r="AF36" s="59">
        <v>1</v>
      </c>
    </row>
    <row r="37" spans="1:32" ht="12.75">
      <c r="A37" s="47">
        <v>33</v>
      </c>
      <c r="B37" s="66" t="s">
        <v>69</v>
      </c>
      <c r="C37" s="47" t="s">
        <v>26</v>
      </c>
      <c r="D37" s="69">
        <f t="shared" si="0"/>
        <v>2</v>
      </c>
      <c r="E37" s="49">
        <v>0</v>
      </c>
      <c r="F37" s="50">
        <v>2</v>
      </c>
      <c r="G37" s="51"/>
      <c r="H37" s="51"/>
      <c r="I37" s="51"/>
      <c r="J37" s="51"/>
      <c r="K37" s="51"/>
      <c r="L37" s="51"/>
      <c r="M37" s="51"/>
      <c r="N37" s="51"/>
      <c r="O37" s="53"/>
      <c r="P37" s="53"/>
      <c r="Q37" s="53"/>
      <c r="R37" s="53"/>
      <c r="S37" s="53"/>
      <c r="T37" s="54"/>
      <c r="U37" s="53"/>
      <c r="V37" s="53"/>
      <c r="W37" s="53"/>
      <c r="X37" s="53"/>
      <c r="Y37" s="56"/>
      <c r="Z37" s="56"/>
      <c r="AA37" s="56"/>
      <c r="AB37" s="56"/>
      <c r="AC37" s="57"/>
      <c r="AD37" s="58"/>
      <c r="AE37" s="58">
        <v>10</v>
      </c>
      <c r="AF37" s="63">
        <v>2</v>
      </c>
    </row>
    <row r="38" spans="1:32" ht="12.75">
      <c r="A38" s="47">
        <v>34</v>
      </c>
      <c r="B38" s="66" t="s">
        <v>70</v>
      </c>
      <c r="C38" s="11" t="s">
        <v>34</v>
      </c>
      <c r="D38" s="69">
        <f t="shared" si="0"/>
        <v>1</v>
      </c>
      <c r="E38" s="49">
        <v>1</v>
      </c>
      <c r="F38" s="50">
        <v>0</v>
      </c>
      <c r="G38" s="51"/>
      <c r="H38" s="51"/>
      <c r="I38" s="51"/>
      <c r="J38" s="51"/>
      <c r="K38" s="51"/>
      <c r="L38" s="51"/>
      <c r="M38" s="51">
        <v>11</v>
      </c>
      <c r="N38" s="52">
        <v>1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6"/>
      <c r="Z38" s="56"/>
      <c r="AA38" s="56"/>
      <c r="AB38" s="56"/>
      <c r="AC38" s="57"/>
      <c r="AD38" s="58"/>
      <c r="AE38" s="58"/>
      <c r="AF38" s="59"/>
    </row>
    <row r="39" spans="1:32" ht="12.75">
      <c r="A39" s="47">
        <v>35</v>
      </c>
      <c r="B39" s="66" t="s">
        <v>71</v>
      </c>
      <c r="C39" s="47" t="s">
        <v>34</v>
      </c>
      <c r="D39" s="69">
        <f t="shared" si="0"/>
        <v>1</v>
      </c>
      <c r="E39" s="49">
        <v>1</v>
      </c>
      <c r="F39" s="50">
        <v>0</v>
      </c>
      <c r="G39" s="51"/>
      <c r="H39" s="51"/>
      <c r="I39" s="51"/>
      <c r="J39" s="51"/>
      <c r="K39" s="51"/>
      <c r="L39" s="51"/>
      <c r="M39" s="51">
        <v>11</v>
      </c>
      <c r="N39" s="52">
        <v>1</v>
      </c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6"/>
      <c r="Z39" s="56"/>
      <c r="AA39" s="56"/>
      <c r="AB39" s="56"/>
      <c r="AC39" s="57"/>
      <c r="AD39" s="58"/>
      <c r="AE39" s="58"/>
      <c r="AF39" s="59"/>
    </row>
  </sheetData>
  <sheetProtection selectLockedCells="1" selectUnlockedCells="1"/>
  <mergeCells count="4">
    <mergeCell ref="G2:N2"/>
    <mergeCell ref="O2:X2"/>
    <mergeCell ref="Y2:AA2"/>
    <mergeCell ref="AC2:AF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AJ22"/>
  <sheetViews>
    <sheetView workbookViewId="0" topLeftCell="A1">
      <pane xSplit="3" topLeftCell="D1" activePane="topRight" state="frozen"/>
      <selection pane="topLeft" activeCell="A1" sqref="A1"/>
      <selection pane="topRight" activeCell="F34" sqref="F34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9.140625" style="1" customWidth="1"/>
    <col min="8" max="8" width="3.7109375" style="1" customWidth="1"/>
    <col min="9" max="9" width="9.140625" style="1" customWidth="1"/>
    <col min="10" max="10" width="4.140625" style="1" customWidth="1"/>
    <col min="11" max="11" width="9.140625" style="1" customWidth="1"/>
    <col min="12" max="12" width="3.57421875" style="1" customWidth="1"/>
    <col min="13" max="13" width="9.140625" style="1" customWidth="1"/>
    <col min="14" max="14" width="3.57421875" style="1" customWidth="1"/>
    <col min="15" max="15" width="9.140625" style="1" customWidth="1"/>
    <col min="16" max="16" width="3.28125" style="1" customWidth="1"/>
    <col min="17" max="17" width="9.140625" style="1" customWidth="1"/>
    <col min="18" max="18" width="3.7109375" style="1" customWidth="1"/>
    <col min="19" max="19" width="9.140625" style="1" customWidth="1"/>
    <col min="20" max="20" width="3.28125" style="1" customWidth="1"/>
    <col min="21" max="21" width="9.140625" style="1" customWidth="1"/>
    <col min="22" max="22" width="3.7109375" style="1" customWidth="1"/>
    <col min="23" max="23" width="9.140625" style="1" customWidth="1"/>
    <col min="24" max="24" width="3.421875" style="1" customWidth="1"/>
    <col min="25" max="25" width="9.140625" style="1" customWidth="1"/>
    <col min="26" max="26" width="3.8515625" style="1" customWidth="1"/>
    <col min="27" max="27" width="9.140625" style="1" customWidth="1"/>
    <col min="28" max="28" width="4.140625" style="1" customWidth="1"/>
    <col min="29" max="29" width="9.140625" style="1" customWidth="1"/>
    <col min="30" max="30" width="3.7109375" style="1" customWidth="1"/>
    <col min="31" max="31" width="9.140625" style="1" customWidth="1"/>
    <col min="32" max="32" width="3.421875" style="1" customWidth="1"/>
    <col min="33" max="33" width="9.140625" style="1" customWidth="1"/>
    <col min="34" max="34" width="4.28125" style="1" customWidth="1"/>
    <col min="35" max="35" width="9.140625" style="1" customWidth="1"/>
    <col min="36" max="36" width="3.7109375" style="1" customWidth="1"/>
    <col min="37" max="16384" width="9.140625" style="1" customWidth="1"/>
  </cols>
  <sheetData>
    <row r="1" ht="13.5"/>
    <row r="2" spans="1:36" ht="13.5">
      <c r="A2" s="11"/>
      <c r="B2" s="4" t="s">
        <v>172</v>
      </c>
      <c r="C2" s="5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70" t="s">
        <v>2</v>
      </c>
      <c r="R2" s="70"/>
      <c r="S2" s="70"/>
      <c r="T2" s="70"/>
      <c r="U2" s="70"/>
      <c r="V2" s="70"/>
      <c r="W2" s="70"/>
      <c r="X2" s="70"/>
      <c r="Y2" s="70"/>
      <c r="Z2" s="70"/>
      <c r="AA2" s="70" t="s">
        <v>3</v>
      </c>
      <c r="AB2" s="70"/>
      <c r="AC2" s="70"/>
      <c r="AD2" s="70"/>
      <c r="AE2" s="70"/>
      <c r="AF2" s="70"/>
      <c r="AG2" s="70" t="s">
        <v>4</v>
      </c>
      <c r="AH2" s="70"/>
      <c r="AI2" s="70"/>
      <c r="AJ2" s="70"/>
    </row>
    <row r="3" spans="1:36" ht="12.75">
      <c r="A3" s="11"/>
      <c r="B3" s="115" t="s">
        <v>73</v>
      </c>
      <c r="C3" s="116"/>
      <c r="D3" s="117" t="s">
        <v>6</v>
      </c>
      <c r="E3" s="117" t="s">
        <v>7</v>
      </c>
      <c r="F3" s="117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7" t="s">
        <v>9</v>
      </c>
      <c r="P3" s="17"/>
      <c r="Q3" s="18" t="s">
        <v>9</v>
      </c>
      <c r="R3" s="19"/>
      <c r="S3" s="18" t="s">
        <v>9</v>
      </c>
      <c r="T3" s="18"/>
      <c r="U3" s="18" t="s">
        <v>9</v>
      </c>
      <c r="V3" s="20"/>
      <c r="W3" s="18" t="s">
        <v>9</v>
      </c>
      <c r="X3" s="20"/>
      <c r="Y3" s="18" t="s">
        <v>9</v>
      </c>
      <c r="Z3" s="20"/>
      <c r="AA3" s="21" t="s">
        <v>9</v>
      </c>
      <c r="AB3" s="22"/>
      <c r="AC3" s="23" t="s">
        <v>9</v>
      </c>
      <c r="AD3" s="23"/>
      <c r="AE3" s="23" t="s">
        <v>9</v>
      </c>
      <c r="AF3" s="23"/>
      <c r="AG3" s="24" t="s">
        <v>9</v>
      </c>
      <c r="AH3" s="25"/>
      <c r="AI3" s="25" t="s">
        <v>9</v>
      </c>
      <c r="AJ3" s="26"/>
    </row>
    <row r="4" spans="1:36" s="44" customFormat="1" ht="12.75" customHeight="1">
      <c r="A4" s="27"/>
      <c r="B4" s="28" t="s">
        <v>74</v>
      </c>
      <c r="C4" s="29" t="s">
        <v>11</v>
      </c>
      <c r="D4" s="29" t="s">
        <v>12</v>
      </c>
      <c r="E4" s="29" t="s">
        <v>12</v>
      </c>
      <c r="F4" s="29" t="s">
        <v>12</v>
      </c>
      <c r="G4" s="32" t="s">
        <v>232</v>
      </c>
      <c r="H4" s="33" t="s">
        <v>12</v>
      </c>
      <c r="I4" s="34" t="s">
        <v>236</v>
      </c>
      <c r="J4" s="33" t="s">
        <v>12</v>
      </c>
      <c r="K4" s="34" t="s">
        <v>233</v>
      </c>
      <c r="L4" s="33" t="s">
        <v>12</v>
      </c>
      <c r="M4" s="34" t="s">
        <v>234</v>
      </c>
      <c r="N4" s="35" t="s">
        <v>12</v>
      </c>
      <c r="O4" s="34" t="s">
        <v>235</v>
      </c>
      <c r="P4" s="35" t="s">
        <v>12</v>
      </c>
      <c r="Q4" s="36" t="s">
        <v>232</v>
      </c>
      <c r="R4" s="37" t="s">
        <v>12</v>
      </c>
      <c r="S4" s="36" t="s">
        <v>236</v>
      </c>
      <c r="T4" s="37" t="s">
        <v>12</v>
      </c>
      <c r="U4" s="36" t="s">
        <v>233</v>
      </c>
      <c r="V4" s="37" t="s">
        <v>12</v>
      </c>
      <c r="W4" s="36" t="s">
        <v>235</v>
      </c>
      <c r="X4" s="37" t="s">
        <v>12</v>
      </c>
      <c r="Y4" s="36" t="s">
        <v>237</v>
      </c>
      <c r="Z4" s="37" t="s">
        <v>12</v>
      </c>
      <c r="AA4" s="38" t="s">
        <v>232</v>
      </c>
      <c r="AB4" s="39" t="s">
        <v>12</v>
      </c>
      <c r="AC4" s="38" t="s">
        <v>236</v>
      </c>
      <c r="AD4" s="39" t="s">
        <v>12</v>
      </c>
      <c r="AE4" s="38" t="s">
        <v>233</v>
      </c>
      <c r="AF4" s="39" t="s">
        <v>12</v>
      </c>
      <c r="AG4" s="40" t="s">
        <v>238</v>
      </c>
      <c r="AH4" s="41" t="s">
        <v>12</v>
      </c>
      <c r="AI4" s="42" t="s">
        <v>239</v>
      </c>
      <c r="AJ4" s="43" t="s">
        <v>12</v>
      </c>
    </row>
    <row r="5" spans="1:36" ht="12.75" customHeight="1">
      <c r="A5" s="45">
        <v>1</v>
      </c>
      <c r="B5" s="156" t="s">
        <v>272</v>
      </c>
      <c r="C5" s="47" t="s">
        <v>41</v>
      </c>
      <c r="D5" s="74">
        <f aca="true" t="shared" si="0" ref="D5:D22">F5+E5</f>
        <v>100</v>
      </c>
      <c r="E5" s="49">
        <f>SUM(J5+T5+V5+AD5+AF5)</f>
        <v>75</v>
      </c>
      <c r="F5" s="75">
        <v>25</v>
      </c>
      <c r="G5" s="51">
        <v>6</v>
      </c>
      <c r="H5" s="51">
        <v>13</v>
      </c>
      <c r="I5" s="51">
        <v>5</v>
      </c>
      <c r="J5" s="52">
        <v>14</v>
      </c>
      <c r="K5" s="51">
        <v>7</v>
      </c>
      <c r="L5" s="51">
        <v>12</v>
      </c>
      <c r="M5" s="51" t="s">
        <v>273</v>
      </c>
      <c r="N5" s="51">
        <v>1</v>
      </c>
      <c r="O5" s="51" t="s">
        <v>273</v>
      </c>
      <c r="P5" s="51">
        <v>1</v>
      </c>
      <c r="Q5" s="53">
        <v>6</v>
      </c>
      <c r="R5" s="53">
        <v>13</v>
      </c>
      <c r="S5" s="53">
        <v>4</v>
      </c>
      <c r="T5" s="54">
        <v>15</v>
      </c>
      <c r="U5" s="53">
        <v>3</v>
      </c>
      <c r="V5" s="54">
        <v>17</v>
      </c>
      <c r="W5" s="53">
        <v>2</v>
      </c>
      <c r="X5" s="53">
        <v>13</v>
      </c>
      <c r="Y5" s="53">
        <v>4</v>
      </c>
      <c r="Z5" s="53">
        <v>15</v>
      </c>
      <c r="AA5" s="56">
        <v>5</v>
      </c>
      <c r="AB5" s="56">
        <v>14</v>
      </c>
      <c r="AC5" s="56">
        <v>4</v>
      </c>
      <c r="AD5" s="54">
        <v>15</v>
      </c>
      <c r="AE5" s="56">
        <v>5</v>
      </c>
      <c r="AF5" s="54">
        <v>14</v>
      </c>
      <c r="AG5" s="57">
        <v>1</v>
      </c>
      <c r="AH5" s="61">
        <v>25</v>
      </c>
      <c r="AI5" s="58">
        <v>2</v>
      </c>
      <c r="AJ5" s="59">
        <v>10</v>
      </c>
    </row>
    <row r="6" spans="1:36" ht="12.75" customHeight="1">
      <c r="A6" s="45">
        <v>2</v>
      </c>
      <c r="B6" s="156" t="s">
        <v>274</v>
      </c>
      <c r="C6" s="47" t="s">
        <v>41</v>
      </c>
      <c r="D6" s="74">
        <f t="shared" si="0"/>
        <v>90</v>
      </c>
      <c r="E6" s="49">
        <f>SUM(L6+V6+X6+AD6+AF6)</f>
        <v>73</v>
      </c>
      <c r="F6" s="75">
        <v>17</v>
      </c>
      <c r="G6" s="51">
        <v>9</v>
      </c>
      <c r="H6" s="51">
        <v>10</v>
      </c>
      <c r="I6" s="51">
        <v>6</v>
      </c>
      <c r="J6" s="51">
        <v>13</v>
      </c>
      <c r="K6" s="51">
        <v>5</v>
      </c>
      <c r="L6" s="52">
        <v>14</v>
      </c>
      <c r="M6" s="51">
        <v>1</v>
      </c>
      <c r="N6" s="51">
        <v>14</v>
      </c>
      <c r="O6" s="51">
        <v>1</v>
      </c>
      <c r="P6" s="51">
        <v>14</v>
      </c>
      <c r="Q6" s="53">
        <v>7</v>
      </c>
      <c r="R6" s="53">
        <v>12</v>
      </c>
      <c r="S6" s="53">
        <v>6</v>
      </c>
      <c r="T6" s="53">
        <v>13</v>
      </c>
      <c r="U6" s="53">
        <v>5</v>
      </c>
      <c r="V6" s="54">
        <v>14</v>
      </c>
      <c r="W6" s="53">
        <v>1</v>
      </c>
      <c r="X6" s="54">
        <v>16</v>
      </c>
      <c r="Y6" s="53">
        <v>5</v>
      </c>
      <c r="Z6" s="53">
        <v>14</v>
      </c>
      <c r="AA6" s="56">
        <v>7</v>
      </c>
      <c r="AB6" s="56">
        <v>12</v>
      </c>
      <c r="AC6" s="56">
        <v>5</v>
      </c>
      <c r="AD6" s="54">
        <v>14</v>
      </c>
      <c r="AE6" s="56">
        <v>4</v>
      </c>
      <c r="AF6" s="54">
        <v>15</v>
      </c>
      <c r="AG6" s="57">
        <v>3</v>
      </c>
      <c r="AH6" s="61">
        <v>17</v>
      </c>
      <c r="AI6" s="58">
        <v>1</v>
      </c>
      <c r="AJ6" s="59">
        <v>13</v>
      </c>
    </row>
    <row r="7" spans="1:36" ht="12.75" customHeight="1">
      <c r="A7" s="45">
        <v>3</v>
      </c>
      <c r="B7" s="156" t="s">
        <v>275</v>
      </c>
      <c r="C7" s="47" t="s">
        <v>41</v>
      </c>
      <c r="D7" s="74">
        <f t="shared" si="0"/>
        <v>85</v>
      </c>
      <c r="E7" s="49">
        <f>SUM(H7+R7+T7+V7+AB7)</f>
        <v>72</v>
      </c>
      <c r="F7" s="75">
        <v>13</v>
      </c>
      <c r="G7" s="51">
        <v>4</v>
      </c>
      <c r="H7" s="52">
        <v>15</v>
      </c>
      <c r="I7" s="51">
        <v>7</v>
      </c>
      <c r="J7" s="51">
        <v>12</v>
      </c>
      <c r="K7" s="51">
        <v>9</v>
      </c>
      <c r="L7" s="51">
        <v>10</v>
      </c>
      <c r="M7" s="51"/>
      <c r="N7" s="51"/>
      <c r="O7" s="51"/>
      <c r="P7" s="51"/>
      <c r="Q7" s="53">
        <v>4</v>
      </c>
      <c r="R7" s="54">
        <v>15</v>
      </c>
      <c r="S7" s="53">
        <v>5</v>
      </c>
      <c r="T7" s="54">
        <v>14</v>
      </c>
      <c r="U7" s="53">
        <v>6</v>
      </c>
      <c r="V7" s="54">
        <v>13</v>
      </c>
      <c r="W7" s="53">
        <v>2</v>
      </c>
      <c r="X7" s="53">
        <v>13</v>
      </c>
      <c r="Y7" s="53">
        <v>6</v>
      </c>
      <c r="Z7" s="55">
        <v>13</v>
      </c>
      <c r="AA7" s="56">
        <v>4</v>
      </c>
      <c r="AB7" s="54">
        <v>15</v>
      </c>
      <c r="AC7" s="56">
        <v>8</v>
      </c>
      <c r="AD7" s="56">
        <v>11</v>
      </c>
      <c r="AE7" s="56">
        <v>7</v>
      </c>
      <c r="AF7" s="56">
        <v>12</v>
      </c>
      <c r="AG7" s="57">
        <v>7</v>
      </c>
      <c r="AH7" s="58">
        <v>12</v>
      </c>
      <c r="AI7" s="58">
        <v>2</v>
      </c>
      <c r="AJ7" s="59">
        <v>10</v>
      </c>
    </row>
    <row r="8" spans="1:36" ht="12.75" customHeight="1">
      <c r="A8" s="45">
        <v>4</v>
      </c>
      <c r="B8" s="156" t="s">
        <v>276</v>
      </c>
      <c r="C8" s="47" t="s">
        <v>41</v>
      </c>
      <c r="D8" s="74">
        <f t="shared" si="0"/>
        <v>52</v>
      </c>
      <c r="E8" s="49">
        <f>SUM(H8+V8+AB8+AD8+AF8)</f>
        <v>45</v>
      </c>
      <c r="F8" s="75">
        <v>7</v>
      </c>
      <c r="G8" s="51">
        <v>10</v>
      </c>
      <c r="H8" s="52">
        <v>9</v>
      </c>
      <c r="I8" s="51">
        <v>11</v>
      </c>
      <c r="J8" s="51">
        <v>8</v>
      </c>
      <c r="K8" s="51">
        <v>11</v>
      </c>
      <c r="L8" s="51">
        <v>8</v>
      </c>
      <c r="M8" s="51">
        <v>4</v>
      </c>
      <c r="N8" s="51">
        <v>6</v>
      </c>
      <c r="O8" s="51">
        <v>4</v>
      </c>
      <c r="P8" s="51">
        <v>6</v>
      </c>
      <c r="Q8" s="53">
        <v>13</v>
      </c>
      <c r="R8" s="53">
        <v>6</v>
      </c>
      <c r="S8" s="53">
        <v>11</v>
      </c>
      <c r="T8" s="53">
        <v>8</v>
      </c>
      <c r="U8" s="53">
        <v>10</v>
      </c>
      <c r="V8" s="54">
        <v>9</v>
      </c>
      <c r="W8" s="53">
        <v>6</v>
      </c>
      <c r="X8" s="53">
        <v>6</v>
      </c>
      <c r="Y8" s="53">
        <v>12</v>
      </c>
      <c r="Z8" s="55">
        <v>7</v>
      </c>
      <c r="AA8" s="56">
        <v>10</v>
      </c>
      <c r="AB8" s="54">
        <v>9</v>
      </c>
      <c r="AC8" s="56">
        <v>10</v>
      </c>
      <c r="AD8" s="54">
        <v>9</v>
      </c>
      <c r="AE8" s="56">
        <v>10</v>
      </c>
      <c r="AF8" s="54">
        <v>9</v>
      </c>
      <c r="AG8" s="57">
        <v>13</v>
      </c>
      <c r="AH8" s="58">
        <v>6</v>
      </c>
      <c r="AI8" s="58"/>
      <c r="AJ8" s="59"/>
    </row>
    <row r="9" spans="1:36" ht="12.75" customHeight="1">
      <c r="A9" s="45">
        <v>5</v>
      </c>
      <c r="B9" s="156" t="s">
        <v>277</v>
      </c>
      <c r="C9" s="47" t="s">
        <v>278</v>
      </c>
      <c r="D9" s="74">
        <f t="shared" si="0"/>
        <v>51</v>
      </c>
      <c r="E9" s="49">
        <f>SUM(J9+L9+AB9+AD9+AF9)</f>
        <v>42</v>
      </c>
      <c r="F9" s="75">
        <v>9</v>
      </c>
      <c r="G9" s="51">
        <v>14</v>
      </c>
      <c r="H9" s="51">
        <v>5</v>
      </c>
      <c r="I9" s="51">
        <v>12</v>
      </c>
      <c r="J9" s="52">
        <v>7</v>
      </c>
      <c r="K9" s="51">
        <v>10</v>
      </c>
      <c r="L9" s="52">
        <v>9</v>
      </c>
      <c r="M9" s="51"/>
      <c r="N9" s="51"/>
      <c r="O9" s="51"/>
      <c r="P9" s="51"/>
      <c r="Q9" s="53">
        <v>15</v>
      </c>
      <c r="R9" s="53">
        <v>4</v>
      </c>
      <c r="S9" s="53">
        <v>13</v>
      </c>
      <c r="T9" s="53">
        <v>6</v>
      </c>
      <c r="U9" s="53">
        <v>15</v>
      </c>
      <c r="V9" s="53">
        <v>4</v>
      </c>
      <c r="W9" s="53"/>
      <c r="X9" s="53"/>
      <c r="Y9" s="53">
        <v>14</v>
      </c>
      <c r="Z9" s="53">
        <v>5</v>
      </c>
      <c r="AA9" s="56">
        <v>11</v>
      </c>
      <c r="AB9" s="54">
        <v>8</v>
      </c>
      <c r="AC9" s="56">
        <v>11</v>
      </c>
      <c r="AD9" s="54">
        <v>8</v>
      </c>
      <c r="AE9" s="56">
        <v>9</v>
      </c>
      <c r="AF9" s="54">
        <v>10</v>
      </c>
      <c r="AG9" s="57">
        <v>10</v>
      </c>
      <c r="AH9" s="61">
        <v>9</v>
      </c>
      <c r="AI9" s="58">
        <v>3</v>
      </c>
      <c r="AJ9" s="59">
        <v>7</v>
      </c>
    </row>
    <row r="10" spans="1:36" ht="12.75" customHeight="1">
      <c r="A10" s="45">
        <v>6</v>
      </c>
      <c r="B10" s="64" t="s">
        <v>279</v>
      </c>
      <c r="C10" s="125" t="s">
        <v>261</v>
      </c>
      <c r="D10" s="74">
        <f t="shared" si="0"/>
        <v>41</v>
      </c>
      <c r="E10" s="49">
        <f>SUM(H10+J10+R10+X10+AF10)</f>
        <v>37</v>
      </c>
      <c r="F10" s="75">
        <v>4</v>
      </c>
      <c r="G10" s="51">
        <v>11</v>
      </c>
      <c r="H10" s="52">
        <v>8</v>
      </c>
      <c r="I10" s="51">
        <v>13</v>
      </c>
      <c r="J10" s="52">
        <v>6</v>
      </c>
      <c r="K10" s="51">
        <v>13</v>
      </c>
      <c r="L10" s="51">
        <v>6</v>
      </c>
      <c r="M10" s="51"/>
      <c r="N10" s="51"/>
      <c r="O10" s="51"/>
      <c r="P10" s="51"/>
      <c r="Q10" s="53">
        <v>11</v>
      </c>
      <c r="R10" s="54">
        <v>8</v>
      </c>
      <c r="S10" s="53">
        <v>14</v>
      </c>
      <c r="T10" s="53">
        <v>5</v>
      </c>
      <c r="U10" s="53">
        <v>16</v>
      </c>
      <c r="V10" s="53">
        <v>3</v>
      </c>
      <c r="W10" s="53">
        <v>5</v>
      </c>
      <c r="X10" s="54">
        <v>7</v>
      </c>
      <c r="Y10" s="53">
        <v>15</v>
      </c>
      <c r="Z10" s="55">
        <v>4</v>
      </c>
      <c r="AA10" s="56">
        <v>13</v>
      </c>
      <c r="AB10" s="56">
        <v>6</v>
      </c>
      <c r="AC10" s="56">
        <v>13</v>
      </c>
      <c r="AD10" s="56">
        <v>6</v>
      </c>
      <c r="AE10" s="56">
        <v>11</v>
      </c>
      <c r="AF10" s="54">
        <v>8</v>
      </c>
      <c r="AG10" s="57">
        <v>17</v>
      </c>
      <c r="AH10" s="58">
        <v>2</v>
      </c>
      <c r="AI10" s="58">
        <v>8</v>
      </c>
      <c r="AJ10" s="59">
        <v>1</v>
      </c>
    </row>
    <row r="11" spans="1:36" ht="12.75" customHeight="1">
      <c r="A11" s="45">
        <v>7</v>
      </c>
      <c r="B11" s="64" t="s">
        <v>280</v>
      </c>
      <c r="C11" s="125" t="s">
        <v>63</v>
      </c>
      <c r="D11" s="74">
        <f t="shared" si="0"/>
        <v>39</v>
      </c>
      <c r="E11" s="49">
        <f>SUM(L11+T11+V11+AD11+AF11)</f>
        <v>29</v>
      </c>
      <c r="F11" s="75">
        <v>10</v>
      </c>
      <c r="G11" s="51">
        <v>17</v>
      </c>
      <c r="H11" s="51">
        <v>2</v>
      </c>
      <c r="I11" s="51">
        <v>18</v>
      </c>
      <c r="J11" s="51">
        <v>1</v>
      </c>
      <c r="K11" s="51">
        <v>14</v>
      </c>
      <c r="L11" s="52">
        <v>5</v>
      </c>
      <c r="M11" s="51">
        <v>7</v>
      </c>
      <c r="N11" s="51">
        <v>3</v>
      </c>
      <c r="O11" s="51">
        <v>6</v>
      </c>
      <c r="P11" s="51">
        <v>4</v>
      </c>
      <c r="Q11" s="53">
        <v>17</v>
      </c>
      <c r="R11" s="53">
        <v>2</v>
      </c>
      <c r="S11" s="53">
        <v>15</v>
      </c>
      <c r="T11" s="54">
        <v>4</v>
      </c>
      <c r="U11" s="53">
        <v>12</v>
      </c>
      <c r="V11" s="54">
        <v>7</v>
      </c>
      <c r="W11" s="53">
        <v>9</v>
      </c>
      <c r="X11" s="53">
        <v>3</v>
      </c>
      <c r="Y11" s="53">
        <v>9</v>
      </c>
      <c r="Z11" s="55">
        <v>10</v>
      </c>
      <c r="AA11" s="56">
        <v>16</v>
      </c>
      <c r="AB11" s="56">
        <v>3</v>
      </c>
      <c r="AC11" s="56">
        <v>12</v>
      </c>
      <c r="AD11" s="54">
        <v>7</v>
      </c>
      <c r="AE11" s="56">
        <v>13</v>
      </c>
      <c r="AF11" s="54">
        <v>6</v>
      </c>
      <c r="AG11" s="57">
        <v>14</v>
      </c>
      <c r="AH11" s="58">
        <v>5</v>
      </c>
      <c r="AI11" s="58">
        <v>6</v>
      </c>
      <c r="AJ11" s="59">
        <v>3</v>
      </c>
    </row>
    <row r="12" spans="1:36" ht="12.75" customHeight="1">
      <c r="A12" s="45">
        <v>8</v>
      </c>
      <c r="B12" s="156" t="s">
        <v>281</v>
      </c>
      <c r="C12" s="157" t="s">
        <v>261</v>
      </c>
      <c r="D12" s="74">
        <f t="shared" si="0"/>
        <v>36</v>
      </c>
      <c r="E12" s="49">
        <f>SUM(L12+V12+X12+AD12+AF12)</f>
        <v>28</v>
      </c>
      <c r="F12" s="75">
        <v>8</v>
      </c>
      <c r="G12" s="51">
        <v>15</v>
      </c>
      <c r="H12" s="51">
        <v>4</v>
      </c>
      <c r="I12" s="51"/>
      <c r="J12" s="51"/>
      <c r="K12" s="51">
        <v>12</v>
      </c>
      <c r="L12" s="52">
        <v>7</v>
      </c>
      <c r="M12" s="51"/>
      <c r="N12" s="51"/>
      <c r="O12" s="51"/>
      <c r="P12" s="51"/>
      <c r="Q12" s="53"/>
      <c r="R12" s="53"/>
      <c r="S12" s="53">
        <v>16</v>
      </c>
      <c r="T12" s="53">
        <v>3</v>
      </c>
      <c r="U12" s="53">
        <v>13</v>
      </c>
      <c r="V12" s="54">
        <v>6</v>
      </c>
      <c r="W12" s="53">
        <v>7</v>
      </c>
      <c r="X12" s="54">
        <v>5</v>
      </c>
      <c r="Y12" s="53">
        <v>11</v>
      </c>
      <c r="Z12" s="55">
        <v>8</v>
      </c>
      <c r="AA12" s="56"/>
      <c r="AB12" s="56"/>
      <c r="AC12" s="56">
        <v>14</v>
      </c>
      <c r="AD12" s="54">
        <v>5</v>
      </c>
      <c r="AE12" s="56">
        <v>14</v>
      </c>
      <c r="AF12" s="54">
        <v>5</v>
      </c>
      <c r="AG12" s="57"/>
      <c r="AH12" s="58"/>
      <c r="AI12" s="58">
        <v>5</v>
      </c>
      <c r="AJ12" s="59">
        <v>4</v>
      </c>
    </row>
    <row r="13" spans="1:36" ht="12.75" customHeight="1">
      <c r="A13" s="47">
        <v>9</v>
      </c>
      <c r="B13" s="158" t="s">
        <v>282</v>
      </c>
      <c r="C13" s="47" t="s">
        <v>278</v>
      </c>
      <c r="D13" s="48">
        <f t="shared" si="0"/>
        <v>31</v>
      </c>
      <c r="E13" s="49">
        <f>SUM(H13+J13+N13+P13+X13)</f>
        <v>24</v>
      </c>
      <c r="F13" s="75">
        <v>7</v>
      </c>
      <c r="G13" s="51">
        <v>12</v>
      </c>
      <c r="H13" s="52">
        <v>7</v>
      </c>
      <c r="I13" s="51">
        <v>16</v>
      </c>
      <c r="J13" s="52">
        <v>3</v>
      </c>
      <c r="K13" s="51">
        <v>18</v>
      </c>
      <c r="L13" s="51">
        <v>1</v>
      </c>
      <c r="M13" s="51">
        <v>5</v>
      </c>
      <c r="N13" s="52">
        <v>5</v>
      </c>
      <c r="O13" s="51">
        <v>5</v>
      </c>
      <c r="P13" s="52">
        <v>5</v>
      </c>
      <c r="Q13" s="53">
        <v>16</v>
      </c>
      <c r="R13" s="53">
        <v>3</v>
      </c>
      <c r="S13" s="53"/>
      <c r="T13" s="53"/>
      <c r="U13" s="53">
        <v>18</v>
      </c>
      <c r="V13" s="53">
        <v>1</v>
      </c>
      <c r="W13" s="53">
        <v>8</v>
      </c>
      <c r="X13" s="54">
        <v>4</v>
      </c>
      <c r="Y13" s="53"/>
      <c r="Z13" s="53"/>
      <c r="AA13" s="56">
        <v>18</v>
      </c>
      <c r="AB13" s="56">
        <v>1</v>
      </c>
      <c r="AC13" s="56">
        <v>17</v>
      </c>
      <c r="AD13" s="56">
        <v>2</v>
      </c>
      <c r="AE13" s="56">
        <v>17</v>
      </c>
      <c r="AF13" s="56">
        <v>2</v>
      </c>
      <c r="AG13" s="57">
        <v>12</v>
      </c>
      <c r="AH13" s="61">
        <v>7</v>
      </c>
      <c r="AI13" s="58">
        <v>7</v>
      </c>
      <c r="AJ13" s="59">
        <v>2</v>
      </c>
    </row>
    <row r="14" spans="1:36" ht="12.75" customHeight="1">
      <c r="A14" s="47">
        <v>10</v>
      </c>
      <c r="B14" s="158" t="s">
        <v>283</v>
      </c>
      <c r="C14" s="47" t="s">
        <v>278</v>
      </c>
      <c r="D14" s="48">
        <f t="shared" si="0"/>
        <v>26</v>
      </c>
      <c r="E14" s="49">
        <f>SUM(J14+L14+N14+P14+AB14)</f>
        <v>22</v>
      </c>
      <c r="F14" s="75">
        <v>4</v>
      </c>
      <c r="G14" s="51"/>
      <c r="H14" s="51"/>
      <c r="I14" s="51">
        <v>15</v>
      </c>
      <c r="J14" s="52">
        <v>4</v>
      </c>
      <c r="K14" s="51">
        <v>15</v>
      </c>
      <c r="L14" s="52">
        <v>4</v>
      </c>
      <c r="M14" s="51">
        <v>5</v>
      </c>
      <c r="N14" s="52">
        <v>5</v>
      </c>
      <c r="O14" s="51">
        <v>5</v>
      </c>
      <c r="P14" s="52">
        <v>5</v>
      </c>
      <c r="Q14" s="53">
        <v>18</v>
      </c>
      <c r="R14" s="53">
        <v>1</v>
      </c>
      <c r="S14" s="53"/>
      <c r="T14" s="53"/>
      <c r="U14" s="53"/>
      <c r="V14" s="53"/>
      <c r="W14" s="53">
        <v>8</v>
      </c>
      <c r="X14" s="53">
        <v>4</v>
      </c>
      <c r="Y14" s="53"/>
      <c r="Z14" s="53"/>
      <c r="AA14" s="56">
        <v>15</v>
      </c>
      <c r="AB14" s="54">
        <v>4</v>
      </c>
      <c r="AC14" s="56">
        <v>15</v>
      </c>
      <c r="AD14" s="56">
        <v>4</v>
      </c>
      <c r="AE14" s="56"/>
      <c r="AF14" s="56"/>
      <c r="AG14" s="57">
        <v>15</v>
      </c>
      <c r="AH14" s="61">
        <v>4</v>
      </c>
      <c r="AI14" s="58">
        <v>7</v>
      </c>
      <c r="AJ14" s="59">
        <v>2</v>
      </c>
    </row>
    <row r="15" spans="1:36" ht="12.75" customHeight="1">
      <c r="A15" s="47">
        <v>11</v>
      </c>
      <c r="B15" s="158" t="s">
        <v>284</v>
      </c>
      <c r="C15" s="47" t="s">
        <v>41</v>
      </c>
      <c r="D15" s="48">
        <f t="shared" si="0"/>
        <v>24</v>
      </c>
      <c r="E15" s="49">
        <f>SUM(L15+N15+P15+T15+X15)</f>
        <v>21</v>
      </c>
      <c r="F15" s="75">
        <v>3</v>
      </c>
      <c r="G15" s="51"/>
      <c r="H15" s="51"/>
      <c r="I15" s="51"/>
      <c r="J15" s="51"/>
      <c r="K15" s="51">
        <v>17</v>
      </c>
      <c r="L15" s="52">
        <v>2</v>
      </c>
      <c r="M15" s="51">
        <v>4</v>
      </c>
      <c r="N15" s="52">
        <v>6</v>
      </c>
      <c r="O15" s="51">
        <v>4</v>
      </c>
      <c r="P15" s="52">
        <v>6</v>
      </c>
      <c r="Q15" s="53"/>
      <c r="R15" s="53"/>
      <c r="S15" s="53">
        <v>18</v>
      </c>
      <c r="T15" s="54">
        <v>1</v>
      </c>
      <c r="U15" s="53"/>
      <c r="V15" s="53"/>
      <c r="W15" s="53">
        <v>6</v>
      </c>
      <c r="X15" s="54">
        <v>6</v>
      </c>
      <c r="Y15" s="53">
        <v>16</v>
      </c>
      <c r="Z15" s="55">
        <v>3</v>
      </c>
      <c r="AA15" s="56"/>
      <c r="AB15" s="56"/>
      <c r="AC15" s="56"/>
      <c r="AD15" s="56"/>
      <c r="AE15" s="56"/>
      <c r="AF15" s="56"/>
      <c r="AG15" s="57"/>
      <c r="AH15" s="58"/>
      <c r="AI15" s="58"/>
      <c r="AJ15" s="59"/>
    </row>
    <row r="16" spans="1:36" ht="12.75" customHeight="1">
      <c r="A16" s="47">
        <v>12</v>
      </c>
      <c r="B16" s="159" t="s">
        <v>285</v>
      </c>
      <c r="C16" s="160" t="s">
        <v>165</v>
      </c>
      <c r="D16" s="48">
        <f t="shared" si="0"/>
        <v>16</v>
      </c>
      <c r="E16" s="49">
        <f>SUM(N16+P16+V16+X16+AD16)</f>
        <v>13</v>
      </c>
      <c r="F16" s="75">
        <v>3</v>
      </c>
      <c r="G16" s="51"/>
      <c r="H16" s="51"/>
      <c r="I16" s="51"/>
      <c r="J16" s="51"/>
      <c r="K16" s="51"/>
      <c r="L16" s="51"/>
      <c r="M16" s="51">
        <v>7</v>
      </c>
      <c r="N16" s="52">
        <v>3</v>
      </c>
      <c r="O16" s="51">
        <v>6</v>
      </c>
      <c r="P16" s="52">
        <v>4</v>
      </c>
      <c r="Q16" s="53"/>
      <c r="R16" s="53"/>
      <c r="S16" s="53"/>
      <c r="T16" s="53"/>
      <c r="U16" s="53">
        <v>17</v>
      </c>
      <c r="V16" s="54">
        <v>2</v>
      </c>
      <c r="W16" s="53">
        <v>9</v>
      </c>
      <c r="X16" s="54">
        <v>3</v>
      </c>
      <c r="Y16" s="53"/>
      <c r="Z16" s="53"/>
      <c r="AA16" s="56"/>
      <c r="AB16" s="56"/>
      <c r="AC16" s="56">
        <v>18</v>
      </c>
      <c r="AD16" s="54">
        <v>1</v>
      </c>
      <c r="AE16" s="56">
        <v>18</v>
      </c>
      <c r="AF16" s="56">
        <v>1</v>
      </c>
      <c r="AG16" s="57"/>
      <c r="AH16" s="58"/>
      <c r="AI16" s="58">
        <v>6</v>
      </c>
      <c r="AJ16" s="63">
        <v>3</v>
      </c>
    </row>
    <row r="17" spans="1:36" ht="12.75" customHeight="1">
      <c r="A17" s="47">
        <v>13</v>
      </c>
      <c r="B17" s="11" t="s">
        <v>286</v>
      </c>
      <c r="C17" s="11" t="s">
        <v>261</v>
      </c>
      <c r="D17" s="48">
        <f t="shared" si="0"/>
        <v>15</v>
      </c>
      <c r="E17" s="49">
        <f>SUM(H17+AB17+AD17+AF17)</f>
        <v>14</v>
      </c>
      <c r="F17" s="75">
        <v>1</v>
      </c>
      <c r="G17" s="51">
        <v>18</v>
      </c>
      <c r="H17" s="52">
        <v>1</v>
      </c>
      <c r="I17" s="51"/>
      <c r="J17" s="51"/>
      <c r="K17" s="51"/>
      <c r="L17" s="51"/>
      <c r="M17" s="51"/>
      <c r="N17" s="51"/>
      <c r="O17" s="51"/>
      <c r="P17" s="51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6">
        <v>12</v>
      </c>
      <c r="AB17" s="54">
        <v>7</v>
      </c>
      <c r="AC17" s="56">
        <v>16</v>
      </c>
      <c r="AD17" s="54">
        <v>3</v>
      </c>
      <c r="AE17" s="56">
        <v>16</v>
      </c>
      <c r="AF17" s="54">
        <v>3</v>
      </c>
      <c r="AG17" s="57">
        <v>18</v>
      </c>
      <c r="AH17" s="61">
        <v>1</v>
      </c>
      <c r="AI17" s="58">
        <v>8</v>
      </c>
      <c r="AJ17" s="59">
        <v>1</v>
      </c>
    </row>
    <row r="18" spans="1:36" ht="12.75" customHeight="1">
      <c r="A18" s="47">
        <v>14</v>
      </c>
      <c r="B18" s="159" t="s">
        <v>287</v>
      </c>
      <c r="C18" s="160" t="s">
        <v>86</v>
      </c>
      <c r="D18" s="48">
        <f t="shared" si="0"/>
        <v>11</v>
      </c>
      <c r="E18" s="49">
        <f>SUM(N18+P18+R18+X18)</f>
        <v>11</v>
      </c>
      <c r="F18" s="75">
        <v>0</v>
      </c>
      <c r="G18" s="51"/>
      <c r="H18" s="51"/>
      <c r="I18" s="51"/>
      <c r="J18" s="51"/>
      <c r="K18" s="51"/>
      <c r="L18" s="51"/>
      <c r="M18" s="51">
        <v>8</v>
      </c>
      <c r="N18" s="52">
        <v>2</v>
      </c>
      <c r="O18" s="51">
        <v>8</v>
      </c>
      <c r="P18" s="52">
        <v>2</v>
      </c>
      <c r="Q18" s="53">
        <v>14</v>
      </c>
      <c r="R18" s="54">
        <v>5</v>
      </c>
      <c r="S18" s="53"/>
      <c r="T18" s="53"/>
      <c r="U18" s="53"/>
      <c r="V18" s="53"/>
      <c r="W18" s="53">
        <v>10</v>
      </c>
      <c r="X18" s="54">
        <v>2</v>
      </c>
      <c r="Y18" s="53"/>
      <c r="Z18" s="53"/>
      <c r="AA18" s="56"/>
      <c r="AB18" s="56"/>
      <c r="AC18" s="56"/>
      <c r="AD18" s="56"/>
      <c r="AE18" s="56"/>
      <c r="AF18" s="56"/>
      <c r="AG18" s="57"/>
      <c r="AH18" s="58"/>
      <c r="AI18" s="58"/>
      <c r="AJ18" s="59"/>
    </row>
    <row r="19" spans="1:36" ht="12.75" customHeight="1">
      <c r="A19" s="47">
        <v>15</v>
      </c>
      <c r="B19" s="159" t="s">
        <v>288</v>
      </c>
      <c r="C19" s="160" t="s">
        <v>134</v>
      </c>
      <c r="D19" s="48">
        <f t="shared" si="0"/>
        <v>9</v>
      </c>
      <c r="E19" s="49">
        <v>2</v>
      </c>
      <c r="F19" s="75">
        <v>7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3"/>
      <c r="R19" s="53"/>
      <c r="S19" s="53"/>
      <c r="T19" s="53"/>
      <c r="U19" s="53"/>
      <c r="V19" s="53"/>
      <c r="W19" s="53"/>
      <c r="X19" s="53"/>
      <c r="Y19" s="53">
        <v>18</v>
      </c>
      <c r="Z19" s="53">
        <v>1</v>
      </c>
      <c r="AA19" s="56">
        <v>17</v>
      </c>
      <c r="AB19" s="54">
        <v>2</v>
      </c>
      <c r="AC19" s="56"/>
      <c r="AD19" s="56"/>
      <c r="AE19" s="56"/>
      <c r="AF19" s="56"/>
      <c r="AG19" s="57">
        <v>16</v>
      </c>
      <c r="AH19" s="58">
        <v>3</v>
      </c>
      <c r="AI19" s="58">
        <v>3</v>
      </c>
      <c r="AJ19" s="63">
        <v>7</v>
      </c>
    </row>
    <row r="20" spans="1:36" ht="12.75">
      <c r="A20" s="47">
        <v>16</v>
      </c>
      <c r="B20" s="153" t="s">
        <v>289</v>
      </c>
      <c r="C20" s="128" t="s">
        <v>109</v>
      </c>
      <c r="D20" s="132">
        <f t="shared" si="0"/>
        <v>4</v>
      </c>
      <c r="E20" s="49">
        <v>4</v>
      </c>
      <c r="F20" s="75">
        <v>0</v>
      </c>
      <c r="G20" s="51"/>
      <c r="H20" s="51"/>
      <c r="I20" s="51">
        <v>17</v>
      </c>
      <c r="J20" s="52">
        <v>2</v>
      </c>
      <c r="K20" s="51"/>
      <c r="L20" s="51"/>
      <c r="M20" s="51"/>
      <c r="N20" s="51"/>
      <c r="O20" s="51"/>
      <c r="P20" s="51"/>
      <c r="Q20" s="53"/>
      <c r="R20" s="53"/>
      <c r="S20" s="53">
        <v>17</v>
      </c>
      <c r="T20" s="54">
        <v>2</v>
      </c>
      <c r="U20" s="53"/>
      <c r="V20" s="53"/>
      <c r="W20" s="53"/>
      <c r="X20" s="53"/>
      <c r="Y20" s="53"/>
      <c r="Z20" s="53"/>
      <c r="AA20" s="56"/>
      <c r="AB20" s="56"/>
      <c r="AC20" s="56"/>
      <c r="AD20" s="56"/>
      <c r="AE20" s="56"/>
      <c r="AF20" s="56"/>
      <c r="AG20" s="57"/>
      <c r="AH20" s="58"/>
      <c r="AI20" s="58"/>
      <c r="AJ20" s="59"/>
    </row>
    <row r="21" spans="1:36" ht="12.75">
      <c r="A21" s="47">
        <v>17</v>
      </c>
      <c r="B21" s="159" t="s">
        <v>290</v>
      </c>
      <c r="C21" s="160" t="s">
        <v>165</v>
      </c>
      <c r="D21" s="132">
        <f t="shared" si="0"/>
        <v>2</v>
      </c>
      <c r="E21" s="49">
        <v>2</v>
      </c>
      <c r="F21" s="75">
        <v>0</v>
      </c>
      <c r="G21" s="131"/>
      <c r="H21" s="51"/>
      <c r="I21" s="51"/>
      <c r="J21" s="51"/>
      <c r="K21" s="51"/>
      <c r="L21" s="51"/>
      <c r="M21" s="51">
        <v>9</v>
      </c>
      <c r="N21" s="52">
        <v>1</v>
      </c>
      <c r="O21" s="51">
        <v>9</v>
      </c>
      <c r="P21" s="52">
        <v>1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6"/>
      <c r="AB21" s="56"/>
      <c r="AC21" s="56"/>
      <c r="AD21" s="56"/>
      <c r="AE21" s="56"/>
      <c r="AF21" s="56"/>
      <c r="AG21" s="57"/>
      <c r="AH21" s="58"/>
      <c r="AI21" s="58"/>
      <c r="AJ21" s="59"/>
    </row>
    <row r="22" spans="1:36" ht="12.75">
      <c r="A22" s="47">
        <v>18</v>
      </c>
      <c r="B22" s="11" t="s">
        <v>291</v>
      </c>
      <c r="C22" s="11" t="s">
        <v>165</v>
      </c>
      <c r="D22" s="132">
        <f t="shared" si="0"/>
        <v>2</v>
      </c>
      <c r="E22" s="49">
        <v>2</v>
      </c>
      <c r="F22" s="75">
        <v>0</v>
      </c>
      <c r="G22" s="131"/>
      <c r="H22" s="51"/>
      <c r="I22" s="51"/>
      <c r="J22" s="51"/>
      <c r="K22" s="51"/>
      <c r="L22" s="51"/>
      <c r="M22" s="51">
        <v>9</v>
      </c>
      <c r="N22" s="52">
        <v>1</v>
      </c>
      <c r="O22" s="51">
        <v>9</v>
      </c>
      <c r="P22" s="52">
        <v>1</v>
      </c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6"/>
      <c r="AB22" s="56"/>
      <c r="AC22" s="56"/>
      <c r="AD22" s="56"/>
      <c r="AE22" s="56"/>
      <c r="AF22" s="56"/>
      <c r="AG22" s="57"/>
      <c r="AH22" s="58"/>
      <c r="AI22" s="58"/>
      <c r="AJ22" s="59"/>
    </row>
  </sheetData>
  <sheetProtection selectLockedCells="1" selectUnlockedCells="1"/>
  <mergeCells count="4">
    <mergeCell ref="G2:P2"/>
    <mergeCell ref="Q2:Z2"/>
    <mergeCell ref="AA2:AF2"/>
    <mergeCell ref="AG2:AJ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2:AJ14"/>
  <sheetViews>
    <sheetView workbookViewId="0" topLeftCell="A1">
      <pane xSplit="3" topLeftCell="D1" activePane="topRight" state="frozen"/>
      <selection pane="topLeft" activeCell="A1" sqref="A1"/>
      <selection pane="topRight" activeCell="D16" sqref="D16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9.140625" style="1" customWidth="1"/>
    <col min="8" max="8" width="3.7109375" style="1" customWidth="1"/>
    <col min="9" max="9" width="9.140625" style="1" customWidth="1"/>
    <col min="10" max="10" width="4.140625" style="1" customWidth="1"/>
    <col min="11" max="11" width="9.140625" style="1" customWidth="1"/>
    <col min="12" max="12" width="3.57421875" style="1" customWidth="1"/>
    <col min="13" max="13" width="9.140625" style="1" customWidth="1"/>
    <col min="14" max="14" width="3.57421875" style="1" customWidth="1"/>
    <col min="15" max="15" width="9.140625" style="1" customWidth="1"/>
    <col min="16" max="16" width="3.28125" style="1" customWidth="1"/>
    <col min="17" max="17" width="9.140625" style="1" customWidth="1"/>
    <col min="18" max="18" width="3.7109375" style="1" customWidth="1"/>
    <col min="19" max="19" width="9.140625" style="1" customWidth="1"/>
    <col min="20" max="20" width="3.28125" style="1" customWidth="1"/>
    <col min="21" max="21" width="9.140625" style="1" customWidth="1"/>
    <col min="22" max="22" width="3.7109375" style="1" customWidth="1"/>
    <col min="23" max="23" width="9.140625" style="1" customWidth="1"/>
    <col min="24" max="24" width="3.421875" style="1" customWidth="1"/>
    <col min="25" max="25" width="9.140625" style="1" customWidth="1"/>
    <col min="26" max="26" width="3.8515625" style="1" customWidth="1"/>
    <col min="27" max="27" width="9.140625" style="1" customWidth="1"/>
    <col min="28" max="28" width="4.140625" style="1" customWidth="1"/>
    <col min="29" max="29" width="9.140625" style="1" customWidth="1"/>
    <col min="30" max="30" width="3.7109375" style="1" customWidth="1"/>
    <col min="31" max="31" width="9.140625" style="1" customWidth="1"/>
    <col min="32" max="32" width="3.421875" style="1" customWidth="1"/>
    <col min="33" max="33" width="9.140625" style="1" customWidth="1"/>
    <col min="34" max="34" width="4.28125" style="1" customWidth="1"/>
    <col min="35" max="35" width="9.140625" style="1" customWidth="1"/>
    <col min="36" max="36" width="3.7109375" style="1" customWidth="1"/>
    <col min="37" max="16384" width="9.140625" style="1" customWidth="1"/>
  </cols>
  <sheetData>
    <row r="1" ht="13.5"/>
    <row r="2" spans="1:36" ht="13.5">
      <c r="A2" s="11"/>
      <c r="B2" s="4" t="s">
        <v>191</v>
      </c>
      <c r="C2" s="5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70" t="s">
        <v>2</v>
      </c>
      <c r="R2" s="70"/>
      <c r="S2" s="70"/>
      <c r="T2" s="70"/>
      <c r="U2" s="70"/>
      <c r="V2" s="70"/>
      <c r="W2" s="70"/>
      <c r="X2" s="70"/>
      <c r="Y2" s="70"/>
      <c r="Z2" s="70"/>
      <c r="AA2" s="70" t="s">
        <v>3</v>
      </c>
      <c r="AB2" s="70"/>
      <c r="AC2" s="70"/>
      <c r="AD2" s="70"/>
      <c r="AE2" s="70"/>
      <c r="AF2" s="70"/>
      <c r="AG2" s="70" t="s">
        <v>4</v>
      </c>
      <c r="AH2" s="70"/>
      <c r="AI2" s="70"/>
      <c r="AJ2" s="70"/>
    </row>
    <row r="3" spans="1:36" ht="12.75">
      <c r="A3" s="11"/>
      <c r="B3" s="115" t="s">
        <v>73</v>
      </c>
      <c r="C3" s="116"/>
      <c r="D3" s="117" t="s">
        <v>6</v>
      </c>
      <c r="E3" s="117" t="s">
        <v>7</v>
      </c>
      <c r="F3" s="117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7" t="s">
        <v>9</v>
      </c>
      <c r="P3" s="17"/>
      <c r="Q3" s="18" t="s">
        <v>9</v>
      </c>
      <c r="R3" s="19"/>
      <c r="S3" s="18" t="s">
        <v>9</v>
      </c>
      <c r="T3" s="18"/>
      <c r="U3" s="18" t="s">
        <v>9</v>
      </c>
      <c r="V3" s="20"/>
      <c r="W3" s="18" t="s">
        <v>9</v>
      </c>
      <c r="X3" s="20"/>
      <c r="Y3" s="18" t="s">
        <v>9</v>
      </c>
      <c r="Z3" s="20"/>
      <c r="AA3" s="21" t="s">
        <v>9</v>
      </c>
      <c r="AB3" s="22"/>
      <c r="AC3" s="23" t="s">
        <v>9</v>
      </c>
      <c r="AD3" s="23"/>
      <c r="AE3" s="23" t="s">
        <v>9</v>
      </c>
      <c r="AF3" s="23"/>
      <c r="AG3" s="24" t="s">
        <v>9</v>
      </c>
      <c r="AH3" s="25"/>
      <c r="AI3" s="25" t="s">
        <v>9</v>
      </c>
      <c r="AJ3" s="26"/>
    </row>
    <row r="4" spans="1:36" s="44" customFormat="1" ht="12.75" customHeight="1">
      <c r="A4" s="27"/>
      <c r="B4" s="28" t="s">
        <v>74</v>
      </c>
      <c r="C4" s="29" t="s">
        <v>11</v>
      </c>
      <c r="D4" s="31" t="s">
        <v>12</v>
      </c>
      <c r="E4" s="31" t="s">
        <v>12</v>
      </c>
      <c r="F4" s="31" t="s">
        <v>12</v>
      </c>
      <c r="G4" s="161" t="s">
        <v>232</v>
      </c>
      <c r="H4" s="162" t="s">
        <v>12</v>
      </c>
      <c r="I4" s="163" t="s">
        <v>236</v>
      </c>
      <c r="J4" s="162" t="s">
        <v>12</v>
      </c>
      <c r="K4" s="163" t="s">
        <v>233</v>
      </c>
      <c r="L4" s="162" t="s">
        <v>12</v>
      </c>
      <c r="M4" s="163" t="s">
        <v>234</v>
      </c>
      <c r="N4" s="164" t="s">
        <v>12</v>
      </c>
      <c r="O4" s="163" t="s">
        <v>235</v>
      </c>
      <c r="P4" s="164" t="s">
        <v>12</v>
      </c>
      <c r="Q4" s="36" t="s">
        <v>232</v>
      </c>
      <c r="R4" s="37" t="s">
        <v>12</v>
      </c>
      <c r="S4" s="36" t="s">
        <v>236</v>
      </c>
      <c r="T4" s="37" t="s">
        <v>12</v>
      </c>
      <c r="U4" s="36" t="s">
        <v>233</v>
      </c>
      <c r="V4" s="37" t="s">
        <v>12</v>
      </c>
      <c r="W4" s="36" t="s">
        <v>235</v>
      </c>
      <c r="X4" s="37" t="s">
        <v>12</v>
      </c>
      <c r="Y4" s="36" t="s">
        <v>237</v>
      </c>
      <c r="Z4" s="37" t="s">
        <v>12</v>
      </c>
      <c r="AA4" s="38" t="s">
        <v>232</v>
      </c>
      <c r="AB4" s="39" t="s">
        <v>12</v>
      </c>
      <c r="AC4" s="38" t="s">
        <v>236</v>
      </c>
      <c r="AD4" s="39" t="s">
        <v>12</v>
      </c>
      <c r="AE4" s="38" t="s">
        <v>233</v>
      </c>
      <c r="AF4" s="39" t="s">
        <v>12</v>
      </c>
      <c r="AG4" s="40" t="s">
        <v>238</v>
      </c>
      <c r="AH4" s="41" t="s">
        <v>12</v>
      </c>
      <c r="AI4" s="42" t="s">
        <v>239</v>
      </c>
      <c r="AJ4" s="43" t="s">
        <v>12</v>
      </c>
    </row>
    <row r="5" spans="1:36" ht="12.75">
      <c r="A5" s="71">
        <v>1</v>
      </c>
      <c r="B5" s="165" t="s">
        <v>292</v>
      </c>
      <c r="C5" s="146" t="s">
        <v>261</v>
      </c>
      <c r="D5" s="141">
        <f aca="true" t="shared" si="0" ref="D5:D14">F5+E5</f>
        <v>150</v>
      </c>
      <c r="E5" s="49">
        <f>SUM(H5+J5+L5+V5+AF5)</f>
        <v>125</v>
      </c>
      <c r="F5" s="75">
        <f>SUM(Z5)</f>
        <v>25</v>
      </c>
      <c r="G5" s="131">
        <v>1</v>
      </c>
      <c r="H5" s="52">
        <v>25</v>
      </c>
      <c r="I5" s="51">
        <v>1</v>
      </c>
      <c r="J5" s="52">
        <v>25</v>
      </c>
      <c r="K5" s="51">
        <v>1</v>
      </c>
      <c r="L5" s="52">
        <v>25</v>
      </c>
      <c r="M5" s="51"/>
      <c r="N5" s="51"/>
      <c r="O5" s="51"/>
      <c r="P5" s="51"/>
      <c r="Q5" s="53">
        <v>2</v>
      </c>
      <c r="R5" s="53">
        <v>21</v>
      </c>
      <c r="S5" s="53">
        <v>3</v>
      </c>
      <c r="T5" s="53">
        <v>17</v>
      </c>
      <c r="U5" s="53">
        <v>1</v>
      </c>
      <c r="V5" s="54">
        <v>25</v>
      </c>
      <c r="W5" s="53">
        <v>5</v>
      </c>
      <c r="X5" s="53">
        <v>7</v>
      </c>
      <c r="Y5" s="53">
        <v>1</v>
      </c>
      <c r="Z5" s="55">
        <v>25</v>
      </c>
      <c r="AA5" s="56">
        <v>2</v>
      </c>
      <c r="AB5" s="56">
        <v>21</v>
      </c>
      <c r="AC5" s="56">
        <v>3</v>
      </c>
      <c r="AD5" s="56">
        <v>17</v>
      </c>
      <c r="AE5" s="56">
        <v>1</v>
      </c>
      <c r="AF5" s="54">
        <v>25</v>
      </c>
      <c r="AG5" s="57">
        <v>5</v>
      </c>
      <c r="AH5" s="58">
        <v>14</v>
      </c>
      <c r="AI5" s="58"/>
      <c r="AJ5" s="59"/>
    </row>
    <row r="6" spans="1:36" ht="12.75">
      <c r="A6" s="71">
        <v>2</v>
      </c>
      <c r="B6" s="165" t="s">
        <v>293</v>
      </c>
      <c r="C6" s="146" t="s">
        <v>41</v>
      </c>
      <c r="D6" s="141">
        <f t="shared" si="0"/>
        <v>142</v>
      </c>
      <c r="E6" s="49">
        <f>SUM(R6+T6+AB6+AD6+AF6)</f>
        <v>121</v>
      </c>
      <c r="F6" s="75">
        <v>21</v>
      </c>
      <c r="G6" s="131">
        <v>2</v>
      </c>
      <c r="H6" s="51">
        <v>21</v>
      </c>
      <c r="I6" s="51">
        <v>2</v>
      </c>
      <c r="J6" s="51">
        <v>21</v>
      </c>
      <c r="K6" s="51">
        <v>3</v>
      </c>
      <c r="L6" s="51">
        <v>17</v>
      </c>
      <c r="M6" s="51">
        <v>1</v>
      </c>
      <c r="N6" s="51">
        <v>14</v>
      </c>
      <c r="O6" s="51">
        <v>1</v>
      </c>
      <c r="P6" s="51">
        <v>14</v>
      </c>
      <c r="Q6" s="53">
        <v>1</v>
      </c>
      <c r="R6" s="54">
        <v>25</v>
      </c>
      <c r="S6" s="53">
        <v>1</v>
      </c>
      <c r="T6" s="54">
        <v>25</v>
      </c>
      <c r="U6" s="53">
        <v>4</v>
      </c>
      <c r="V6" s="53">
        <v>15</v>
      </c>
      <c r="W6" s="53">
        <v>1</v>
      </c>
      <c r="X6" s="53">
        <v>16</v>
      </c>
      <c r="Y6" s="53">
        <v>3</v>
      </c>
      <c r="Z6" s="53">
        <v>17</v>
      </c>
      <c r="AA6" s="56">
        <v>1</v>
      </c>
      <c r="AB6" s="54">
        <v>25</v>
      </c>
      <c r="AC6" s="56">
        <v>1</v>
      </c>
      <c r="AD6" s="54">
        <v>25</v>
      </c>
      <c r="AE6" s="56">
        <v>2</v>
      </c>
      <c r="AF6" s="54">
        <v>21</v>
      </c>
      <c r="AG6" s="57">
        <v>2</v>
      </c>
      <c r="AH6" s="61">
        <v>21</v>
      </c>
      <c r="AI6" s="58">
        <v>1</v>
      </c>
      <c r="AJ6" s="59">
        <v>13</v>
      </c>
    </row>
    <row r="7" spans="1:36" ht="12.75">
      <c r="A7" s="45">
        <v>3</v>
      </c>
      <c r="B7" s="156" t="s">
        <v>294</v>
      </c>
      <c r="C7" s="146" t="s">
        <v>139</v>
      </c>
      <c r="D7" s="141">
        <f t="shared" si="0"/>
        <v>122</v>
      </c>
      <c r="E7" s="49">
        <f>SUM(J7+L7+T7+V7+AD7)</f>
        <v>101</v>
      </c>
      <c r="F7" s="75">
        <f>SUM(Z7)</f>
        <v>21</v>
      </c>
      <c r="G7" s="131">
        <v>5</v>
      </c>
      <c r="H7" s="51">
        <v>14</v>
      </c>
      <c r="I7" s="51">
        <v>3</v>
      </c>
      <c r="J7" s="52">
        <v>17</v>
      </c>
      <c r="K7" s="51">
        <v>2</v>
      </c>
      <c r="L7" s="52">
        <v>21</v>
      </c>
      <c r="M7" s="51"/>
      <c r="N7" s="51"/>
      <c r="O7" s="51"/>
      <c r="P7" s="51"/>
      <c r="Q7" s="53">
        <v>3</v>
      </c>
      <c r="R7" s="53">
        <v>17</v>
      </c>
      <c r="S7" s="53">
        <v>2</v>
      </c>
      <c r="T7" s="54">
        <v>21</v>
      </c>
      <c r="U7" s="53">
        <v>2</v>
      </c>
      <c r="V7" s="54">
        <v>21</v>
      </c>
      <c r="W7" s="53"/>
      <c r="X7" s="53"/>
      <c r="Y7" s="53">
        <v>2</v>
      </c>
      <c r="Z7" s="55">
        <v>21</v>
      </c>
      <c r="AA7" s="56">
        <v>3</v>
      </c>
      <c r="AB7" s="56">
        <v>17</v>
      </c>
      <c r="AC7" s="56">
        <v>2</v>
      </c>
      <c r="AD7" s="54">
        <v>21</v>
      </c>
      <c r="AE7" s="56">
        <v>3</v>
      </c>
      <c r="AF7" s="56">
        <v>17</v>
      </c>
      <c r="AG7" s="57">
        <v>6</v>
      </c>
      <c r="AH7" s="58">
        <v>13</v>
      </c>
      <c r="AI7" s="58"/>
      <c r="AJ7" s="59"/>
    </row>
    <row r="8" spans="1:36" ht="12.75">
      <c r="A8" s="45">
        <v>4</v>
      </c>
      <c r="B8" s="46" t="s">
        <v>295</v>
      </c>
      <c r="C8" s="146" t="s">
        <v>183</v>
      </c>
      <c r="D8" s="141">
        <f t="shared" si="0"/>
        <v>83</v>
      </c>
      <c r="E8" s="49">
        <f>SUM(H8+L8+R8+T8+V8)</f>
        <v>68</v>
      </c>
      <c r="F8" s="75">
        <v>15</v>
      </c>
      <c r="G8" s="131">
        <v>3</v>
      </c>
      <c r="H8" s="52">
        <v>17</v>
      </c>
      <c r="I8" s="51">
        <v>8</v>
      </c>
      <c r="J8" s="51">
        <v>11</v>
      </c>
      <c r="K8" s="51">
        <v>6</v>
      </c>
      <c r="L8" s="52">
        <v>13</v>
      </c>
      <c r="M8" s="51">
        <v>3</v>
      </c>
      <c r="N8" s="51">
        <v>8</v>
      </c>
      <c r="O8" s="51">
        <v>2</v>
      </c>
      <c r="P8" s="51">
        <v>11</v>
      </c>
      <c r="Q8" s="53">
        <v>5</v>
      </c>
      <c r="R8" s="54">
        <v>14</v>
      </c>
      <c r="S8" s="53">
        <v>7</v>
      </c>
      <c r="T8" s="54">
        <v>12</v>
      </c>
      <c r="U8" s="53">
        <v>7</v>
      </c>
      <c r="V8" s="54">
        <v>12</v>
      </c>
      <c r="W8" s="53">
        <v>3</v>
      </c>
      <c r="X8" s="53">
        <v>10</v>
      </c>
      <c r="Y8" s="53">
        <v>7</v>
      </c>
      <c r="Z8" s="53">
        <v>12</v>
      </c>
      <c r="AA8" s="56"/>
      <c r="AB8" s="56"/>
      <c r="AC8" s="56"/>
      <c r="AD8" s="56"/>
      <c r="AE8" s="56"/>
      <c r="AF8" s="56"/>
      <c r="AG8" s="57">
        <v>4</v>
      </c>
      <c r="AH8" s="61">
        <v>15</v>
      </c>
      <c r="AI8" s="58"/>
      <c r="AJ8" s="59"/>
    </row>
    <row r="9" spans="1:36" ht="12.75">
      <c r="A9" s="45">
        <v>5</v>
      </c>
      <c r="B9" s="156" t="s">
        <v>296</v>
      </c>
      <c r="C9" s="146" t="s">
        <v>53</v>
      </c>
      <c r="D9" s="141">
        <f t="shared" si="0"/>
        <v>78</v>
      </c>
      <c r="E9" s="49">
        <f>SUM(H9+J9+L9+AD9+AF9)</f>
        <v>67</v>
      </c>
      <c r="F9" s="75">
        <f>SUM(Z9)</f>
        <v>11</v>
      </c>
      <c r="G9" s="131">
        <v>8</v>
      </c>
      <c r="H9" s="52">
        <v>11</v>
      </c>
      <c r="I9" s="51">
        <v>4</v>
      </c>
      <c r="J9" s="52">
        <v>15</v>
      </c>
      <c r="K9" s="51">
        <v>4</v>
      </c>
      <c r="L9" s="52">
        <v>15</v>
      </c>
      <c r="M9" s="51">
        <v>2</v>
      </c>
      <c r="N9" s="51">
        <v>11</v>
      </c>
      <c r="O9" s="51">
        <v>3</v>
      </c>
      <c r="P9" s="51">
        <v>8</v>
      </c>
      <c r="Q9" s="53">
        <v>9</v>
      </c>
      <c r="R9" s="53">
        <v>10</v>
      </c>
      <c r="S9" s="53">
        <v>8</v>
      </c>
      <c r="T9" s="53">
        <v>11</v>
      </c>
      <c r="U9" s="53">
        <v>8</v>
      </c>
      <c r="V9" s="53">
        <v>11</v>
      </c>
      <c r="W9" s="53">
        <v>4</v>
      </c>
      <c r="X9" s="53">
        <v>8</v>
      </c>
      <c r="Y9" s="53">
        <v>8</v>
      </c>
      <c r="Z9" s="55">
        <v>11</v>
      </c>
      <c r="AA9" s="56">
        <v>8</v>
      </c>
      <c r="AB9" s="56">
        <v>11</v>
      </c>
      <c r="AC9" s="56">
        <v>6</v>
      </c>
      <c r="AD9" s="54">
        <v>13</v>
      </c>
      <c r="AE9" s="56">
        <v>6</v>
      </c>
      <c r="AF9" s="54">
        <v>13</v>
      </c>
      <c r="AG9" s="57">
        <v>8</v>
      </c>
      <c r="AH9" s="58">
        <v>11</v>
      </c>
      <c r="AI9" s="58">
        <v>4</v>
      </c>
      <c r="AJ9" s="59">
        <v>5</v>
      </c>
    </row>
    <row r="10" spans="1:36" ht="12.75">
      <c r="A10" s="45">
        <v>6</v>
      </c>
      <c r="B10" s="156" t="s">
        <v>297</v>
      </c>
      <c r="C10" s="146" t="s">
        <v>165</v>
      </c>
      <c r="D10" s="141">
        <f t="shared" si="0"/>
        <v>67</v>
      </c>
      <c r="E10" s="49">
        <f>SUM(H10+L10+N10+AB10+AD10)</f>
        <v>59</v>
      </c>
      <c r="F10" s="75">
        <v>8</v>
      </c>
      <c r="G10" s="131">
        <v>7</v>
      </c>
      <c r="H10" s="52">
        <v>12</v>
      </c>
      <c r="I10" s="51">
        <v>10</v>
      </c>
      <c r="J10" s="51">
        <v>9</v>
      </c>
      <c r="K10" s="51">
        <v>8</v>
      </c>
      <c r="L10" s="52">
        <v>11</v>
      </c>
      <c r="M10" s="51">
        <v>2</v>
      </c>
      <c r="N10" s="52">
        <v>11</v>
      </c>
      <c r="O10" s="51">
        <v>3</v>
      </c>
      <c r="P10" s="51">
        <v>8</v>
      </c>
      <c r="Q10" s="53">
        <v>8</v>
      </c>
      <c r="R10" s="53">
        <v>11</v>
      </c>
      <c r="S10" s="53">
        <v>9</v>
      </c>
      <c r="T10" s="53">
        <v>10</v>
      </c>
      <c r="U10" s="53">
        <v>11</v>
      </c>
      <c r="V10" s="53">
        <v>8</v>
      </c>
      <c r="W10" s="53">
        <v>4</v>
      </c>
      <c r="X10" s="53">
        <v>8</v>
      </c>
      <c r="Y10" s="53">
        <v>17</v>
      </c>
      <c r="Z10" s="53">
        <v>2</v>
      </c>
      <c r="AA10" s="56">
        <v>6</v>
      </c>
      <c r="AB10" s="54">
        <v>13</v>
      </c>
      <c r="AC10" s="56">
        <v>7</v>
      </c>
      <c r="AD10" s="54">
        <v>12</v>
      </c>
      <c r="AE10" s="56">
        <v>12</v>
      </c>
      <c r="AF10" s="56">
        <v>7</v>
      </c>
      <c r="AG10" s="57">
        <v>11</v>
      </c>
      <c r="AH10" s="61">
        <v>8</v>
      </c>
      <c r="AI10" s="58">
        <v>4</v>
      </c>
      <c r="AJ10" s="59">
        <v>5</v>
      </c>
    </row>
    <row r="11" spans="1:36" ht="12.75">
      <c r="A11" s="45">
        <v>7</v>
      </c>
      <c r="B11" s="46" t="s">
        <v>298</v>
      </c>
      <c r="C11" s="146" t="s">
        <v>261</v>
      </c>
      <c r="D11" s="141">
        <f t="shared" si="0"/>
        <v>61</v>
      </c>
      <c r="E11" s="49">
        <f>SUM(J11+V11+AB11+AD11+AF11)</f>
        <v>51</v>
      </c>
      <c r="F11" s="75">
        <v>10</v>
      </c>
      <c r="G11" s="131"/>
      <c r="H11" s="51"/>
      <c r="I11" s="51">
        <v>9</v>
      </c>
      <c r="J11" s="52">
        <v>10</v>
      </c>
      <c r="K11" s="51"/>
      <c r="L11" s="51"/>
      <c r="M11" s="51"/>
      <c r="N11" s="51"/>
      <c r="O11" s="51"/>
      <c r="P11" s="51"/>
      <c r="Q11" s="53">
        <v>12</v>
      </c>
      <c r="R11" s="53">
        <v>7</v>
      </c>
      <c r="S11" s="53">
        <v>10</v>
      </c>
      <c r="T11" s="53">
        <v>9</v>
      </c>
      <c r="U11" s="53">
        <v>9</v>
      </c>
      <c r="V11" s="54">
        <v>10</v>
      </c>
      <c r="W11" s="53">
        <v>7</v>
      </c>
      <c r="X11" s="53">
        <v>5</v>
      </c>
      <c r="Y11" s="53">
        <v>10</v>
      </c>
      <c r="Z11" s="53">
        <v>9</v>
      </c>
      <c r="AA11" s="56">
        <v>9</v>
      </c>
      <c r="AB11" s="54">
        <v>10</v>
      </c>
      <c r="AC11" s="56">
        <v>9</v>
      </c>
      <c r="AD11" s="54">
        <v>10</v>
      </c>
      <c r="AE11" s="56">
        <v>8</v>
      </c>
      <c r="AF11" s="54">
        <v>11</v>
      </c>
      <c r="AG11" s="57">
        <v>9</v>
      </c>
      <c r="AH11" s="61">
        <v>10</v>
      </c>
      <c r="AI11" s="58">
        <v>5</v>
      </c>
      <c r="AJ11" s="59">
        <v>4</v>
      </c>
    </row>
    <row r="12" spans="1:36" ht="12.75">
      <c r="A12" s="47">
        <v>8</v>
      </c>
      <c r="B12" s="158" t="s">
        <v>299</v>
      </c>
      <c r="C12" s="166" t="s">
        <v>26</v>
      </c>
      <c r="D12" s="141">
        <f t="shared" si="0"/>
        <v>51</v>
      </c>
      <c r="E12" s="49">
        <f>SUM(N12+P12+R12+T12+X12)</f>
        <v>45</v>
      </c>
      <c r="F12" s="75">
        <f aca="true" t="shared" si="1" ref="F12:F14">SUM(Z12)</f>
        <v>6</v>
      </c>
      <c r="G12" s="131">
        <v>13</v>
      </c>
      <c r="H12" s="51">
        <v>6</v>
      </c>
      <c r="I12" s="51">
        <v>14</v>
      </c>
      <c r="J12" s="51">
        <v>5</v>
      </c>
      <c r="K12" s="51">
        <v>16</v>
      </c>
      <c r="L12" s="51">
        <v>3</v>
      </c>
      <c r="M12" s="51">
        <v>3</v>
      </c>
      <c r="N12" s="52">
        <v>8</v>
      </c>
      <c r="O12" s="51">
        <v>2</v>
      </c>
      <c r="P12" s="52">
        <v>11</v>
      </c>
      <c r="Q12" s="53">
        <v>10</v>
      </c>
      <c r="R12" s="54">
        <v>9</v>
      </c>
      <c r="S12" s="53">
        <v>12</v>
      </c>
      <c r="T12" s="54">
        <v>7</v>
      </c>
      <c r="U12" s="53">
        <v>14</v>
      </c>
      <c r="V12" s="53">
        <v>5</v>
      </c>
      <c r="W12" s="53">
        <v>3</v>
      </c>
      <c r="X12" s="54">
        <v>10</v>
      </c>
      <c r="Y12" s="53">
        <v>13</v>
      </c>
      <c r="Z12" s="55">
        <v>6</v>
      </c>
      <c r="AA12" s="56">
        <v>14</v>
      </c>
      <c r="AB12" s="56">
        <v>5</v>
      </c>
      <c r="AC12" s="56"/>
      <c r="AD12" s="56"/>
      <c r="AE12" s="56">
        <v>15</v>
      </c>
      <c r="AF12" s="56">
        <v>4</v>
      </c>
      <c r="AG12" s="57"/>
      <c r="AH12" s="58"/>
      <c r="AI12" s="58"/>
      <c r="AJ12" s="59"/>
    </row>
    <row r="13" spans="1:36" ht="12.75">
      <c r="A13" s="47">
        <v>9</v>
      </c>
      <c r="B13" s="159" t="s">
        <v>300</v>
      </c>
      <c r="C13" s="167" t="s">
        <v>86</v>
      </c>
      <c r="D13" s="132">
        <f t="shared" si="0"/>
        <v>9</v>
      </c>
      <c r="E13" s="49">
        <f>SUM(H13+N13+P13+X13)</f>
        <v>9</v>
      </c>
      <c r="F13" s="75">
        <f t="shared" si="1"/>
        <v>0</v>
      </c>
      <c r="G13" s="131">
        <v>16</v>
      </c>
      <c r="H13" s="52">
        <v>3</v>
      </c>
      <c r="I13" s="51"/>
      <c r="J13" s="51"/>
      <c r="K13" s="51"/>
      <c r="L13" s="51"/>
      <c r="M13" s="51">
        <v>8</v>
      </c>
      <c r="N13" s="52">
        <v>2</v>
      </c>
      <c r="O13" s="51">
        <v>8</v>
      </c>
      <c r="P13" s="52">
        <v>2</v>
      </c>
      <c r="Q13" s="53"/>
      <c r="R13" s="53"/>
      <c r="S13" s="53"/>
      <c r="T13" s="53"/>
      <c r="U13" s="53"/>
      <c r="V13" s="53"/>
      <c r="W13" s="53">
        <v>10</v>
      </c>
      <c r="X13" s="54">
        <v>2</v>
      </c>
      <c r="Y13" s="53"/>
      <c r="Z13" s="53"/>
      <c r="AA13" s="56"/>
      <c r="AB13" s="56"/>
      <c r="AC13" s="56"/>
      <c r="AD13" s="56"/>
      <c r="AE13" s="56"/>
      <c r="AF13" s="56"/>
      <c r="AG13" s="57"/>
      <c r="AH13" s="58"/>
      <c r="AI13" s="58"/>
      <c r="AJ13" s="59"/>
    </row>
    <row r="14" spans="1:36" ht="12.75">
      <c r="A14" s="47">
        <v>10</v>
      </c>
      <c r="B14" s="159" t="s">
        <v>301</v>
      </c>
      <c r="C14" s="167" t="s">
        <v>134</v>
      </c>
      <c r="D14" s="48">
        <f t="shared" si="0"/>
        <v>8</v>
      </c>
      <c r="E14" s="49">
        <f>SUM(N14+P14+X14)</f>
        <v>8</v>
      </c>
      <c r="F14" s="75">
        <f t="shared" si="1"/>
        <v>0</v>
      </c>
      <c r="G14" s="131"/>
      <c r="H14" s="51"/>
      <c r="I14" s="51"/>
      <c r="J14" s="51"/>
      <c r="K14" s="51"/>
      <c r="L14" s="51"/>
      <c r="M14" s="51">
        <v>6</v>
      </c>
      <c r="N14" s="52">
        <v>4</v>
      </c>
      <c r="O14" s="51">
        <v>7</v>
      </c>
      <c r="P14" s="52">
        <v>3</v>
      </c>
      <c r="Q14" s="168"/>
      <c r="R14" s="168"/>
      <c r="S14" s="168"/>
      <c r="T14" s="168"/>
      <c r="U14" s="168"/>
      <c r="V14" s="168"/>
      <c r="W14" s="168">
        <v>11</v>
      </c>
      <c r="X14" s="169">
        <v>1</v>
      </c>
      <c r="Y14" s="168"/>
      <c r="Z14" s="168"/>
      <c r="AA14" s="170"/>
      <c r="AB14" s="170"/>
      <c r="AC14" s="170"/>
      <c r="AD14" s="170"/>
      <c r="AE14" s="170"/>
      <c r="AF14" s="170"/>
      <c r="AG14" s="57"/>
      <c r="AH14" s="58"/>
      <c r="AI14" s="58"/>
      <c r="AJ14" s="59"/>
    </row>
  </sheetData>
  <sheetProtection selectLockedCells="1" selectUnlockedCells="1"/>
  <mergeCells count="4">
    <mergeCell ref="G2:P2"/>
    <mergeCell ref="Q2:Z2"/>
    <mergeCell ref="AA2:AF2"/>
    <mergeCell ref="AG2:AJ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2:AN6"/>
  <sheetViews>
    <sheetView workbookViewId="0" topLeftCell="A1">
      <pane xSplit="3" topLeftCell="D1" activePane="topRight" state="frozen"/>
      <selection pane="topLeft" activeCell="A1" sqref="A1"/>
      <selection pane="topRight" activeCell="D14" sqref="D14"/>
    </sheetView>
  </sheetViews>
  <sheetFormatPr defaultColWidth="8.00390625" defaultRowHeight="12.75"/>
  <cols>
    <col min="1" max="1" width="3.7109375" style="112" customWidth="1"/>
    <col min="2" max="2" width="29.57421875" style="1" customWidth="1"/>
    <col min="3" max="6" width="4.7109375" style="1" customWidth="1"/>
    <col min="7" max="7" width="9.140625" style="1" customWidth="1"/>
    <col min="8" max="8" width="4.7109375" style="1" customWidth="1"/>
    <col min="9" max="9" width="9.140625" style="1" customWidth="1"/>
    <col min="10" max="10" width="4.140625" style="1" customWidth="1"/>
    <col min="11" max="11" width="9.140625" style="1" customWidth="1"/>
    <col min="12" max="12" width="4.140625" style="1" customWidth="1"/>
    <col min="13" max="13" width="8.57421875" style="1" customWidth="1"/>
    <col min="14" max="14" width="4.140625" style="1" customWidth="1"/>
    <col min="15" max="15" width="9.140625" style="1" customWidth="1"/>
    <col min="16" max="16" width="3.140625" style="1" customWidth="1"/>
    <col min="17" max="17" width="9.140625" style="1" customWidth="1"/>
    <col min="18" max="18" width="4.140625" style="1" customWidth="1"/>
    <col min="19" max="19" width="9.140625" style="1" customWidth="1"/>
    <col min="20" max="20" width="3.7109375" style="1" customWidth="1"/>
    <col min="21" max="21" width="9.140625" style="1" customWidth="1"/>
    <col min="22" max="22" width="4.140625" style="1" customWidth="1"/>
    <col min="23" max="23" width="9.140625" style="1" customWidth="1"/>
    <col min="24" max="24" width="3.7109375" style="1" customWidth="1"/>
    <col min="25" max="25" width="9.140625" style="1" customWidth="1"/>
    <col min="26" max="26" width="4.00390625" style="1" customWidth="1"/>
    <col min="27" max="27" width="9.140625" style="1" customWidth="1"/>
    <col min="28" max="28" width="4.28125" style="1" customWidth="1"/>
    <col min="29" max="29" width="9.140625" style="1" customWidth="1"/>
    <col min="30" max="30" width="3.7109375" style="1" customWidth="1"/>
    <col min="31" max="31" width="9.140625" style="1" customWidth="1"/>
    <col min="32" max="32" width="4.00390625" style="1" customWidth="1"/>
    <col min="33" max="33" width="9.140625" style="1" customWidth="1"/>
    <col min="34" max="34" width="4.421875" style="1" customWidth="1"/>
    <col min="35" max="35" width="9.140625" style="1" customWidth="1"/>
    <col min="36" max="36" width="4.57421875" style="1" customWidth="1"/>
    <col min="37" max="37" width="9.140625" style="1" customWidth="1"/>
    <col min="38" max="38" width="4.00390625" style="1" customWidth="1"/>
    <col min="39" max="39" width="9.140625" style="1" customWidth="1"/>
    <col min="40" max="40" width="4.140625" style="1" customWidth="1"/>
    <col min="41" max="16384" width="9.140625" style="1" customWidth="1"/>
  </cols>
  <sheetData>
    <row r="1" ht="13.5"/>
    <row r="2" spans="2:40" ht="12.75" customHeight="1">
      <c r="B2" s="114" t="s">
        <v>219</v>
      </c>
      <c r="C2" s="7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0" t="s">
        <v>2</v>
      </c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 t="s">
        <v>3</v>
      </c>
      <c r="AF2" s="70"/>
      <c r="AG2" s="70"/>
      <c r="AH2" s="70"/>
      <c r="AI2" s="70"/>
      <c r="AJ2" s="70"/>
      <c r="AK2" s="70" t="s">
        <v>4</v>
      </c>
      <c r="AL2" s="70"/>
      <c r="AM2" s="70"/>
      <c r="AN2" s="70"/>
    </row>
    <row r="3" spans="1:40" ht="12.75" customHeight="1">
      <c r="A3" s="11"/>
      <c r="B3" s="115" t="s">
        <v>121</v>
      </c>
      <c r="C3" s="116"/>
      <c r="D3" s="117" t="s">
        <v>6</v>
      </c>
      <c r="E3" s="117" t="s">
        <v>7</v>
      </c>
      <c r="F3" s="117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7" t="s">
        <v>9</v>
      </c>
      <c r="P3" s="17"/>
      <c r="Q3" s="17" t="s">
        <v>9</v>
      </c>
      <c r="R3" s="17"/>
      <c r="S3" s="18" t="s">
        <v>9</v>
      </c>
      <c r="T3" s="19"/>
      <c r="U3" s="18" t="s">
        <v>9</v>
      </c>
      <c r="V3" s="18"/>
      <c r="W3" s="18" t="s">
        <v>9</v>
      </c>
      <c r="X3" s="20"/>
      <c r="Y3" s="18" t="s">
        <v>9</v>
      </c>
      <c r="Z3" s="20"/>
      <c r="AA3" s="18" t="s">
        <v>9</v>
      </c>
      <c r="AB3" s="20"/>
      <c r="AC3" s="18" t="s">
        <v>9</v>
      </c>
      <c r="AD3" s="20"/>
      <c r="AE3" s="21" t="s">
        <v>9</v>
      </c>
      <c r="AF3" s="22"/>
      <c r="AG3" s="23" t="s">
        <v>9</v>
      </c>
      <c r="AH3" s="23"/>
      <c r="AI3" s="23" t="s">
        <v>9</v>
      </c>
      <c r="AJ3" s="23"/>
      <c r="AK3" s="24" t="s">
        <v>9</v>
      </c>
      <c r="AL3" s="25"/>
      <c r="AM3" s="25" t="s">
        <v>9</v>
      </c>
      <c r="AN3" s="26"/>
    </row>
    <row r="4" spans="1:40" s="44" customFormat="1" ht="12.75" customHeight="1">
      <c r="A4" s="27"/>
      <c r="B4" s="28" t="s">
        <v>74</v>
      </c>
      <c r="C4" s="29" t="s">
        <v>11</v>
      </c>
      <c r="D4" s="29" t="s">
        <v>12</v>
      </c>
      <c r="E4" s="29" t="s">
        <v>12</v>
      </c>
      <c r="F4" s="29" t="s">
        <v>12</v>
      </c>
      <c r="G4" s="32" t="s">
        <v>232</v>
      </c>
      <c r="H4" s="33" t="s">
        <v>12</v>
      </c>
      <c r="I4" s="34" t="s">
        <v>236</v>
      </c>
      <c r="J4" s="33" t="s">
        <v>12</v>
      </c>
      <c r="K4" s="34" t="s">
        <v>233</v>
      </c>
      <c r="L4" s="33" t="s">
        <v>12</v>
      </c>
      <c r="M4" s="34" t="s">
        <v>302</v>
      </c>
      <c r="N4" s="35" t="s">
        <v>12</v>
      </c>
      <c r="O4" s="34" t="s">
        <v>234</v>
      </c>
      <c r="P4" s="35" t="s">
        <v>12</v>
      </c>
      <c r="Q4" s="34" t="s">
        <v>235</v>
      </c>
      <c r="R4" s="35" t="s">
        <v>12</v>
      </c>
      <c r="S4" s="36" t="s">
        <v>232</v>
      </c>
      <c r="T4" s="37" t="s">
        <v>12</v>
      </c>
      <c r="U4" s="36" t="s">
        <v>236</v>
      </c>
      <c r="V4" s="37" t="s">
        <v>12</v>
      </c>
      <c r="W4" s="36" t="s">
        <v>233</v>
      </c>
      <c r="X4" s="37" t="s">
        <v>12</v>
      </c>
      <c r="Y4" s="36" t="s">
        <v>234</v>
      </c>
      <c r="Z4" s="37" t="s">
        <v>12</v>
      </c>
      <c r="AA4" s="36" t="s">
        <v>235</v>
      </c>
      <c r="AB4" s="37" t="s">
        <v>12</v>
      </c>
      <c r="AC4" s="36" t="s">
        <v>237</v>
      </c>
      <c r="AD4" s="37" t="s">
        <v>12</v>
      </c>
      <c r="AE4" s="38" t="s">
        <v>232</v>
      </c>
      <c r="AF4" s="39" t="s">
        <v>12</v>
      </c>
      <c r="AG4" s="38" t="s">
        <v>236</v>
      </c>
      <c r="AH4" s="39" t="s">
        <v>12</v>
      </c>
      <c r="AI4" s="38" t="s">
        <v>233</v>
      </c>
      <c r="AJ4" s="39" t="s">
        <v>12</v>
      </c>
      <c r="AK4" s="40" t="s">
        <v>238</v>
      </c>
      <c r="AL4" s="41" t="s">
        <v>12</v>
      </c>
      <c r="AM4" s="42" t="s">
        <v>239</v>
      </c>
      <c r="AN4" s="43" t="s">
        <v>12</v>
      </c>
    </row>
    <row r="5" spans="1:40" ht="12.75">
      <c r="A5" s="71">
        <v>1</v>
      </c>
      <c r="B5" s="134" t="s">
        <v>303</v>
      </c>
      <c r="C5" s="47" t="s">
        <v>41</v>
      </c>
      <c r="D5" s="48">
        <f aca="true" t="shared" si="0" ref="D5:D6">E5+F5</f>
        <v>71</v>
      </c>
      <c r="E5" s="147">
        <f>SUM(H5+J5+L5+T5+V5+X5)</f>
        <v>60</v>
      </c>
      <c r="F5" s="75">
        <v>11</v>
      </c>
      <c r="G5" s="51">
        <v>2</v>
      </c>
      <c r="H5" s="52">
        <v>10</v>
      </c>
      <c r="I5" s="51">
        <v>1</v>
      </c>
      <c r="J5" s="52">
        <v>13</v>
      </c>
      <c r="K5" s="51">
        <v>2</v>
      </c>
      <c r="L5" s="52">
        <v>10</v>
      </c>
      <c r="M5" s="51">
        <v>1</v>
      </c>
      <c r="N5" s="51">
        <v>7</v>
      </c>
      <c r="O5" s="51">
        <v>1</v>
      </c>
      <c r="P5" s="51">
        <v>7</v>
      </c>
      <c r="Q5" s="51">
        <v>1</v>
      </c>
      <c r="R5" s="51">
        <v>7</v>
      </c>
      <c r="S5" s="53">
        <v>2</v>
      </c>
      <c r="T5" s="54">
        <v>9</v>
      </c>
      <c r="U5" s="53">
        <v>2</v>
      </c>
      <c r="V5" s="54">
        <v>9</v>
      </c>
      <c r="W5" s="53">
        <v>2</v>
      </c>
      <c r="X5" s="54">
        <v>9</v>
      </c>
      <c r="Y5" s="53">
        <v>1</v>
      </c>
      <c r="Z5" s="53">
        <v>0</v>
      </c>
      <c r="AA5" s="53">
        <v>1</v>
      </c>
      <c r="AB5" s="53">
        <v>0</v>
      </c>
      <c r="AC5" s="53">
        <v>2</v>
      </c>
      <c r="AD5" s="53">
        <v>9</v>
      </c>
      <c r="AE5" s="56"/>
      <c r="AF5" s="56"/>
      <c r="AG5" s="56"/>
      <c r="AH5" s="56"/>
      <c r="AI5" s="56"/>
      <c r="AJ5" s="56"/>
      <c r="AK5" s="57">
        <v>1</v>
      </c>
      <c r="AL5" s="61">
        <v>11</v>
      </c>
      <c r="AM5" s="58">
        <v>3</v>
      </c>
      <c r="AN5" s="59">
        <v>3</v>
      </c>
    </row>
    <row r="6" spans="1:40" ht="12.75">
      <c r="A6" s="45">
        <v>2</v>
      </c>
      <c r="B6" s="119" t="s">
        <v>304</v>
      </c>
      <c r="C6" s="47" t="s">
        <v>147</v>
      </c>
      <c r="D6" s="48">
        <f t="shared" si="0"/>
        <v>19</v>
      </c>
      <c r="E6" s="147">
        <f>SUM(H6+L6+T6+V6+AF6+AJ6)</f>
        <v>16</v>
      </c>
      <c r="F6" s="75">
        <v>3</v>
      </c>
      <c r="G6" s="51">
        <v>6</v>
      </c>
      <c r="H6" s="52">
        <v>2</v>
      </c>
      <c r="I6" s="51">
        <v>5</v>
      </c>
      <c r="J6" s="51">
        <v>2</v>
      </c>
      <c r="K6" s="51">
        <v>5</v>
      </c>
      <c r="L6" s="52">
        <v>3</v>
      </c>
      <c r="M6" s="51"/>
      <c r="N6" s="51"/>
      <c r="O6" s="51"/>
      <c r="P6" s="51"/>
      <c r="Q6" s="51"/>
      <c r="R6" s="51"/>
      <c r="S6" s="53">
        <v>4</v>
      </c>
      <c r="T6" s="54">
        <v>3</v>
      </c>
      <c r="U6" s="53">
        <v>5</v>
      </c>
      <c r="V6" s="54">
        <v>2</v>
      </c>
      <c r="W6" s="53">
        <v>6</v>
      </c>
      <c r="X6" s="53">
        <v>1</v>
      </c>
      <c r="Y6" s="53"/>
      <c r="Z6" s="53"/>
      <c r="AA6" s="53"/>
      <c r="AB6" s="53"/>
      <c r="AC6" s="53">
        <v>5</v>
      </c>
      <c r="AD6" s="53">
        <v>2</v>
      </c>
      <c r="AE6" s="56">
        <v>3</v>
      </c>
      <c r="AF6" s="54">
        <v>3</v>
      </c>
      <c r="AG6" s="56">
        <v>4</v>
      </c>
      <c r="AH6" s="56">
        <v>1</v>
      </c>
      <c r="AI6" s="56">
        <v>3</v>
      </c>
      <c r="AJ6" s="54">
        <v>3</v>
      </c>
      <c r="AK6" s="57">
        <v>3</v>
      </c>
      <c r="AL6" s="61">
        <v>3</v>
      </c>
      <c r="AM6" s="58">
        <v>4</v>
      </c>
      <c r="AN6" s="59">
        <v>1</v>
      </c>
    </row>
  </sheetData>
  <sheetProtection selectLockedCells="1" selectUnlockedCells="1"/>
  <mergeCells count="4">
    <mergeCell ref="G2:R2"/>
    <mergeCell ref="S2:AD2"/>
    <mergeCell ref="AE2:AJ2"/>
    <mergeCell ref="AK2:A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2:X18"/>
  <sheetViews>
    <sheetView workbookViewId="0" topLeftCell="A1">
      <pane xSplit="3" topLeftCell="D1" activePane="topRight" state="frozen"/>
      <selection pane="topLeft" activeCell="A1" sqref="A1"/>
      <selection pane="topRight" activeCell="G26" sqref="G26"/>
    </sheetView>
  </sheetViews>
  <sheetFormatPr defaultColWidth="8.00390625" defaultRowHeight="12.75"/>
  <cols>
    <col min="1" max="1" width="3.7109375" style="10" customWidth="1"/>
    <col min="2" max="2" width="26.28125" style="10" customWidth="1"/>
    <col min="3" max="6" width="4.7109375" style="10" customWidth="1"/>
    <col min="7" max="7" width="9.140625" style="1" customWidth="1"/>
    <col min="8" max="8" width="3.7109375" style="1" customWidth="1"/>
    <col min="9" max="9" width="9.140625" style="1" customWidth="1"/>
    <col min="10" max="10" width="4.28125" style="1" customWidth="1"/>
    <col min="11" max="11" width="9.140625" style="1" customWidth="1"/>
    <col min="12" max="12" width="4.140625" style="1" customWidth="1"/>
    <col min="13" max="13" width="9.140625" style="1" customWidth="1"/>
    <col min="14" max="14" width="4.140625" style="1" customWidth="1"/>
    <col min="15" max="15" width="9.140625" style="1" customWidth="1"/>
    <col min="16" max="16" width="4.140625" style="1" customWidth="1"/>
    <col min="17" max="17" width="9.140625" style="1" customWidth="1"/>
    <col min="18" max="18" width="4.421875" style="1" customWidth="1"/>
    <col min="19" max="19" width="9.140625" style="1" customWidth="1"/>
    <col min="20" max="20" width="4.28125" style="1" customWidth="1"/>
    <col min="21" max="21" width="9.140625" style="1" customWidth="1"/>
    <col min="22" max="22" width="4.140625" style="1" customWidth="1"/>
    <col min="23" max="23" width="9.140625" style="1" customWidth="1"/>
    <col min="24" max="24" width="4.00390625" style="1" customWidth="1"/>
    <col min="25" max="16384" width="9.140625" style="10" customWidth="1"/>
  </cols>
  <sheetData>
    <row r="1" ht="13.5"/>
    <row r="2" spans="1:24" ht="13.5">
      <c r="A2" s="3"/>
      <c r="B2" s="27" t="s">
        <v>305</v>
      </c>
      <c r="C2" s="171"/>
      <c r="D2" s="172"/>
      <c r="E2" s="172"/>
      <c r="F2" s="172"/>
      <c r="G2" s="173" t="s">
        <v>1</v>
      </c>
      <c r="H2" s="173"/>
      <c r="I2" s="173"/>
      <c r="J2" s="173"/>
      <c r="K2" s="70" t="s">
        <v>2</v>
      </c>
      <c r="L2" s="70"/>
      <c r="M2" s="70"/>
      <c r="N2" s="70"/>
      <c r="O2" s="70"/>
      <c r="P2" s="70"/>
      <c r="Q2" s="70" t="s">
        <v>3</v>
      </c>
      <c r="R2" s="70"/>
      <c r="S2" s="70"/>
      <c r="T2" s="70"/>
      <c r="U2" s="70" t="s">
        <v>4</v>
      </c>
      <c r="V2" s="70"/>
      <c r="W2" s="70"/>
      <c r="X2" s="70"/>
    </row>
    <row r="3" spans="1:24" ht="12.75">
      <c r="A3" s="3"/>
      <c r="B3" s="174" t="s">
        <v>306</v>
      </c>
      <c r="C3" s="175"/>
      <c r="D3" s="176" t="s">
        <v>6</v>
      </c>
      <c r="E3" s="176" t="s">
        <v>7</v>
      </c>
      <c r="F3" s="176" t="s">
        <v>8</v>
      </c>
      <c r="G3" s="16" t="s">
        <v>9</v>
      </c>
      <c r="H3" s="17"/>
      <c r="I3" s="17" t="s">
        <v>9</v>
      </c>
      <c r="J3" s="17"/>
      <c r="K3" s="18" t="s">
        <v>9</v>
      </c>
      <c r="L3" s="19"/>
      <c r="M3" s="18" t="s">
        <v>9</v>
      </c>
      <c r="N3" s="18"/>
      <c r="O3" s="18" t="s">
        <v>9</v>
      </c>
      <c r="P3" s="20"/>
      <c r="Q3" s="23" t="s">
        <v>9</v>
      </c>
      <c r="R3" s="23"/>
      <c r="S3" s="23" t="s">
        <v>9</v>
      </c>
      <c r="T3" s="23"/>
      <c r="U3" s="24" t="s">
        <v>9</v>
      </c>
      <c r="V3" s="25"/>
      <c r="W3" s="25"/>
      <c r="X3" s="26"/>
    </row>
    <row r="4" spans="1:24" s="44" customFormat="1" ht="12.75" customHeight="1">
      <c r="A4" s="27"/>
      <c r="B4" s="177" t="s">
        <v>74</v>
      </c>
      <c r="C4" s="178" t="s">
        <v>11</v>
      </c>
      <c r="D4" s="179" t="s">
        <v>12</v>
      </c>
      <c r="E4" s="179" t="s">
        <v>12</v>
      </c>
      <c r="F4" s="179" t="s">
        <v>12</v>
      </c>
      <c r="G4" s="32" t="s">
        <v>232</v>
      </c>
      <c r="H4" s="33" t="s">
        <v>12</v>
      </c>
      <c r="I4" s="34" t="s">
        <v>236</v>
      </c>
      <c r="J4" s="33" t="s">
        <v>12</v>
      </c>
      <c r="K4" s="36" t="s">
        <v>232</v>
      </c>
      <c r="L4" s="37" t="s">
        <v>12</v>
      </c>
      <c r="M4" s="36" t="s">
        <v>236</v>
      </c>
      <c r="N4" s="37" t="s">
        <v>12</v>
      </c>
      <c r="O4" s="36" t="s">
        <v>237</v>
      </c>
      <c r="P4" s="37" t="s">
        <v>12</v>
      </c>
      <c r="Q4" s="38" t="s">
        <v>232</v>
      </c>
      <c r="R4" s="39" t="s">
        <v>12</v>
      </c>
      <c r="S4" s="38" t="s">
        <v>236</v>
      </c>
      <c r="T4" s="39" t="s">
        <v>12</v>
      </c>
      <c r="U4" s="40" t="s">
        <v>238</v>
      </c>
      <c r="V4" s="41" t="s">
        <v>12</v>
      </c>
      <c r="W4" s="42"/>
      <c r="X4" s="43"/>
    </row>
    <row r="5" spans="1:24" ht="12.75" customHeight="1">
      <c r="A5" s="180">
        <v>1</v>
      </c>
      <c r="B5" s="181" t="s">
        <v>307</v>
      </c>
      <c r="C5" s="47" t="s">
        <v>147</v>
      </c>
      <c r="D5" s="48">
        <f aca="true" t="shared" si="0" ref="D5:D18">E5+F5</f>
        <v>99</v>
      </c>
      <c r="E5" s="49">
        <f>SUM(J5+N5+R5+T5)</f>
        <v>80</v>
      </c>
      <c r="F5" s="75">
        <f aca="true" t="shared" si="1" ref="F5:F6">SUM(P5)</f>
        <v>19</v>
      </c>
      <c r="G5" s="51" t="s">
        <v>308</v>
      </c>
      <c r="H5" s="51">
        <v>12</v>
      </c>
      <c r="I5" s="51">
        <v>1</v>
      </c>
      <c r="J5" s="52">
        <v>21</v>
      </c>
      <c r="K5" s="53" t="s">
        <v>309</v>
      </c>
      <c r="L5" s="53">
        <v>9</v>
      </c>
      <c r="M5" s="53">
        <v>1</v>
      </c>
      <c r="N5" s="54">
        <v>20</v>
      </c>
      <c r="O5" s="53">
        <v>1</v>
      </c>
      <c r="P5" s="55">
        <v>19</v>
      </c>
      <c r="Q5" s="56">
        <v>1</v>
      </c>
      <c r="R5" s="54">
        <v>20</v>
      </c>
      <c r="S5" s="56">
        <v>1</v>
      </c>
      <c r="T5" s="54">
        <v>19</v>
      </c>
      <c r="U5" s="57"/>
      <c r="V5" s="58"/>
      <c r="W5" s="58"/>
      <c r="X5" s="59"/>
    </row>
    <row r="6" spans="1:24" ht="12.75" customHeight="1">
      <c r="A6" s="45">
        <v>2</v>
      </c>
      <c r="B6" s="120" t="s">
        <v>310</v>
      </c>
      <c r="C6" s="47" t="s">
        <v>56</v>
      </c>
      <c r="D6" s="48">
        <f t="shared" si="0"/>
        <v>80</v>
      </c>
      <c r="E6" s="49">
        <f>SUM(H6+J6+L6+N6)</f>
        <v>65</v>
      </c>
      <c r="F6" s="75">
        <f t="shared" si="1"/>
        <v>15</v>
      </c>
      <c r="G6" s="51">
        <v>2</v>
      </c>
      <c r="H6" s="52">
        <v>16</v>
      </c>
      <c r="I6" s="51">
        <v>3</v>
      </c>
      <c r="J6" s="52">
        <v>13</v>
      </c>
      <c r="K6" s="53">
        <v>1</v>
      </c>
      <c r="L6" s="54">
        <v>20</v>
      </c>
      <c r="M6" s="53">
        <v>2</v>
      </c>
      <c r="N6" s="54">
        <v>16</v>
      </c>
      <c r="O6" s="53">
        <v>2</v>
      </c>
      <c r="P6" s="55">
        <v>15</v>
      </c>
      <c r="Q6" s="56">
        <v>3</v>
      </c>
      <c r="R6" s="56">
        <v>12</v>
      </c>
      <c r="S6" s="56"/>
      <c r="T6" s="56"/>
      <c r="U6" s="57">
        <v>4</v>
      </c>
      <c r="V6" s="58">
        <v>6</v>
      </c>
      <c r="W6" s="58"/>
      <c r="X6" s="59"/>
    </row>
    <row r="7" spans="1:24" ht="12.75" customHeight="1">
      <c r="A7" s="180">
        <v>3</v>
      </c>
      <c r="B7" s="120" t="s">
        <v>311</v>
      </c>
      <c r="C7" s="47" t="s">
        <v>147</v>
      </c>
      <c r="D7" s="48">
        <f t="shared" si="0"/>
        <v>72</v>
      </c>
      <c r="E7" s="49">
        <f>SUM(H7+L7+N7+R7)</f>
        <v>56</v>
      </c>
      <c r="F7" s="75">
        <v>16</v>
      </c>
      <c r="G7" s="51">
        <v>3</v>
      </c>
      <c r="H7" s="52">
        <v>12</v>
      </c>
      <c r="I7" s="51">
        <v>5</v>
      </c>
      <c r="J7" s="51">
        <v>10</v>
      </c>
      <c r="K7" s="53">
        <v>2</v>
      </c>
      <c r="L7" s="54">
        <v>16</v>
      </c>
      <c r="M7" s="53">
        <v>3</v>
      </c>
      <c r="N7" s="54">
        <v>12</v>
      </c>
      <c r="O7" s="53">
        <v>3</v>
      </c>
      <c r="P7" s="53">
        <v>11</v>
      </c>
      <c r="Q7" s="56">
        <v>2</v>
      </c>
      <c r="R7" s="54">
        <v>16</v>
      </c>
      <c r="S7" s="56">
        <v>5</v>
      </c>
      <c r="T7" s="56">
        <v>8</v>
      </c>
      <c r="U7" s="57">
        <v>1</v>
      </c>
      <c r="V7" s="61">
        <v>16</v>
      </c>
      <c r="W7" s="58"/>
      <c r="X7" s="59"/>
    </row>
    <row r="8" spans="1:24" ht="12.75" customHeight="1">
      <c r="A8" s="45">
        <v>4</v>
      </c>
      <c r="B8" s="120" t="s">
        <v>312</v>
      </c>
      <c r="C8" s="47" t="s">
        <v>53</v>
      </c>
      <c r="D8" s="48">
        <f t="shared" si="0"/>
        <v>54</v>
      </c>
      <c r="E8" s="49">
        <f>SUM(H8+J8+L8+N8)</f>
        <v>49</v>
      </c>
      <c r="F8" s="75">
        <f aca="true" t="shared" si="2" ref="F8:F10">SUM(P8)</f>
        <v>5</v>
      </c>
      <c r="G8" s="51">
        <v>4</v>
      </c>
      <c r="H8" s="52">
        <v>10</v>
      </c>
      <c r="I8" s="51">
        <v>2</v>
      </c>
      <c r="J8" s="52">
        <v>17</v>
      </c>
      <c r="K8" s="53">
        <v>3</v>
      </c>
      <c r="L8" s="54">
        <v>12</v>
      </c>
      <c r="M8" s="53">
        <v>4</v>
      </c>
      <c r="N8" s="54">
        <v>10</v>
      </c>
      <c r="O8" s="53">
        <v>8</v>
      </c>
      <c r="P8" s="55">
        <v>5</v>
      </c>
      <c r="Q8" s="56">
        <v>5</v>
      </c>
      <c r="R8" s="56">
        <v>9</v>
      </c>
      <c r="S8" s="56">
        <v>4</v>
      </c>
      <c r="T8" s="56">
        <v>9</v>
      </c>
      <c r="U8" s="57"/>
      <c r="V8" s="58"/>
      <c r="W8" s="58"/>
      <c r="X8" s="59"/>
    </row>
    <row r="9" spans="1:24" ht="12.75" customHeight="1">
      <c r="A9" s="180">
        <v>5</v>
      </c>
      <c r="B9" s="120" t="s">
        <v>313</v>
      </c>
      <c r="C9" s="47" t="s">
        <v>90</v>
      </c>
      <c r="D9" s="48">
        <f t="shared" si="0"/>
        <v>52</v>
      </c>
      <c r="E9" s="49">
        <f aca="true" t="shared" si="3" ref="E9:E10">SUM(H9+J9+L9+T9)</f>
        <v>52</v>
      </c>
      <c r="F9" s="75">
        <f t="shared" si="2"/>
        <v>0</v>
      </c>
      <c r="G9" s="51">
        <v>1</v>
      </c>
      <c r="H9" s="52">
        <v>20</v>
      </c>
      <c r="I9" s="51">
        <v>4</v>
      </c>
      <c r="J9" s="52">
        <v>11</v>
      </c>
      <c r="K9" s="53">
        <v>4</v>
      </c>
      <c r="L9" s="54">
        <v>10</v>
      </c>
      <c r="M9" s="53"/>
      <c r="N9" s="53"/>
      <c r="O9" s="53"/>
      <c r="P9" s="53"/>
      <c r="Q9" s="56">
        <v>4</v>
      </c>
      <c r="R9" s="56">
        <v>10</v>
      </c>
      <c r="S9" s="56">
        <v>3</v>
      </c>
      <c r="T9" s="54">
        <v>11</v>
      </c>
      <c r="U9" s="57"/>
      <c r="V9" s="58"/>
      <c r="W9" s="58"/>
      <c r="X9" s="59"/>
    </row>
    <row r="10" spans="1:24" ht="12.75" customHeight="1">
      <c r="A10" s="45">
        <v>6</v>
      </c>
      <c r="B10" s="120" t="s">
        <v>314</v>
      </c>
      <c r="C10" s="47" t="s">
        <v>45</v>
      </c>
      <c r="D10" s="48">
        <f t="shared" si="0"/>
        <v>48</v>
      </c>
      <c r="E10" s="49">
        <f t="shared" si="3"/>
        <v>40</v>
      </c>
      <c r="F10" s="75">
        <f t="shared" si="2"/>
        <v>8</v>
      </c>
      <c r="G10" s="51">
        <v>5</v>
      </c>
      <c r="H10" s="52">
        <v>9</v>
      </c>
      <c r="I10" s="51">
        <v>7</v>
      </c>
      <c r="J10" s="52">
        <v>8</v>
      </c>
      <c r="K10" s="53">
        <v>6</v>
      </c>
      <c r="L10" s="54">
        <v>8</v>
      </c>
      <c r="M10" s="53">
        <v>7</v>
      </c>
      <c r="N10" s="53">
        <v>7</v>
      </c>
      <c r="O10" s="53">
        <v>5</v>
      </c>
      <c r="P10" s="55">
        <v>8</v>
      </c>
      <c r="Q10" s="56">
        <v>8</v>
      </c>
      <c r="R10" s="56">
        <v>6</v>
      </c>
      <c r="S10" s="56">
        <v>2</v>
      </c>
      <c r="T10" s="54">
        <v>15</v>
      </c>
      <c r="U10" s="57">
        <v>5</v>
      </c>
      <c r="V10" s="58">
        <v>5</v>
      </c>
      <c r="W10" s="58"/>
      <c r="X10" s="59"/>
    </row>
    <row r="11" spans="1:24" ht="12.75" customHeight="1">
      <c r="A11" s="180">
        <v>7</v>
      </c>
      <c r="B11" s="120" t="s">
        <v>315</v>
      </c>
      <c r="C11" s="47" t="s">
        <v>53</v>
      </c>
      <c r="D11" s="48">
        <f t="shared" si="0"/>
        <v>45</v>
      </c>
      <c r="E11" s="49">
        <f>SUM(H11+J11+N11+R11)</f>
        <v>33</v>
      </c>
      <c r="F11" s="75">
        <v>12</v>
      </c>
      <c r="G11" s="51">
        <v>7</v>
      </c>
      <c r="H11" s="52">
        <v>7</v>
      </c>
      <c r="I11" s="51">
        <v>6</v>
      </c>
      <c r="J11" s="52">
        <v>9</v>
      </c>
      <c r="K11" s="53">
        <v>8</v>
      </c>
      <c r="L11" s="53">
        <v>6</v>
      </c>
      <c r="M11" s="53">
        <v>5</v>
      </c>
      <c r="N11" s="54">
        <v>9</v>
      </c>
      <c r="O11" s="53">
        <v>4</v>
      </c>
      <c r="P11" s="53">
        <v>9</v>
      </c>
      <c r="Q11" s="56">
        <v>6</v>
      </c>
      <c r="R11" s="54">
        <v>8</v>
      </c>
      <c r="S11" s="56">
        <v>7</v>
      </c>
      <c r="T11" s="56">
        <v>6</v>
      </c>
      <c r="U11" s="57">
        <v>2</v>
      </c>
      <c r="V11" s="61">
        <v>12</v>
      </c>
      <c r="W11" s="58"/>
      <c r="X11" s="59"/>
    </row>
    <row r="12" spans="1:24" ht="12.75" customHeight="1">
      <c r="A12" s="45">
        <v>8</v>
      </c>
      <c r="B12" s="120" t="s">
        <v>316</v>
      </c>
      <c r="C12" s="47" t="s">
        <v>165</v>
      </c>
      <c r="D12" s="48">
        <f t="shared" si="0"/>
        <v>38</v>
      </c>
      <c r="E12" s="49">
        <f>SUM(H12+L12+N12+R12)</f>
        <v>32</v>
      </c>
      <c r="F12" s="75">
        <f>SUM(P12)</f>
        <v>6</v>
      </c>
      <c r="G12" s="51">
        <v>6</v>
      </c>
      <c r="H12" s="52">
        <v>8</v>
      </c>
      <c r="I12" s="51">
        <v>9</v>
      </c>
      <c r="J12" s="51">
        <v>6</v>
      </c>
      <c r="K12" s="53">
        <v>5</v>
      </c>
      <c r="L12" s="54">
        <v>9</v>
      </c>
      <c r="M12" s="53">
        <v>6</v>
      </c>
      <c r="N12" s="54">
        <v>8</v>
      </c>
      <c r="O12" s="53">
        <v>7</v>
      </c>
      <c r="P12" s="55">
        <v>6</v>
      </c>
      <c r="Q12" s="56">
        <v>7</v>
      </c>
      <c r="R12" s="54">
        <v>7</v>
      </c>
      <c r="S12" s="56">
        <v>9</v>
      </c>
      <c r="T12" s="56">
        <v>4</v>
      </c>
      <c r="U12" s="57">
        <v>6</v>
      </c>
      <c r="V12" s="58">
        <v>4</v>
      </c>
      <c r="W12" s="58"/>
      <c r="X12" s="59"/>
    </row>
    <row r="13" spans="1:24" ht="12.75" customHeight="1">
      <c r="A13" s="180">
        <v>9</v>
      </c>
      <c r="B13" s="120" t="s">
        <v>317</v>
      </c>
      <c r="C13" s="47" t="s">
        <v>45</v>
      </c>
      <c r="D13" s="48">
        <f t="shared" si="0"/>
        <v>35</v>
      </c>
      <c r="E13" s="49">
        <f>SUM(J13+L13+N13+T13)</f>
        <v>27</v>
      </c>
      <c r="F13" s="75">
        <v>8</v>
      </c>
      <c r="G13" s="51">
        <v>8</v>
      </c>
      <c r="H13" s="51">
        <v>6</v>
      </c>
      <c r="I13" s="51">
        <v>8</v>
      </c>
      <c r="J13" s="52">
        <v>7</v>
      </c>
      <c r="K13" s="53">
        <v>7</v>
      </c>
      <c r="L13" s="54">
        <v>7</v>
      </c>
      <c r="M13" s="53">
        <v>8</v>
      </c>
      <c r="N13" s="54">
        <v>6</v>
      </c>
      <c r="O13" s="53">
        <v>6</v>
      </c>
      <c r="P13" s="53">
        <v>7</v>
      </c>
      <c r="Q13" s="56">
        <v>9</v>
      </c>
      <c r="R13" s="56">
        <v>5</v>
      </c>
      <c r="S13" s="56">
        <v>6</v>
      </c>
      <c r="T13" s="54">
        <v>7</v>
      </c>
      <c r="U13" s="57">
        <v>3</v>
      </c>
      <c r="V13" s="61">
        <v>8</v>
      </c>
      <c r="W13" s="58"/>
      <c r="X13" s="59"/>
    </row>
    <row r="14" spans="1:24" ht="12.75" customHeight="1">
      <c r="A14" s="47">
        <v>10</v>
      </c>
      <c r="B14" s="122" t="s">
        <v>318</v>
      </c>
      <c r="C14" s="47" t="s">
        <v>165</v>
      </c>
      <c r="D14" s="48">
        <f t="shared" si="0"/>
        <v>20</v>
      </c>
      <c r="E14" s="49">
        <f>SUM(H14+J14+N14+T14)</f>
        <v>17</v>
      </c>
      <c r="F14" s="75">
        <f aca="true" t="shared" si="4" ref="F14:F16">SUM(P14)</f>
        <v>3</v>
      </c>
      <c r="G14" s="51">
        <v>10</v>
      </c>
      <c r="H14" s="52">
        <v>4</v>
      </c>
      <c r="I14" s="51">
        <v>11</v>
      </c>
      <c r="J14" s="52">
        <v>4</v>
      </c>
      <c r="K14" s="53">
        <v>9</v>
      </c>
      <c r="L14" s="53">
        <v>5</v>
      </c>
      <c r="M14" s="53">
        <v>10</v>
      </c>
      <c r="N14" s="54">
        <v>4</v>
      </c>
      <c r="O14" s="53">
        <v>10</v>
      </c>
      <c r="P14" s="55">
        <v>3</v>
      </c>
      <c r="Q14" s="56" t="s">
        <v>319</v>
      </c>
      <c r="R14" s="56" t="s">
        <v>320</v>
      </c>
      <c r="S14" s="56">
        <v>8</v>
      </c>
      <c r="T14" s="54">
        <v>5</v>
      </c>
      <c r="U14" s="57"/>
      <c r="V14" s="58"/>
      <c r="W14" s="58"/>
      <c r="X14" s="59"/>
    </row>
    <row r="15" spans="1:24" ht="12.75" customHeight="1">
      <c r="A15" s="182">
        <v>10</v>
      </c>
      <c r="B15" s="122" t="s">
        <v>321</v>
      </c>
      <c r="C15" s="47" t="s">
        <v>86</v>
      </c>
      <c r="D15" s="48">
        <f t="shared" si="0"/>
        <v>20</v>
      </c>
      <c r="E15" s="49">
        <f>SUM(H15+J15+L15+R15)</f>
        <v>18</v>
      </c>
      <c r="F15" s="75">
        <f t="shared" si="4"/>
        <v>2</v>
      </c>
      <c r="G15" s="131">
        <v>9</v>
      </c>
      <c r="H15" s="52">
        <v>5</v>
      </c>
      <c r="I15" s="51">
        <v>10</v>
      </c>
      <c r="J15" s="52">
        <v>5</v>
      </c>
      <c r="K15" s="53">
        <v>10</v>
      </c>
      <c r="L15" s="54">
        <v>4</v>
      </c>
      <c r="M15" s="53">
        <v>11</v>
      </c>
      <c r="N15" s="53">
        <v>3</v>
      </c>
      <c r="O15" s="53">
        <v>11</v>
      </c>
      <c r="P15" s="55">
        <v>2</v>
      </c>
      <c r="Q15" s="56">
        <v>10</v>
      </c>
      <c r="R15" s="54">
        <v>4</v>
      </c>
      <c r="S15" s="56">
        <v>11</v>
      </c>
      <c r="T15" s="56">
        <v>2</v>
      </c>
      <c r="U15" s="57">
        <v>8</v>
      </c>
      <c r="V15" s="58">
        <v>2</v>
      </c>
      <c r="W15" s="58"/>
      <c r="X15" s="59"/>
    </row>
    <row r="16" spans="1:24" ht="12.75" customHeight="1">
      <c r="A16" s="47">
        <v>12</v>
      </c>
      <c r="B16" s="183" t="s">
        <v>322</v>
      </c>
      <c r="C16" s="184" t="s">
        <v>41</v>
      </c>
      <c r="D16" s="132">
        <f t="shared" si="0"/>
        <v>18</v>
      </c>
      <c r="E16" s="49">
        <f>SUM(H16+J16+L16+N16)</f>
        <v>14</v>
      </c>
      <c r="F16" s="75">
        <f t="shared" si="4"/>
        <v>4</v>
      </c>
      <c r="G16" s="131">
        <v>11</v>
      </c>
      <c r="H16" s="52">
        <v>3</v>
      </c>
      <c r="I16" s="51">
        <v>12</v>
      </c>
      <c r="J16" s="52">
        <v>3</v>
      </c>
      <c r="K16" s="53">
        <v>11</v>
      </c>
      <c r="L16" s="54">
        <v>3</v>
      </c>
      <c r="M16" s="53">
        <v>9</v>
      </c>
      <c r="N16" s="54">
        <v>5</v>
      </c>
      <c r="O16" s="53">
        <v>9</v>
      </c>
      <c r="P16" s="55">
        <v>4</v>
      </c>
      <c r="Q16" s="56">
        <v>12</v>
      </c>
      <c r="R16" s="56">
        <v>2</v>
      </c>
      <c r="S16" s="56">
        <v>10</v>
      </c>
      <c r="T16" s="56">
        <v>3</v>
      </c>
      <c r="U16" s="57"/>
      <c r="V16" s="58"/>
      <c r="W16" s="58"/>
      <c r="X16" s="59"/>
    </row>
    <row r="17" spans="1:24" ht="12.75" customHeight="1">
      <c r="A17" s="47">
        <v>13</v>
      </c>
      <c r="B17" s="183" t="s">
        <v>323</v>
      </c>
      <c r="C17" s="184" t="s">
        <v>30</v>
      </c>
      <c r="D17" s="48">
        <f t="shared" si="0"/>
        <v>12</v>
      </c>
      <c r="E17" s="49">
        <f>SUM(H17+J17+L17+R17)</f>
        <v>9</v>
      </c>
      <c r="F17" s="75">
        <v>3</v>
      </c>
      <c r="G17" s="131">
        <v>12</v>
      </c>
      <c r="H17" s="52">
        <v>2</v>
      </c>
      <c r="I17" s="51">
        <v>13</v>
      </c>
      <c r="J17" s="52">
        <v>2</v>
      </c>
      <c r="K17" s="168">
        <v>12</v>
      </c>
      <c r="L17" s="169">
        <v>2</v>
      </c>
      <c r="M17" s="168">
        <v>12</v>
      </c>
      <c r="N17" s="168">
        <v>2</v>
      </c>
      <c r="O17" s="168">
        <v>12</v>
      </c>
      <c r="P17" s="168">
        <v>1</v>
      </c>
      <c r="Q17" s="170">
        <v>11</v>
      </c>
      <c r="R17" s="169">
        <v>3</v>
      </c>
      <c r="S17" s="170">
        <v>12</v>
      </c>
      <c r="T17" s="170">
        <v>1</v>
      </c>
      <c r="U17" s="57">
        <v>7</v>
      </c>
      <c r="V17" s="61">
        <v>3</v>
      </c>
      <c r="W17" s="58"/>
      <c r="X17" s="59"/>
    </row>
    <row r="18" spans="1:24" ht="12.75" customHeight="1">
      <c r="A18" s="47">
        <v>14</v>
      </c>
      <c r="B18" s="65" t="s">
        <v>324</v>
      </c>
      <c r="C18" s="47" t="s">
        <v>53</v>
      </c>
      <c r="D18" s="48">
        <f t="shared" si="0"/>
        <v>5</v>
      </c>
      <c r="E18" s="49">
        <f>SUM(H18+J18+L18+N18)</f>
        <v>4</v>
      </c>
      <c r="F18" s="75">
        <v>1</v>
      </c>
      <c r="G18" s="131">
        <v>13</v>
      </c>
      <c r="H18" s="52">
        <v>1</v>
      </c>
      <c r="I18" s="51">
        <v>14</v>
      </c>
      <c r="J18" s="52">
        <v>1</v>
      </c>
      <c r="K18" s="53">
        <v>13</v>
      </c>
      <c r="L18" s="54">
        <v>1</v>
      </c>
      <c r="M18" s="53">
        <v>13</v>
      </c>
      <c r="N18" s="54">
        <v>1</v>
      </c>
      <c r="O18" s="53"/>
      <c r="P18" s="53"/>
      <c r="Q18" s="56"/>
      <c r="R18" s="56"/>
      <c r="S18" s="56"/>
      <c r="T18" s="56"/>
      <c r="U18" s="57">
        <v>9</v>
      </c>
      <c r="V18" s="61">
        <v>1</v>
      </c>
      <c r="W18" s="58"/>
      <c r="X18" s="59"/>
    </row>
  </sheetData>
  <sheetProtection selectLockedCells="1" selectUnlockedCells="1"/>
  <mergeCells count="4">
    <mergeCell ref="G2:J2"/>
    <mergeCell ref="K2:P2"/>
    <mergeCell ref="Q2:T2"/>
    <mergeCell ref="U2:X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2:X7"/>
  <sheetViews>
    <sheetView workbookViewId="0" topLeftCell="A1">
      <pane xSplit="3" topLeftCell="D1" activePane="topRight" state="frozen"/>
      <selection pane="topLeft" activeCell="A1" sqref="A1"/>
      <selection pane="topRight" activeCell="O30" sqref="O30"/>
    </sheetView>
  </sheetViews>
  <sheetFormatPr defaultColWidth="8.00390625" defaultRowHeight="12.75" customHeight="1"/>
  <cols>
    <col min="1" max="1" width="3.7109375" style="10" customWidth="1"/>
    <col min="2" max="2" width="26.28125" style="10" customWidth="1"/>
    <col min="3" max="6" width="4.7109375" style="10" customWidth="1"/>
    <col min="7" max="7" width="9.140625" style="1" customWidth="1"/>
    <col min="8" max="8" width="3.7109375" style="1" customWidth="1"/>
    <col min="9" max="9" width="9.140625" style="1" customWidth="1"/>
    <col min="10" max="10" width="4.28125" style="1" customWidth="1"/>
    <col min="11" max="11" width="9.140625" style="1" customWidth="1"/>
    <col min="12" max="12" width="4.140625" style="1" customWidth="1"/>
    <col min="13" max="13" width="9.140625" style="1" customWidth="1"/>
    <col min="14" max="14" width="4.140625" style="1" customWidth="1"/>
    <col min="15" max="15" width="9.140625" style="1" customWidth="1"/>
    <col min="16" max="16" width="4.140625" style="1" customWidth="1"/>
    <col min="17" max="17" width="9.140625" style="1" customWidth="1"/>
    <col min="18" max="18" width="4.421875" style="1" customWidth="1"/>
    <col min="19" max="19" width="9.140625" style="1" customWidth="1"/>
    <col min="20" max="20" width="4.28125" style="1" customWidth="1"/>
    <col min="21" max="21" width="9.140625" style="1" customWidth="1"/>
    <col min="22" max="22" width="4.140625" style="1" customWidth="1"/>
    <col min="23" max="23" width="9.140625" style="1" customWidth="1"/>
    <col min="24" max="24" width="4.00390625" style="1" customWidth="1"/>
    <col min="25" max="16384" width="9.140625" style="10" customWidth="1"/>
  </cols>
  <sheetData>
    <row r="1" ht="13.5"/>
    <row r="2" spans="1:24" ht="13.5">
      <c r="A2" s="185"/>
      <c r="B2" s="186" t="s">
        <v>325</v>
      </c>
      <c r="C2" s="187"/>
      <c r="D2" s="188"/>
      <c r="E2" s="5"/>
      <c r="F2" s="187"/>
      <c r="G2" s="173" t="s">
        <v>1</v>
      </c>
      <c r="H2" s="173"/>
      <c r="I2" s="173"/>
      <c r="J2" s="173"/>
      <c r="K2" s="70" t="s">
        <v>2</v>
      </c>
      <c r="L2" s="70"/>
      <c r="M2" s="70"/>
      <c r="N2" s="70"/>
      <c r="O2" s="70"/>
      <c r="P2" s="70"/>
      <c r="Q2" s="70" t="s">
        <v>3</v>
      </c>
      <c r="R2" s="70"/>
      <c r="S2" s="70"/>
      <c r="T2" s="70"/>
      <c r="U2" s="70" t="s">
        <v>4</v>
      </c>
      <c r="V2" s="70"/>
      <c r="W2" s="70"/>
      <c r="X2" s="70"/>
    </row>
    <row r="3" spans="1:24" ht="12.75">
      <c r="A3" s="189"/>
      <c r="B3" s="190" t="s">
        <v>306</v>
      </c>
      <c r="C3" s="191"/>
      <c r="D3" s="192" t="s">
        <v>6</v>
      </c>
      <c r="E3" s="192" t="s">
        <v>7</v>
      </c>
      <c r="F3" s="192" t="s">
        <v>8</v>
      </c>
      <c r="G3" s="16" t="s">
        <v>9</v>
      </c>
      <c r="H3" s="17"/>
      <c r="I3" s="17" t="s">
        <v>9</v>
      </c>
      <c r="J3" s="17"/>
      <c r="K3" s="18" t="s">
        <v>9</v>
      </c>
      <c r="L3" s="19"/>
      <c r="M3" s="18" t="s">
        <v>9</v>
      </c>
      <c r="N3" s="18"/>
      <c r="O3" s="18" t="s">
        <v>9</v>
      </c>
      <c r="P3" s="20"/>
      <c r="Q3" s="23" t="s">
        <v>9</v>
      </c>
      <c r="R3" s="23"/>
      <c r="S3" s="23" t="s">
        <v>9</v>
      </c>
      <c r="T3" s="23"/>
      <c r="U3" s="24" t="s">
        <v>9</v>
      </c>
      <c r="V3" s="25"/>
      <c r="W3" s="25"/>
      <c r="X3" s="26"/>
    </row>
    <row r="4" spans="1:24" s="44" customFormat="1" ht="12.75" customHeight="1">
      <c r="A4" s="27"/>
      <c r="B4" s="177" t="s">
        <v>74</v>
      </c>
      <c r="C4" s="178" t="s">
        <v>11</v>
      </c>
      <c r="D4" s="179" t="s">
        <v>12</v>
      </c>
      <c r="E4" s="179" t="s">
        <v>12</v>
      </c>
      <c r="F4" s="179" t="s">
        <v>12</v>
      </c>
      <c r="G4" s="32" t="s">
        <v>232</v>
      </c>
      <c r="H4" s="33" t="s">
        <v>12</v>
      </c>
      <c r="I4" s="34" t="s">
        <v>236</v>
      </c>
      <c r="J4" s="33" t="s">
        <v>12</v>
      </c>
      <c r="K4" s="36" t="s">
        <v>232</v>
      </c>
      <c r="L4" s="37" t="s">
        <v>12</v>
      </c>
      <c r="M4" s="36" t="s">
        <v>236</v>
      </c>
      <c r="N4" s="37" t="s">
        <v>12</v>
      </c>
      <c r="O4" s="36" t="s">
        <v>237</v>
      </c>
      <c r="P4" s="37" t="s">
        <v>12</v>
      </c>
      <c r="Q4" s="38" t="s">
        <v>232</v>
      </c>
      <c r="R4" s="39" t="s">
        <v>12</v>
      </c>
      <c r="S4" s="38" t="s">
        <v>236</v>
      </c>
      <c r="T4" s="39" t="s">
        <v>12</v>
      </c>
      <c r="U4" s="40" t="s">
        <v>238</v>
      </c>
      <c r="V4" s="41" t="s">
        <v>12</v>
      </c>
      <c r="W4" s="42"/>
      <c r="X4" s="43"/>
    </row>
    <row r="5" spans="1:24" ht="12.75" customHeight="1">
      <c r="A5" s="180">
        <v>1</v>
      </c>
      <c r="B5" s="193" t="s">
        <v>326</v>
      </c>
      <c r="C5" s="47" t="s">
        <v>183</v>
      </c>
      <c r="D5" s="48">
        <f aca="true" t="shared" si="0" ref="D5:D7">E5+F5</f>
        <v>24</v>
      </c>
      <c r="E5" s="49">
        <f>SUM(H5+J5+N5)</f>
        <v>24</v>
      </c>
      <c r="F5" s="75">
        <f aca="true" t="shared" si="1" ref="F5:F7">SUM(P5)</f>
        <v>0</v>
      </c>
      <c r="G5" s="131">
        <v>2</v>
      </c>
      <c r="H5" s="52">
        <v>8</v>
      </c>
      <c r="I5" s="51">
        <v>2</v>
      </c>
      <c r="J5" s="52">
        <v>7</v>
      </c>
      <c r="K5" s="53"/>
      <c r="L5" s="53"/>
      <c r="M5" s="53">
        <v>1</v>
      </c>
      <c r="N5" s="54">
        <v>9</v>
      </c>
      <c r="O5" s="53"/>
      <c r="P5" s="53"/>
      <c r="Q5" s="56"/>
      <c r="R5" s="56"/>
      <c r="S5" s="56"/>
      <c r="T5" s="56"/>
      <c r="U5" s="57"/>
      <c r="V5" s="58"/>
      <c r="W5" s="58"/>
      <c r="X5" s="59"/>
    </row>
    <row r="6" spans="1:24" ht="12.75" customHeight="1">
      <c r="A6" s="45">
        <v>2</v>
      </c>
      <c r="B6" s="120" t="s">
        <v>327</v>
      </c>
      <c r="C6" s="47" t="s">
        <v>165</v>
      </c>
      <c r="D6" s="48">
        <f t="shared" si="0"/>
        <v>22</v>
      </c>
      <c r="E6" s="49">
        <f>SUM(H6+N6+R6+T6)</f>
        <v>17</v>
      </c>
      <c r="F6" s="75">
        <f t="shared" si="1"/>
        <v>5</v>
      </c>
      <c r="G6" s="131">
        <v>4</v>
      </c>
      <c r="H6" s="52">
        <v>2</v>
      </c>
      <c r="I6" s="51">
        <v>3</v>
      </c>
      <c r="J6" s="51">
        <v>2</v>
      </c>
      <c r="K6" s="53">
        <v>3</v>
      </c>
      <c r="L6" s="53">
        <v>1</v>
      </c>
      <c r="M6" s="53">
        <v>2</v>
      </c>
      <c r="N6" s="54">
        <v>5</v>
      </c>
      <c r="O6" s="53">
        <v>2</v>
      </c>
      <c r="P6" s="55">
        <v>5</v>
      </c>
      <c r="Q6" s="56">
        <v>2</v>
      </c>
      <c r="R6" s="54">
        <v>5</v>
      </c>
      <c r="S6" s="56">
        <v>2</v>
      </c>
      <c r="T6" s="54">
        <v>5</v>
      </c>
      <c r="U6" s="57">
        <v>3</v>
      </c>
      <c r="V6" s="58">
        <v>3</v>
      </c>
      <c r="W6" s="58"/>
      <c r="X6" s="59"/>
    </row>
    <row r="7" spans="1:24" ht="12.75" customHeight="1">
      <c r="A7" s="47">
        <v>3</v>
      </c>
      <c r="B7" s="122" t="s">
        <v>328</v>
      </c>
      <c r="C7" s="47" t="s">
        <v>213</v>
      </c>
      <c r="D7" s="48">
        <f t="shared" si="0"/>
        <v>5</v>
      </c>
      <c r="E7" s="49">
        <v>4</v>
      </c>
      <c r="F7" s="75">
        <f t="shared" si="1"/>
        <v>1</v>
      </c>
      <c r="G7" s="131">
        <v>5</v>
      </c>
      <c r="H7" s="52">
        <v>1</v>
      </c>
      <c r="I7" s="51">
        <v>4</v>
      </c>
      <c r="J7" s="52">
        <v>1</v>
      </c>
      <c r="K7" s="168"/>
      <c r="L7" s="168"/>
      <c r="M7" s="168"/>
      <c r="N7" s="168"/>
      <c r="O7" s="168">
        <v>3</v>
      </c>
      <c r="P7" s="194">
        <v>1</v>
      </c>
      <c r="Q7" s="170">
        <v>3</v>
      </c>
      <c r="R7" s="169">
        <v>1</v>
      </c>
      <c r="S7" s="170">
        <v>3</v>
      </c>
      <c r="T7" s="169">
        <v>1</v>
      </c>
      <c r="U7" s="57"/>
      <c r="V7" s="58"/>
      <c r="W7" s="58"/>
      <c r="X7" s="59"/>
    </row>
    <row r="65536" ht="12.75"/>
  </sheetData>
  <sheetProtection selectLockedCells="1" selectUnlockedCells="1"/>
  <mergeCells count="4">
    <mergeCell ref="G2:J2"/>
    <mergeCell ref="K2:P2"/>
    <mergeCell ref="Q2:T2"/>
    <mergeCell ref="U2:X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J28"/>
  <sheetViews>
    <sheetView workbookViewId="0" topLeftCell="A1">
      <pane xSplit="3" topLeftCell="D1" activePane="topRight" state="frozen"/>
      <selection pane="topLeft" activeCell="A1" sqref="A1"/>
      <selection pane="topRight" activeCell="E27" sqref="E27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5" width="4.7109375" style="1" customWidth="1"/>
    <col min="6" max="6" width="5.140625" style="1" customWidth="1"/>
    <col min="7" max="7" width="7.7109375" style="0" customWidth="1"/>
    <col min="8" max="8" width="3.7109375" style="0" customWidth="1"/>
    <col min="9" max="9" width="7.7109375" style="0" customWidth="1"/>
    <col min="10" max="10" width="3.7109375" style="0" customWidth="1"/>
    <col min="11" max="11" width="8.28125" style="0" customWidth="1"/>
    <col min="12" max="12" width="3.7109375" style="0" customWidth="1"/>
    <col min="13" max="13" width="7.7109375" style="0" customWidth="1"/>
    <col min="14" max="14" width="3.7109375" style="0" customWidth="1"/>
    <col min="15" max="15" width="7.7109375" style="0" customWidth="1"/>
    <col min="16" max="16" width="3.7109375" style="0" customWidth="1"/>
    <col min="17" max="17" width="7.7109375" style="1" customWidth="1"/>
    <col min="18" max="18" width="3.7109375" style="2" customWidth="1"/>
    <col min="19" max="19" width="7.7109375" style="1" customWidth="1"/>
    <col min="20" max="20" width="3.7109375" style="1" customWidth="1"/>
    <col min="21" max="21" width="8.140625" style="1" customWidth="1"/>
    <col min="22" max="22" width="3.8515625" style="1" customWidth="1"/>
    <col min="23" max="23" width="7.7109375" style="1" customWidth="1"/>
    <col min="24" max="24" width="3.7109375" style="1" customWidth="1"/>
    <col min="25" max="25" width="7.7109375" style="1" customWidth="1"/>
    <col min="26" max="26" width="3.7109375" style="1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1" customWidth="1"/>
    <col min="34" max="34" width="3.7109375" style="1" customWidth="1"/>
    <col min="35" max="35" width="7.7109375" style="1" customWidth="1"/>
    <col min="36" max="36" width="3.7109375" style="1" customWidth="1"/>
    <col min="37" max="16384" width="9.140625" style="1" customWidth="1"/>
  </cols>
  <sheetData>
    <row r="1" ht="13.5"/>
    <row r="2" spans="1:36" s="10" customFormat="1" ht="13.5">
      <c r="A2" s="3"/>
      <c r="B2" s="4" t="s">
        <v>72</v>
      </c>
      <c r="C2" s="5"/>
      <c r="D2" s="6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70" t="s">
        <v>2</v>
      </c>
      <c r="R2" s="70"/>
      <c r="S2" s="70"/>
      <c r="T2" s="70"/>
      <c r="U2" s="70"/>
      <c r="V2" s="70"/>
      <c r="W2" s="70"/>
      <c r="X2" s="70"/>
      <c r="Y2" s="70"/>
      <c r="Z2" s="70"/>
      <c r="AA2" s="70" t="s">
        <v>3</v>
      </c>
      <c r="AB2" s="70"/>
      <c r="AC2" s="70"/>
      <c r="AD2" s="70"/>
      <c r="AE2" s="70"/>
      <c r="AF2" s="70"/>
      <c r="AG2" s="70" t="s">
        <v>4</v>
      </c>
      <c r="AH2" s="70"/>
      <c r="AI2" s="70"/>
      <c r="AJ2" s="70"/>
    </row>
    <row r="3" spans="1:36" ht="12.75">
      <c r="A3" s="11"/>
      <c r="B3" s="12" t="s">
        <v>73</v>
      </c>
      <c r="C3" s="13"/>
      <c r="D3" s="14" t="s">
        <v>6</v>
      </c>
      <c r="E3" s="15" t="s">
        <v>7</v>
      </c>
      <c r="F3" s="15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7" t="s">
        <v>9</v>
      </c>
      <c r="P3" s="17"/>
      <c r="Q3" s="18" t="s">
        <v>9</v>
      </c>
      <c r="R3" s="19"/>
      <c r="S3" s="18" t="s">
        <v>9</v>
      </c>
      <c r="T3" s="18"/>
      <c r="U3" s="18" t="s">
        <v>9</v>
      </c>
      <c r="V3" s="20"/>
      <c r="W3" s="18" t="s">
        <v>9</v>
      </c>
      <c r="X3" s="20"/>
      <c r="Y3" s="18" t="s">
        <v>9</v>
      </c>
      <c r="Z3" s="20"/>
      <c r="AA3" s="21" t="s">
        <v>9</v>
      </c>
      <c r="AB3" s="22"/>
      <c r="AC3" s="23" t="s">
        <v>9</v>
      </c>
      <c r="AD3" s="23"/>
      <c r="AE3" s="23" t="s">
        <v>9</v>
      </c>
      <c r="AF3" s="23"/>
      <c r="AG3" s="24" t="s">
        <v>9</v>
      </c>
      <c r="AH3" s="25"/>
      <c r="AI3" s="25" t="s">
        <v>9</v>
      </c>
      <c r="AJ3" s="26"/>
    </row>
    <row r="4" spans="1:36" s="44" customFormat="1" ht="12" customHeight="1">
      <c r="A4" s="27"/>
      <c r="B4" s="28" t="s">
        <v>74</v>
      </c>
      <c r="C4" s="29" t="s">
        <v>11</v>
      </c>
      <c r="D4" s="30" t="s">
        <v>12</v>
      </c>
      <c r="E4" s="31" t="s">
        <v>12</v>
      </c>
      <c r="F4" s="31" t="s">
        <v>12</v>
      </c>
      <c r="G4" s="32" t="s">
        <v>13</v>
      </c>
      <c r="H4" s="33" t="s">
        <v>12</v>
      </c>
      <c r="I4" s="34" t="s">
        <v>14</v>
      </c>
      <c r="J4" s="33" t="s">
        <v>12</v>
      </c>
      <c r="K4" s="34" t="s">
        <v>75</v>
      </c>
      <c r="L4" s="33" t="s">
        <v>12</v>
      </c>
      <c r="M4" s="34" t="s">
        <v>15</v>
      </c>
      <c r="N4" s="33" t="s">
        <v>12</v>
      </c>
      <c r="O4" s="34" t="s">
        <v>16</v>
      </c>
      <c r="P4" s="35" t="s">
        <v>12</v>
      </c>
      <c r="Q4" s="36" t="s">
        <v>13</v>
      </c>
      <c r="R4" s="37" t="s">
        <v>12</v>
      </c>
      <c r="S4" s="36" t="s">
        <v>14</v>
      </c>
      <c r="T4" s="37" t="s">
        <v>12</v>
      </c>
      <c r="U4" s="36" t="s">
        <v>75</v>
      </c>
      <c r="V4" s="37" t="s">
        <v>12</v>
      </c>
      <c r="W4" s="36" t="s">
        <v>16</v>
      </c>
      <c r="X4" s="37" t="s">
        <v>12</v>
      </c>
      <c r="Y4" s="36" t="s">
        <v>17</v>
      </c>
      <c r="Z4" s="37" t="s">
        <v>12</v>
      </c>
      <c r="AA4" s="38" t="s">
        <v>13</v>
      </c>
      <c r="AB4" s="39" t="s">
        <v>12</v>
      </c>
      <c r="AC4" s="38" t="s">
        <v>14</v>
      </c>
      <c r="AD4" s="39" t="s">
        <v>12</v>
      </c>
      <c r="AE4" s="38" t="s">
        <v>75</v>
      </c>
      <c r="AF4" s="39" t="s">
        <v>12</v>
      </c>
      <c r="AG4" s="40" t="s">
        <v>18</v>
      </c>
      <c r="AH4" s="41" t="s">
        <v>12</v>
      </c>
      <c r="AI4" s="42" t="s">
        <v>19</v>
      </c>
      <c r="AJ4" s="43" t="s">
        <v>12</v>
      </c>
    </row>
    <row r="5" spans="1:36" s="44" customFormat="1" ht="12.75" customHeight="1">
      <c r="A5" s="71">
        <v>1</v>
      </c>
      <c r="B5" s="72" t="s">
        <v>76</v>
      </c>
      <c r="C5" s="73" t="s">
        <v>41</v>
      </c>
      <c r="D5" s="74">
        <f aca="true" t="shared" si="0" ref="D5:D24">SUM(E5+F5)</f>
        <v>150</v>
      </c>
      <c r="E5" s="49">
        <f>SUM(J5+L5+R5+T5+V5)</f>
        <v>125</v>
      </c>
      <c r="F5" s="75">
        <f aca="true" t="shared" si="1" ref="F5:F7">SUM(Z5)</f>
        <v>25</v>
      </c>
      <c r="G5" s="51">
        <v>2</v>
      </c>
      <c r="H5" s="51">
        <v>21</v>
      </c>
      <c r="I5" s="51">
        <v>1</v>
      </c>
      <c r="J5" s="52">
        <v>25</v>
      </c>
      <c r="K5" s="51">
        <v>1</v>
      </c>
      <c r="L5" s="52">
        <v>25</v>
      </c>
      <c r="M5" s="51">
        <v>2</v>
      </c>
      <c r="N5" s="51">
        <v>13</v>
      </c>
      <c r="O5" s="51">
        <v>1</v>
      </c>
      <c r="P5" s="51">
        <v>16</v>
      </c>
      <c r="Q5" s="53">
        <v>1</v>
      </c>
      <c r="R5" s="54">
        <v>25</v>
      </c>
      <c r="S5" s="53">
        <v>1</v>
      </c>
      <c r="T5" s="54">
        <v>25</v>
      </c>
      <c r="U5" s="53">
        <v>1</v>
      </c>
      <c r="V5" s="54">
        <v>25</v>
      </c>
      <c r="W5" s="53">
        <v>2</v>
      </c>
      <c r="X5" s="53">
        <v>13</v>
      </c>
      <c r="Y5" s="53">
        <v>1</v>
      </c>
      <c r="Z5" s="55">
        <v>25</v>
      </c>
      <c r="AA5" s="56">
        <v>1</v>
      </c>
      <c r="AB5" s="56">
        <v>25</v>
      </c>
      <c r="AC5" s="56">
        <v>1</v>
      </c>
      <c r="AD5" s="56">
        <v>25</v>
      </c>
      <c r="AE5" s="56">
        <v>1</v>
      </c>
      <c r="AF5" s="56">
        <v>25</v>
      </c>
      <c r="AG5" s="57">
        <v>1</v>
      </c>
      <c r="AH5" s="58">
        <v>25</v>
      </c>
      <c r="AI5" s="58">
        <v>1</v>
      </c>
      <c r="AJ5" s="59">
        <v>16</v>
      </c>
    </row>
    <row r="6" spans="1:36" ht="12.75" customHeight="1">
      <c r="A6" s="71">
        <v>2</v>
      </c>
      <c r="B6" s="72" t="s">
        <v>77</v>
      </c>
      <c r="C6" s="47" t="s">
        <v>78</v>
      </c>
      <c r="D6" s="74">
        <f t="shared" si="0"/>
        <v>111</v>
      </c>
      <c r="E6" s="49">
        <f>SUM(J6+L6+P6+V6+AF6)</f>
        <v>90</v>
      </c>
      <c r="F6" s="75">
        <f t="shared" si="1"/>
        <v>21</v>
      </c>
      <c r="G6" s="51">
        <v>5</v>
      </c>
      <c r="H6" s="51">
        <v>14</v>
      </c>
      <c r="I6" s="51">
        <v>2</v>
      </c>
      <c r="J6" s="52">
        <v>21</v>
      </c>
      <c r="K6" s="51">
        <v>3</v>
      </c>
      <c r="L6" s="52">
        <v>17</v>
      </c>
      <c r="M6" s="51">
        <v>2</v>
      </c>
      <c r="N6" s="51">
        <v>13</v>
      </c>
      <c r="O6" s="51">
        <v>1</v>
      </c>
      <c r="P6" s="52">
        <v>16</v>
      </c>
      <c r="Q6" s="53">
        <v>5</v>
      </c>
      <c r="R6" s="53">
        <v>14</v>
      </c>
      <c r="S6" s="53">
        <v>5</v>
      </c>
      <c r="T6" s="53">
        <v>14</v>
      </c>
      <c r="U6" s="53">
        <v>2</v>
      </c>
      <c r="V6" s="54">
        <v>21</v>
      </c>
      <c r="W6" s="53">
        <v>2</v>
      </c>
      <c r="X6" s="53">
        <v>13</v>
      </c>
      <c r="Y6" s="53">
        <v>2</v>
      </c>
      <c r="Z6" s="55">
        <v>21</v>
      </c>
      <c r="AA6" s="56">
        <v>6</v>
      </c>
      <c r="AB6" s="56">
        <v>13</v>
      </c>
      <c r="AC6" s="56">
        <v>5</v>
      </c>
      <c r="AD6" s="56">
        <v>14</v>
      </c>
      <c r="AE6" s="56">
        <v>4</v>
      </c>
      <c r="AF6" s="54">
        <v>15</v>
      </c>
      <c r="AG6" s="57">
        <v>2</v>
      </c>
      <c r="AH6" s="58">
        <v>21</v>
      </c>
      <c r="AI6" s="58">
        <v>1</v>
      </c>
      <c r="AJ6" s="59">
        <v>16</v>
      </c>
    </row>
    <row r="7" spans="1:36" s="44" customFormat="1" ht="12.75" customHeight="1">
      <c r="A7" s="45">
        <v>3</v>
      </c>
      <c r="B7" s="46" t="s">
        <v>79</v>
      </c>
      <c r="C7" s="47" t="s">
        <v>80</v>
      </c>
      <c r="D7" s="74">
        <f t="shared" si="0"/>
        <v>90</v>
      </c>
      <c r="E7" s="49">
        <f>SUM(J7+L7+T7+V7+AF7)</f>
        <v>73</v>
      </c>
      <c r="F7" s="75">
        <f t="shared" si="1"/>
        <v>17</v>
      </c>
      <c r="G7" s="51"/>
      <c r="H7" s="51"/>
      <c r="I7" s="51">
        <v>5</v>
      </c>
      <c r="J7" s="52">
        <v>14</v>
      </c>
      <c r="K7" s="51">
        <v>4</v>
      </c>
      <c r="L7" s="52">
        <v>15</v>
      </c>
      <c r="M7" s="51">
        <v>7</v>
      </c>
      <c r="N7" s="51">
        <v>5</v>
      </c>
      <c r="O7" s="51">
        <v>6</v>
      </c>
      <c r="P7" s="51">
        <v>6</v>
      </c>
      <c r="Q7" s="53">
        <v>12</v>
      </c>
      <c r="R7" s="53">
        <v>7</v>
      </c>
      <c r="S7" s="53">
        <v>4</v>
      </c>
      <c r="T7" s="54">
        <v>15</v>
      </c>
      <c r="U7" s="53">
        <v>4</v>
      </c>
      <c r="V7" s="54">
        <v>15</v>
      </c>
      <c r="W7" s="53"/>
      <c r="X7" s="53"/>
      <c r="Y7" s="53">
        <v>3</v>
      </c>
      <c r="Z7" s="55">
        <v>17</v>
      </c>
      <c r="AA7" s="56">
        <v>8</v>
      </c>
      <c r="AB7" s="56">
        <v>11</v>
      </c>
      <c r="AC7" s="56">
        <v>7</v>
      </c>
      <c r="AD7" s="56">
        <v>12</v>
      </c>
      <c r="AE7" s="56">
        <v>5</v>
      </c>
      <c r="AF7" s="54">
        <v>14</v>
      </c>
      <c r="AG7" s="57">
        <v>9</v>
      </c>
      <c r="AH7" s="58">
        <v>10</v>
      </c>
      <c r="AI7" s="58">
        <v>5</v>
      </c>
      <c r="AJ7" s="59">
        <v>7</v>
      </c>
    </row>
    <row r="8" spans="1:36" ht="12.75" customHeight="1">
      <c r="A8" s="45">
        <v>4</v>
      </c>
      <c r="B8" s="46" t="s">
        <v>81</v>
      </c>
      <c r="C8" s="47" t="s">
        <v>82</v>
      </c>
      <c r="D8" s="74">
        <f t="shared" si="0"/>
        <v>85</v>
      </c>
      <c r="E8" s="49">
        <f>SUM(H8+R8+T8+AB8+AD8)</f>
        <v>71</v>
      </c>
      <c r="F8" s="75">
        <v>14</v>
      </c>
      <c r="G8" s="51">
        <v>7</v>
      </c>
      <c r="H8" s="52">
        <v>12</v>
      </c>
      <c r="I8" s="51">
        <v>8</v>
      </c>
      <c r="J8" s="51">
        <v>11</v>
      </c>
      <c r="K8" s="51">
        <v>8</v>
      </c>
      <c r="L8" s="51">
        <v>11</v>
      </c>
      <c r="M8" s="51">
        <v>5</v>
      </c>
      <c r="N8" s="51">
        <v>7</v>
      </c>
      <c r="O8" s="51"/>
      <c r="P8" s="51"/>
      <c r="Q8" s="53">
        <v>4</v>
      </c>
      <c r="R8" s="54">
        <v>15</v>
      </c>
      <c r="S8" s="53">
        <v>3</v>
      </c>
      <c r="T8" s="54">
        <v>17</v>
      </c>
      <c r="U8" s="53"/>
      <c r="V8" s="53"/>
      <c r="W8" s="53"/>
      <c r="X8" s="53"/>
      <c r="Y8" s="53">
        <v>8</v>
      </c>
      <c r="Z8" s="53">
        <v>11</v>
      </c>
      <c r="AA8" s="56">
        <v>5</v>
      </c>
      <c r="AB8" s="54">
        <v>14</v>
      </c>
      <c r="AC8" s="56">
        <v>6</v>
      </c>
      <c r="AD8" s="54">
        <v>13</v>
      </c>
      <c r="AE8" s="56"/>
      <c r="AF8" s="56"/>
      <c r="AG8" s="57">
        <v>5</v>
      </c>
      <c r="AH8" s="61">
        <v>14</v>
      </c>
      <c r="AI8" s="58"/>
      <c r="AJ8" s="59"/>
    </row>
    <row r="9" spans="1:36" s="44" customFormat="1" ht="12.75" customHeight="1">
      <c r="A9" s="45">
        <v>5</v>
      </c>
      <c r="B9" s="46" t="s">
        <v>83</v>
      </c>
      <c r="C9" s="47" t="s">
        <v>32</v>
      </c>
      <c r="D9" s="74">
        <f t="shared" si="0"/>
        <v>55</v>
      </c>
      <c r="E9" s="49">
        <f>SUM(H9+J9+L9+R9+T9)</f>
        <v>50</v>
      </c>
      <c r="F9" s="75">
        <v>5</v>
      </c>
      <c r="G9" s="51">
        <v>8</v>
      </c>
      <c r="H9" s="52">
        <v>11</v>
      </c>
      <c r="I9" s="51">
        <v>10</v>
      </c>
      <c r="J9" s="52">
        <v>9</v>
      </c>
      <c r="K9" s="51">
        <v>9</v>
      </c>
      <c r="L9" s="52">
        <v>10</v>
      </c>
      <c r="M9" s="51">
        <v>4</v>
      </c>
      <c r="N9" s="51">
        <v>8</v>
      </c>
      <c r="O9" s="51">
        <v>4</v>
      </c>
      <c r="P9" s="51">
        <v>8</v>
      </c>
      <c r="Q9" s="53">
        <v>8</v>
      </c>
      <c r="R9" s="54">
        <v>11</v>
      </c>
      <c r="S9" s="53">
        <v>10</v>
      </c>
      <c r="T9" s="54">
        <v>9</v>
      </c>
      <c r="U9" s="53">
        <v>11</v>
      </c>
      <c r="V9" s="53">
        <v>8</v>
      </c>
      <c r="W9" s="53">
        <v>5</v>
      </c>
      <c r="X9" s="53">
        <v>7</v>
      </c>
      <c r="Y9" s="53">
        <v>16</v>
      </c>
      <c r="Z9" s="53">
        <v>3</v>
      </c>
      <c r="AA9" s="56"/>
      <c r="AB9" s="56"/>
      <c r="AC9" s="56">
        <v>10</v>
      </c>
      <c r="AD9" s="56">
        <v>9</v>
      </c>
      <c r="AE9" s="56">
        <v>10</v>
      </c>
      <c r="AF9" s="56">
        <v>9</v>
      </c>
      <c r="AG9" s="57">
        <v>15</v>
      </c>
      <c r="AH9" s="58">
        <v>4</v>
      </c>
      <c r="AI9" s="58">
        <v>7</v>
      </c>
      <c r="AJ9" s="63">
        <v>5</v>
      </c>
    </row>
    <row r="10" spans="1:36" s="44" customFormat="1" ht="12.75" customHeight="1">
      <c r="A10" s="45">
        <v>6</v>
      </c>
      <c r="B10" s="46" t="s">
        <v>84</v>
      </c>
      <c r="C10" s="47" t="s">
        <v>32</v>
      </c>
      <c r="D10" s="74">
        <f t="shared" si="0"/>
        <v>46</v>
      </c>
      <c r="E10" s="49">
        <f>SUM(H10+N10+P10+R10+X10)</f>
        <v>41</v>
      </c>
      <c r="F10" s="75">
        <v>5</v>
      </c>
      <c r="G10" s="51">
        <v>11</v>
      </c>
      <c r="H10" s="52">
        <v>8</v>
      </c>
      <c r="I10" s="51">
        <v>16</v>
      </c>
      <c r="J10" s="51">
        <v>3</v>
      </c>
      <c r="K10" s="51">
        <v>15</v>
      </c>
      <c r="L10" s="51">
        <v>4</v>
      </c>
      <c r="M10" s="51">
        <v>4</v>
      </c>
      <c r="N10" s="52">
        <v>8</v>
      </c>
      <c r="O10" s="51">
        <v>4</v>
      </c>
      <c r="P10" s="52">
        <v>8</v>
      </c>
      <c r="Q10" s="53">
        <v>9</v>
      </c>
      <c r="R10" s="54">
        <v>10</v>
      </c>
      <c r="S10" s="53">
        <v>16</v>
      </c>
      <c r="T10" s="53">
        <v>3</v>
      </c>
      <c r="U10" s="53">
        <v>16</v>
      </c>
      <c r="V10" s="53">
        <v>3</v>
      </c>
      <c r="W10" s="53">
        <v>5</v>
      </c>
      <c r="X10" s="54">
        <v>7</v>
      </c>
      <c r="Y10" s="53"/>
      <c r="Z10" s="53"/>
      <c r="AA10" s="56">
        <v>14</v>
      </c>
      <c r="AB10" s="56">
        <v>5</v>
      </c>
      <c r="AC10" s="56">
        <v>16</v>
      </c>
      <c r="AD10" s="56">
        <v>3</v>
      </c>
      <c r="AE10" s="56"/>
      <c r="AF10" s="56"/>
      <c r="AG10" s="57">
        <v>17</v>
      </c>
      <c r="AH10" s="58">
        <v>2</v>
      </c>
      <c r="AI10" s="58">
        <v>7</v>
      </c>
      <c r="AJ10" s="63">
        <v>5</v>
      </c>
    </row>
    <row r="11" spans="1:36" s="44" customFormat="1" ht="12.75" customHeight="1">
      <c r="A11" s="45">
        <v>7</v>
      </c>
      <c r="B11" s="46" t="s">
        <v>85</v>
      </c>
      <c r="C11" s="47" t="s">
        <v>86</v>
      </c>
      <c r="D11" s="74">
        <f t="shared" si="0"/>
        <v>42</v>
      </c>
      <c r="E11" s="49">
        <f>SUM(H11+N11+R11+T11+X11)</f>
        <v>35</v>
      </c>
      <c r="F11" s="75">
        <f>SUM(Z11)</f>
        <v>7</v>
      </c>
      <c r="G11" s="51">
        <v>10</v>
      </c>
      <c r="H11" s="52">
        <v>9</v>
      </c>
      <c r="I11" s="51"/>
      <c r="J11" s="51"/>
      <c r="K11" s="51">
        <v>18</v>
      </c>
      <c r="L11" s="51">
        <v>1</v>
      </c>
      <c r="M11" s="51">
        <v>9</v>
      </c>
      <c r="N11" s="52">
        <v>3</v>
      </c>
      <c r="O11" s="51">
        <v>9</v>
      </c>
      <c r="P11" s="51">
        <v>3</v>
      </c>
      <c r="Q11" s="53">
        <v>6</v>
      </c>
      <c r="R11" s="54">
        <v>13</v>
      </c>
      <c r="S11" s="53">
        <v>13</v>
      </c>
      <c r="T11" s="54">
        <v>6</v>
      </c>
      <c r="U11" s="53"/>
      <c r="V11" s="53"/>
      <c r="W11" s="53">
        <v>8</v>
      </c>
      <c r="X11" s="54">
        <v>4</v>
      </c>
      <c r="Y11" s="53">
        <v>12</v>
      </c>
      <c r="Z11" s="55">
        <v>7</v>
      </c>
      <c r="AA11" s="56"/>
      <c r="AB11" s="56"/>
      <c r="AC11" s="56"/>
      <c r="AD11" s="56"/>
      <c r="AE11" s="56"/>
      <c r="AF11" s="56"/>
      <c r="AG11" s="57"/>
      <c r="AH11" s="58"/>
      <c r="AI11" s="58"/>
      <c r="AJ11" s="59"/>
    </row>
    <row r="12" spans="1:36" s="44" customFormat="1" ht="12.75" customHeight="1">
      <c r="A12" s="45">
        <v>8</v>
      </c>
      <c r="B12" s="46" t="s">
        <v>87</v>
      </c>
      <c r="C12" s="47" t="s">
        <v>32</v>
      </c>
      <c r="D12" s="74">
        <f t="shared" si="0"/>
        <v>42</v>
      </c>
      <c r="E12" s="49">
        <f>SUM(H12+L12+T12+X12+AB12)</f>
        <v>34</v>
      </c>
      <c r="F12" s="75">
        <v>8</v>
      </c>
      <c r="G12" s="51">
        <v>13</v>
      </c>
      <c r="H12" s="52">
        <v>6</v>
      </c>
      <c r="I12" s="51">
        <v>15</v>
      </c>
      <c r="J12" s="51">
        <v>4</v>
      </c>
      <c r="K12" s="51">
        <v>12</v>
      </c>
      <c r="L12" s="52">
        <v>7</v>
      </c>
      <c r="M12" s="51">
        <v>8</v>
      </c>
      <c r="N12" s="51">
        <v>4</v>
      </c>
      <c r="O12" s="51">
        <v>7</v>
      </c>
      <c r="P12" s="51">
        <v>5</v>
      </c>
      <c r="Q12" s="53"/>
      <c r="R12" s="53"/>
      <c r="S12" s="53">
        <v>12</v>
      </c>
      <c r="T12" s="54">
        <v>7</v>
      </c>
      <c r="U12" s="53">
        <v>15</v>
      </c>
      <c r="V12" s="53">
        <v>4</v>
      </c>
      <c r="W12" s="53">
        <v>6</v>
      </c>
      <c r="X12" s="54">
        <v>6</v>
      </c>
      <c r="Y12" s="53">
        <v>14</v>
      </c>
      <c r="Z12" s="53">
        <v>5</v>
      </c>
      <c r="AA12" s="56">
        <v>11</v>
      </c>
      <c r="AB12" s="54">
        <v>8</v>
      </c>
      <c r="AC12" s="56">
        <v>15</v>
      </c>
      <c r="AD12" s="56">
        <v>4</v>
      </c>
      <c r="AE12" s="56">
        <v>16</v>
      </c>
      <c r="AF12" s="56">
        <v>3</v>
      </c>
      <c r="AG12" s="57">
        <v>11</v>
      </c>
      <c r="AH12" s="61">
        <v>8</v>
      </c>
      <c r="AI12" s="58">
        <v>8</v>
      </c>
      <c r="AJ12" s="59">
        <v>4</v>
      </c>
    </row>
    <row r="13" spans="1:36" s="44" customFormat="1" ht="12.75" customHeight="1">
      <c r="A13" s="47">
        <v>9</v>
      </c>
      <c r="B13" s="66" t="s">
        <v>88</v>
      </c>
      <c r="C13" s="60" t="s">
        <v>50</v>
      </c>
      <c r="D13" s="48">
        <f t="shared" si="0"/>
        <v>39</v>
      </c>
      <c r="E13" s="49">
        <f>SUM(H13+J13+AB13+AD13+AF13)</f>
        <v>33</v>
      </c>
      <c r="F13" s="75">
        <v>6</v>
      </c>
      <c r="G13" s="51">
        <v>12</v>
      </c>
      <c r="H13" s="52">
        <v>7</v>
      </c>
      <c r="I13" s="51">
        <v>13</v>
      </c>
      <c r="J13" s="52">
        <v>6</v>
      </c>
      <c r="K13" s="51"/>
      <c r="L13" s="51"/>
      <c r="M13" s="51">
        <v>10</v>
      </c>
      <c r="N13" s="51">
        <v>2</v>
      </c>
      <c r="O13" s="51">
        <v>10</v>
      </c>
      <c r="P13" s="51">
        <v>2</v>
      </c>
      <c r="Q13" s="53">
        <v>15</v>
      </c>
      <c r="R13" s="53">
        <v>4</v>
      </c>
      <c r="S13" s="53">
        <v>18</v>
      </c>
      <c r="T13" s="53">
        <v>1</v>
      </c>
      <c r="U13" s="53"/>
      <c r="V13" s="53"/>
      <c r="W13" s="53">
        <v>7</v>
      </c>
      <c r="X13" s="53">
        <v>5</v>
      </c>
      <c r="Y13" s="53"/>
      <c r="Z13" s="53"/>
      <c r="AA13" s="56">
        <v>12</v>
      </c>
      <c r="AB13" s="54">
        <v>7</v>
      </c>
      <c r="AC13" s="56">
        <v>12</v>
      </c>
      <c r="AD13" s="54">
        <v>7</v>
      </c>
      <c r="AE13" s="56">
        <v>13</v>
      </c>
      <c r="AF13" s="54">
        <v>6</v>
      </c>
      <c r="AG13" s="57">
        <v>16</v>
      </c>
      <c r="AH13" s="58">
        <v>3</v>
      </c>
      <c r="AI13" s="58">
        <v>6</v>
      </c>
      <c r="AJ13" s="63">
        <v>6</v>
      </c>
    </row>
    <row r="14" spans="1:36" s="44" customFormat="1" ht="12.75" customHeight="1">
      <c r="A14" s="47">
        <v>10</v>
      </c>
      <c r="B14" s="65" t="s">
        <v>89</v>
      </c>
      <c r="C14" s="47" t="s">
        <v>90</v>
      </c>
      <c r="D14" s="48">
        <f t="shared" si="0"/>
        <v>30</v>
      </c>
      <c r="E14" s="49">
        <f>SUM(L14+P14+V14+X14+AF14)</f>
        <v>24</v>
      </c>
      <c r="F14" s="75">
        <f>SUM(Z14)</f>
        <v>6</v>
      </c>
      <c r="G14" s="51"/>
      <c r="H14" s="51"/>
      <c r="I14" s="51"/>
      <c r="J14" s="51"/>
      <c r="K14" s="51">
        <v>14</v>
      </c>
      <c r="L14" s="52">
        <v>5</v>
      </c>
      <c r="M14" s="51"/>
      <c r="N14" s="51"/>
      <c r="O14" s="51">
        <v>8</v>
      </c>
      <c r="P14" s="52">
        <v>4</v>
      </c>
      <c r="Q14" s="53"/>
      <c r="R14" s="53"/>
      <c r="S14" s="53"/>
      <c r="T14" s="53"/>
      <c r="U14" s="53">
        <v>10</v>
      </c>
      <c r="V14" s="54">
        <v>9</v>
      </c>
      <c r="W14" s="53">
        <v>10</v>
      </c>
      <c r="X14" s="54">
        <v>2</v>
      </c>
      <c r="Y14" s="53">
        <v>13</v>
      </c>
      <c r="Z14" s="55">
        <v>6</v>
      </c>
      <c r="AA14" s="56"/>
      <c r="AB14" s="56"/>
      <c r="AC14" s="56"/>
      <c r="AD14" s="56"/>
      <c r="AE14" s="56">
        <v>15</v>
      </c>
      <c r="AF14" s="54">
        <v>4</v>
      </c>
      <c r="AG14" s="57"/>
      <c r="AH14" s="58"/>
      <c r="AI14" s="58"/>
      <c r="AJ14" s="59"/>
    </row>
    <row r="15" spans="1:36" s="44" customFormat="1" ht="12.75" customHeight="1">
      <c r="A15" s="47">
        <v>11</v>
      </c>
      <c r="B15" s="66" t="s">
        <v>91</v>
      </c>
      <c r="C15" s="60" t="s">
        <v>32</v>
      </c>
      <c r="D15" s="48">
        <f t="shared" si="0"/>
        <v>24</v>
      </c>
      <c r="E15" s="49">
        <f>SUM(N15+P15+X15+AB15+AD15)</f>
        <v>20</v>
      </c>
      <c r="F15" s="75">
        <v>4</v>
      </c>
      <c r="G15" s="51"/>
      <c r="H15" s="51"/>
      <c r="I15" s="51"/>
      <c r="J15" s="51"/>
      <c r="K15" s="51"/>
      <c r="L15" s="51"/>
      <c r="M15" s="51">
        <v>8</v>
      </c>
      <c r="N15" s="52">
        <v>4</v>
      </c>
      <c r="O15" s="51">
        <v>7</v>
      </c>
      <c r="P15" s="52">
        <v>5</v>
      </c>
      <c r="Q15" s="53">
        <v>18</v>
      </c>
      <c r="R15" s="53">
        <v>1</v>
      </c>
      <c r="S15" s="53"/>
      <c r="T15" s="53"/>
      <c r="U15" s="53"/>
      <c r="V15" s="53"/>
      <c r="W15" s="53">
        <v>6</v>
      </c>
      <c r="X15" s="54">
        <v>6</v>
      </c>
      <c r="Y15" s="53"/>
      <c r="Z15" s="53"/>
      <c r="AA15" s="56">
        <v>15</v>
      </c>
      <c r="AB15" s="54">
        <v>4</v>
      </c>
      <c r="AC15" s="56">
        <v>18</v>
      </c>
      <c r="AD15" s="54">
        <v>1</v>
      </c>
      <c r="AE15" s="56"/>
      <c r="AF15" s="56"/>
      <c r="AG15" s="57"/>
      <c r="AH15" s="58"/>
      <c r="AI15" s="58">
        <v>8</v>
      </c>
      <c r="AJ15" s="63">
        <v>4</v>
      </c>
    </row>
    <row r="16" spans="1:36" s="44" customFormat="1" ht="12.75" customHeight="1">
      <c r="A16" s="47">
        <v>12</v>
      </c>
      <c r="B16" s="65" t="s">
        <v>92</v>
      </c>
      <c r="C16" s="47" t="s">
        <v>93</v>
      </c>
      <c r="D16" s="48">
        <f t="shared" si="0"/>
        <v>23</v>
      </c>
      <c r="E16" s="49">
        <f>SUM(L16+N16+T16+V16+AF16)</f>
        <v>19</v>
      </c>
      <c r="F16" s="75">
        <f>SUM(Z16)</f>
        <v>4</v>
      </c>
      <c r="G16" s="51"/>
      <c r="H16" s="51"/>
      <c r="I16" s="51"/>
      <c r="J16" s="51"/>
      <c r="K16" s="51">
        <v>17</v>
      </c>
      <c r="L16" s="52">
        <v>2</v>
      </c>
      <c r="M16" s="51">
        <v>11</v>
      </c>
      <c r="N16" s="52">
        <v>1</v>
      </c>
      <c r="O16" s="51">
        <v>11</v>
      </c>
      <c r="P16" s="51">
        <v>1</v>
      </c>
      <c r="Q16" s="53"/>
      <c r="R16" s="53"/>
      <c r="S16" s="53">
        <v>15</v>
      </c>
      <c r="T16" s="54">
        <v>4</v>
      </c>
      <c r="U16" s="53">
        <v>14</v>
      </c>
      <c r="V16" s="54">
        <v>5</v>
      </c>
      <c r="W16" s="53">
        <v>11</v>
      </c>
      <c r="X16" s="53">
        <v>1</v>
      </c>
      <c r="Y16" s="53">
        <v>15</v>
      </c>
      <c r="Z16" s="55">
        <v>4</v>
      </c>
      <c r="AA16" s="56"/>
      <c r="AB16" s="56"/>
      <c r="AC16" s="56"/>
      <c r="AD16" s="56"/>
      <c r="AE16" s="56">
        <v>12</v>
      </c>
      <c r="AF16" s="54">
        <v>7</v>
      </c>
      <c r="AG16" s="57">
        <v>14</v>
      </c>
      <c r="AH16" s="58">
        <v>5</v>
      </c>
      <c r="AI16" s="58"/>
      <c r="AJ16" s="59"/>
    </row>
    <row r="17" spans="1:36" s="44" customFormat="1" ht="12.75" customHeight="1">
      <c r="A17" s="47">
        <v>13</v>
      </c>
      <c r="B17" s="66" t="s">
        <v>94</v>
      </c>
      <c r="C17" s="11" t="s">
        <v>90</v>
      </c>
      <c r="D17" s="48">
        <f t="shared" si="0"/>
        <v>20</v>
      </c>
      <c r="E17" s="49">
        <f>SUM(H17+R17+AB17)</f>
        <v>17</v>
      </c>
      <c r="F17" s="75">
        <v>3</v>
      </c>
      <c r="G17" s="51">
        <v>17</v>
      </c>
      <c r="H17" s="52">
        <v>2</v>
      </c>
      <c r="I17" s="51"/>
      <c r="J17" s="51"/>
      <c r="K17" s="51"/>
      <c r="L17" s="51"/>
      <c r="M17" s="51"/>
      <c r="N17" s="51"/>
      <c r="O17" s="51"/>
      <c r="P17" s="51"/>
      <c r="Q17" s="53">
        <v>14</v>
      </c>
      <c r="R17" s="54">
        <v>5</v>
      </c>
      <c r="S17" s="53"/>
      <c r="T17" s="53"/>
      <c r="U17" s="53"/>
      <c r="V17" s="53"/>
      <c r="W17" s="53"/>
      <c r="X17" s="53"/>
      <c r="Y17" s="53"/>
      <c r="Z17" s="53"/>
      <c r="AA17" s="56">
        <v>9</v>
      </c>
      <c r="AB17" s="54">
        <v>10</v>
      </c>
      <c r="AC17" s="56"/>
      <c r="AD17" s="56"/>
      <c r="AE17" s="56"/>
      <c r="AF17" s="56"/>
      <c r="AG17" s="57"/>
      <c r="AH17" s="58"/>
      <c r="AI17" s="58">
        <v>9</v>
      </c>
      <c r="AJ17" s="63">
        <v>3</v>
      </c>
    </row>
    <row r="18" spans="1:36" s="44" customFormat="1" ht="12.75" customHeight="1">
      <c r="A18" s="47">
        <v>14</v>
      </c>
      <c r="B18" s="65" t="s">
        <v>95</v>
      </c>
      <c r="C18" s="47" t="s">
        <v>96</v>
      </c>
      <c r="D18" s="48">
        <f t="shared" si="0"/>
        <v>15</v>
      </c>
      <c r="E18" s="49">
        <v>8</v>
      </c>
      <c r="F18" s="75">
        <v>7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3"/>
      <c r="R18" s="53"/>
      <c r="S18" s="53"/>
      <c r="T18" s="53"/>
      <c r="U18" s="53"/>
      <c r="V18" s="53"/>
      <c r="W18" s="53">
        <v>7</v>
      </c>
      <c r="X18" s="54">
        <v>5</v>
      </c>
      <c r="Y18" s="53">
        <v>17</v>
      </c>
      <c r="Z18" s="53">
        <v>2</v>
      </c>
      <c r="AA18" s="56">
        <v>18</v>
      </c>
      <c r="AB18" s="54">
        <v>1</v>
      </c>
      <c r="AC18" s="56">
        <v>17</v>
      </c>
      <c r="AD18" s="54">
        <v>2</v>
      </c>
      <c r="AE18" s="56"/>
      <c r="AF18" s="56"/>
      <c r="AG18" s="57">
        <v>12</v>
      </c>
      <c r="AH18" s="61">
        <v>7</v>
      </c>
      <c r="AI18" s="58">
        <v>6</v>
      </c>
      <c r="AJ18" s="59">
        <v>6</v>
      </c>
    </row>
    <row r="19" spans="1:36" s="44" customFormat="1" ht="12.75" customHeight="1">
      <c r="A19" s="47">
        <v>15</v>
      </c>
      <c r="B19" s="65" t="s">
        <v>97</v>
      </c>
      <c r="C19" s="47" t="s">
        <v>98</v>
      </c>
      <c r="D19" s="48">
        <f t="shared" si="0"/>
        <v>11</v>
      </c>
      <c r="E19" s="49">
        <v>11</v>
      </c>
      <c r="F19" s="75">
        <f aca="true" t="shared" si="2" ref="F19:F22">SUM(Z19)</f>
        <v>0</v>
      </c>
      <c r="G19" s="51"/>
      <c r="H19" s="51"/>
      <c r="I19" s="51"/>
      <c r="J19" s="51"/>
      <c r="K19" s="51"/>
      <c r="L19" s="51"/>
      <c r="M19" s="51">
        <v>7</v>
      </c>
      <c r="N19" s="52">
        <v>5</v>
      </c>
      <c r="O19" s="51">
        <v>6</v>
      </c>
      <c r="P19" s="52">
        <v>6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6"/>
      <c r="AB19" s="56"/>
      <c r="AC19" s="56"/>
      <c r="AD19" s="56"/>
      <c r="AE19" s="56"/>
      <c r="AF19" s="56"/>
      <c r="AG19" s="57"/>
      <c r="AH19" s="58"/>
      <c r="AI19" s="58"/>
      <c r="AJ19" s="59"/>
    </row>
    <row r="20" spans="1:36" s="44" customFormat="1" ht="12.75" customHeight="1">
      <c r="A20" s="47">
        <v>16</v>
      </c>
      <c r="B20" s="66" t="s">
        <v>99</v>
      </c>
      <c r="C20" s="60" t="s">
        <v>50</v>
      </c>
      <c r="D20" s="48">
        <f t="shared" si="0"/>
        <v>9</v>
      </c>
      <c r="E20" s="49">
        <f>SUM(N20+P20+V20+AB20+AF20)</f>
        <v>9</v>
      </c>
      <c r="F20" s="75">
        <f t="shared" si="2"/>
        <v>0</v>
      </c>
      <c r="G20" s="51"/>
      <c r="H20" s="51"/>
      <c r="I20" s="51"/>
      <c r="J20" s="51"/>
      <c r="K20" s="51"/>
      <c r="L20" s="51"/>
      <c r="M20" s="51">
        <v>11</v>
      </c>
      <c r="N20" s="52">
        <v>1</v>
      </c>
      <c r="O20" s="51">
        <v>11</v>
      </c>
      <c r="P20" s="52">
        <v>1</v>
      </c>
      <c r="Q20" s="53"/>
      <c r="R20" s="53"/>
      <c r="S20" s="53"/>
      <c r="T20" s="53"/>
      <c r="U20" s="53">
        <v>17</v>
      </c>
      <c r="V20" s="54">
        <v>2</v>
      </c>
      <c r="W20" s="53">
        <v>11</v>
      </c>
      <c r="X20" s="53">
        <v>1</v>
      </c>
      <c r="Y20" s="53"/>
      <c r="Z20" s="53"/>
      <c r="AA20" s="56">
        <v>16</v>
      </c>
      <c r="AB20" s="54">
        <v>3</v>
      </c>
      <c r="AC20" s="56"/>
      <c r="AD20" s="56"/>
      <c r="AE20" s="56">
        <v>17</v>
      </c>
      <c r="AF20" s="54">
        <v>2</v>
      </c>
      <c r="AG20" s="57"/>
      <c r="AH20" s="58"/>
      <c r="AI20" s="58"/>
      <c r="AJ20" s="59"/>
    </row>
    <row r="21" spans="1:36" s="44" customFormat="1" ht="12.75" customHeight="1">
      <c r="A21" s="47">
        <v>17</v>
      </c>
      <c r="B21" s="65" t="s">
        <v>100</v>
      </c>
      <c r="C21" s="47" t="s">
        <v>82</v>
      </c>
      <c r="D21" s="48">
        <f t="shared" si="0"/>
        <v>7</v>
      </c>
      <c r="E21" s="49">
        <v>7</v>
      </c>
      <c r="F21" s="75">
        <f t="shared" si="2"/>
        <v>0</v>
      </c>
      <c r="G21" s="51"/>
      <c r="H21" s="51"/>
      <c r="I21" s="51"/>
      <c r="J21" s="51"/>
      <c r="K21" s="51"/>
      <c r="L21" s="51"/>
      <c r="M21" s="51">
        <v>5</v>
      </c>
      <c r="N21" s="52">
        <v>7</v>
      </c>
      <c r="O21" s="51"/>
      <c r="P21" s="51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6"/>
      <c r="AB21" s="56"/>
      <c r="AC21" s="56"/>
      <c r="AD21" s="56"/>
      <c r="AE21" s="56"/>
      <c r="AF21" s="56"/>
      <c r="AG21" s="57"/>
      <c r="AH21" s="58"/>
      <c r="AI21" s="58"/>
      <c r="AJ21" s="59"/>
    </row>
    <row r="22" spans="1:36" s="44" customFormat="1" ht="12.75" customHeight="1">
      <c r="A22" s="47">
        <v>18</v>
      </c>
      <c r="B22" s="66" t="s">
        <v>101</v>
      </c>
      <c r="C22" s="60" t="s">
        <v>90</v>
      </c>
      <c r="D22" s="48">
        <f t="shared" si="0"/>
        <v>6</v>
      </c>
      <c r="E22" s="49">
        <v>6</v>
      </c>
      <c r="F22" s="75">
        <f t="shared" si="2"/>
        <v>0</v>
      </c>
      <c r="G22" s="51"/>
      <c r="H22" s="51"/>
      <c r="I22" s="51"/>
      <c r="J22" s="51"/>
      <c r="K22" s="51"/>
      <c r="L22" s="51"/>
      <c r="M22" s="51"/>
      <c r="N22" s="51"/>
      <c r="O22" s="51">
        <v>8</v>
      </c>
      <c r="P22" s="52">
        <v>4</v>
      </c>
      <c r="Q22" s="53"/>
      <c r="R22" s="53"/>
      <c r="S22" s="53"/>
      <c r="T22" s="53"/>
      <c r="U22" s="53"/>
      <c r="V22" s="53"/>
      <c r="W22" s="53">
        <v>10</v>
      </c>
      <c r="X22" s="54">
        <v>2</v>
      </c>
      <c r="Y22" s="53"/>
      <c r="Z22" s="53"/>
      <c r="AA22" s="56"/>
      <c r="AB22" s="56"/>
      <c r="AC22" s="56"/>
      <c r="AD22" s="56"/>
      <c r="AE22" s="56"/>
      <c r="AF22" s="56"/>
      <c r="AG22" s="57"/>
      <c r="AH22" s="58"/>
      <c r="AI22" s="58"/>
      <c r="AJ22" s="59"/>
    </row>
    <row r="23" spans="1:36" s="44" customFormat="1" ht="12.75" customHeight="1">
      <c r="A23" s="47">
        <v>19</v>
      </c>
      <c r="B23" s="66" t="s">
        <v>102</v>
      </c>
      <c r="C23" s="11" t="s">
        <v>34</v>
      </c>
      <c r="D23" s="48">
        <f t="shared" si="0"/>
        <v>2</v>
      </c>
      <c r="E23" s="49">
        <v>0</v>
      </c>
      <c r="F23" s="75">
        <v>2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6"/>
      <c r="AB23" s="56"/>
      <c r="AC23" s="56"/>
      <c r="AD23" s="56"/>
      <c r="AE23" s="56"/>
      <c r="AF23" s="56"/>
      <c r="AG23" s="57"/>
      <c r="AH23" s="58"/>
      <c r="AI23" s="58">
        <v>10</v>
      </c>
      <c r="AJ23" s="63">
        <v>2</v>
      </c>
    </row>
    <row r="24" spans="1:36" s="44" customFormat="1" ht="12.75" customHeight="1">
      <c r="A24" s="47">
        <v>20</v>
      </c>
      <c r="B24" s="66" t="s">
        <v>103</v>
      </c>
      <c r="C24" s="60" t="s">
        <v>26</v>
      </c>
      <c r="D24" s="48">
        <f t="shared" si="0"/>
        <v>1</v>
      </c>
      <c r="E24" s="49">
        <v>0</v>
      </c>
      <c r="F24" s="75">
        <v>1</v>
      </c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53"/>
      <c r="R24" s="53"/>
      <c r="S24" s="53"/>
      <c r="T24" s="53"/>
      <c r="U24" s="53"/>
      <c r="V24" s="53"/>
      <c r="W24" s="53"/>
      <c r="X24" s="54"/>
      <c r="Y24" s="53"/>
      <c r="Z24" s="53"/>
      <c r="AA24" s="56"/>
      <c r="AB24" s="56"/>
      <c r="AC24" s="56"/>
      <c r="AD24" s="56"/>
      <c r="AE24" s="56"/>
      <c r="AF24" s="56"/>
      <c r="AG24" s="57"/>
      <c r="AH24" s="58"/>
      <c r="AI24" s="58">
        <v>11</v>
      </c>
      <c r="AJ24" s="63">
        <v>1</v>
      </c>
    </row>
    <row r="28" ht="12.75">
      <c r="G28" s="1" t="s">
        <v>104</v>
      </c>
    </row>
  </sheetData>
  <sheetProtection selectLockedCells="1" selectUnlockedCells="1"/>
  <mergeCells count="4">
    <mergeCell ref="G2:P2"/>
    <mergeCell ref="Q2:Z2"/>
    <mergeCell ref="AA2:AF2"/>
    <mergeCell ref="AG2:AJ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J22"/>
  <sheetViews>
    <sheetView workbookViewId="0" topLeftCell="A1">
      <pane xSplit="3" topLeftCell="D1" activePane="topRight" state="frozen"/>
      <selection pane="topLeft" activeCell="A1" sqref="A1"/>
      <selection pane="topRight" activeCell="E23" sqref="E23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5" width="4.7109375" style="1" customWidth="1"/>
    <col min="6" max="6" width="5.140625" style="1" customWidth="1"/>
    <col min="7" max="7" width="7.7109375" style="0" customWidth="1"/>
    <col min="8" max="8" width="3.7109375" style="0" customWidth="1"/>
    <col min="9" max="9" width="7.7109375" style="0" customWidth="1"/>
    <col min="10" max="10" width="3.7109375" style="0" customWidth="1"/>
    <col min="11" max="11" width="8.28125" style="0" customWidth="1"/>
    <col min="12" max="12" width="3.7109375" style="0" customWidth="1"/>
    <col min="13" max="13" width="7.7109375" style="0" customWidth="1"/>
    <col min="14" max="14" width="3.7109375" style="0" customWidth="1"/>
    <col min="15" max="15" width="7.7109375" style="0" customWidth="1"/>
    <col min="16" max="16" width="3.7109375" style="0" customWidth="1"/>
    <col min="17" max="17" width="7.7109375" style="1" customWidth="1"/>
    <col min="18" max="18" width="3.7109375" style="2" customWidth="1"/>
    <col min="19" max="19" width="7.7109375" style="1" customWidth="1"/>
    <col min="20" max="20" width="3.7109375" style="1" customWidth="1"/>
    <col min="21" max="21" width="8.140625" style="1" customWidth="1"/>
    <col min="22" max="22" width="3.8515625" style="1" customWidth="1"/>
    <col min="23" max="23" width="7.7109375" style="1" customWidth="1"/>
    <col min="24" max="24" width="3.7109375" style="1" customWidth="1"/>
    <col min="25" max="25" width="7.7109375" style="1" customWidth="1"/>
    <col min="26" max="26" width="3.7109375" style="1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1" customWidth="1"/>
    <col min="34" max="34" width="3.7109375" style="1" customWidth="1"/>
    <col min="35" max="35" width="7.7109375" style="1" customWidth="1"/>
    <col min="36" max="36" width="3.7109375" style="1" customWidth="1"/>
    <col min="37" max="16384" width="9.140625" style="1" customWidth="1"/>
  </cols>
  <sheetData>
    <row r="1" ht="13.5"/>
    <row r="2" spans="1:36" s="10" customFormat="1" ht="13.5">
      <c r="A2" s="76"/>
      <c r="B2" s="4" t="s">
        <v>105</v>
      </c>
      <c r="C2" s="5"/>
      <c r="D2" s="7"/>
      <c r="E2" s="7"/>
      <c r="F2" s="7"/>
      <c r="G2" s="70" t="s">
        <v>1</v>
      </c>
      <c r="H2" s="70"/>
      <c r="I2" s="70"/>
      <c r="J2" s="70"/>
      <c r="K2" s="70"/>
      <c r="L2" s="70"/>
      <c r="M2" s="70"/>
      <c r="N2" s="70"/>
      <c r="O2" s="70"/>
      <c r="P2" s="70"/>
      <c r="Q2" s="70" t="s">
        <v>2</v>
      </c>
      <c r="R2" s="70"/>
      <c r="S2" s="70"/>
      <c r="T2" s="70"/>
      <c r="U2" s="70"/>
      <c r="V2" s="70"/>
      <c r="W2" s="70"/>
      <c r="X2" s="70"/>
      <c r="Y2" s="70"/>
      <c r="Z2" s="70"/>
      <c r="AA2" s="70" t="s">
        <v>3</v>
      </c>
      <c r="AB2" s="70"/>
      <c r="AC2" s="70"/>
      <c r="AD2" s="70"/>
      <c r="AE2" s="70"/>
      <c r="AF2" s="70"/>
      <c r="AG2" s="70" t="s">
        <v>4</v>
      </c>
      <c r="AH2" s="70"/>
      <c r="AI2" s="70"/>
      <c r="AJ2" s="70"/>
    </row>
    <row r="3" spans="1:36" ht="12.75">
      <c r="A3" s="77"/>
      <c r="B3" s="12" t="s">
        <v>73</v>
      </c>
      <c r="C3" s="13"/>
      <c r="D3" s="15" t="s">
        <v>6</v>
      </c>
      <c r="E3" s="15" t="s">
        <v>7</v>
      </c>
      <c r="F3" s="15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7" t="s">
        <v>9</v>
      </c>
      <c r="P3" s="78"/>
      <c r="Q3" s="79" t="s">
        <v>9</v>
      </c>
      <c r="R3" s="19"/>
      <c r="S3" s="18" t="s">
        <v>9</v>
      </c>
      <c r="T3" s="18"/>
      <c r="U3" s="18" t="s">
        <v>9</v>
      </c>
      <c r="V3" s="20"/>
      <c r="W3" s="18" t="s">
        <v>9</v>
      </c>
      <c r="X3" s="20"/>
      <c r="Y3" s="18" t="s">
        <v>9</v>
      </c>
      <c r="Z3" s="80"/>
      <c r="AA3" s="81" t="s">
        <v>9</v>
      </c>
      <c r="AB3" s="22"/>
      <c r="AC3" s="23" t="s">
        <v>9</v>
      </c>
      <c r="AD3" s="23"/>
      <c r="AE3" s="23" t="s">
        <v>9</v>
      </c>
      <c r="AF3" s="82"/>
      <c r="AG3" s="24" t="s">
        <v>9</v>
      </c>
      <c r="AH3" s="25"/>
      <c r="AI3" s="25" t="s">
        <v>9</v>
      </c>
      <c r="AJ3" s="26"/>
    </row>
    <row r="4" spans="1:36" s="44" customFormat="1" ht="12" customHeight="1">
      <c r="A4" s="83"/>
      <c r="B4" s="28" t="s">
        <v>74</v>
      </c>
      <c r="C4" s="29" t="s">
        <v>11</v>
      </c>
      <c r="D4" s="31" t="s">
        <v>12</v>
      </c>
      <c r="E4" s="31" t="s">
        <v>12</v>
      </c>
      <c r="F4" s="31" t="s">
        <v>12</v>
      </c>
      <c r="G4" s="84" t="s">
        <v>13</v>
      </c>
      <c r="H4" s="33" t="s">
        <v>12</v>
      </c>
      <c r="I4" s="34" t="s">
        <v>14</v>
      </c>
      <c r="J4" s="33" t="s">
        <v>12</v>
      </c>
      <c r="K4" s="34" t="s">
        <v>75</v>
      </c>
      <c r="L4" s="33" t="s">
        <v>12</v>
      </c>
      <c r="M4" s="34" t="s">
        <v>15</v>
      </c>
      <c r="N4" s="33" t="s">
        <v>12</v>
      </c>
      <c r="O4" s="34" t="s">
        <v>16</v>
      </c>
      <c r="P4" s="85" t="s">
        <v>12</v>
      </c>
      <c r="Q4" s="86" t="s">
        <v>13</v>
      </c>
      <c r="R4" s="37" t="s">
        <v>12</v>
      </c>
      <c r="S4" s="36" t="s">
        <v>14</v>
      </c>
      <c r="T4" s="37" t="s">
        <v>12</v>
      </c>
      <c r="U4" s="36" t="s">
        <v>75</v>
      </c>
      <c r="V4" s="37" t="s">
        <v>12</v>
      </c>
      <c r="W4" s="36" t="s">
        <v>16</v>
      </c>
      <c r="X4" s="37" t="s">
        <v>12</v>
      </c>
      <c r="Y4" s="36" t="s">
        <v>17</v>
      </c>
      <c r="Z4" s="87" t="s">
        <v>12</v>
      </c>
      <c r="AA4" s="88" t="s">
        <v>13</v>
      </c>
      <c r="AB4" s="39" t="s">
        <v>12</v>
      </c>
      <c r="AC4" s="38" t="s">
        <v>14</v>
      </c>
      <c r="AD4" s="39" t="s">
        <v>12</v>
      </c>
      <c r="AE4" s="38" t="s">
        <v>75</v>
      </c>
      <c r="AF4" s="89" t="s">
        <v>12</v>
      </c>
      <c r="AG4" s="40" t="s">
        <v>18</v>
      </c>
      <c r="AH4" s="41" t="s">
        <v>12</v>
      </c>
      <c r="AI4" s="42" t="s">
        <v>19</v>
      </c>
      <c r="AJ4" s="43" t="s">
        <v>12</v>
      </c>
    </row>
    <row r="5" spans="1:36" ht="12.75">
      <c r="A5" s="90">
        <v>1</v>
      </c>
      <c r="B5" s="91" t="s">
        <v>106</v>
      </c>
      <c r="C5" s="92" t="s">
        <v>32</v>
      </c>
      <c r="D5" s="93">
        <f aca="true" t="shared" si="0" ref="D5:D16">SUM(E5+F5)</f>
        <v>126</v>
      </c>
      <c r="E5" s="94">
        <f>SUM(H5+R5+T5+AB5+AD5)</f>
        <v>109</v>
      </c>
      <c r="F5" s="95">
        <v>17</v>
      </c>
      <c r="G5" s="96">
        <v>1</v>
      </c>
      <c r="H5" s="52">
        <v>25</v>
      </c>
      <c r="I5" s="51">
        <v>4</v>
      </c>
      <c r="J5" s="51">
        <v>15</v>
      </c>
      <c r="K5" s="51">
        <v>10</v>
      </c>
      <c r="L5" s="51">
        <v>9</v>
      </c>
      <c r="M5" s="51">
        <v>3</v>
      </c>
      <c r="N5" s="51">
        <v>10</v>
      </c>
      <c r="O5" s="51">
        <v>2</v>
      </c>
      <c r="P5" s="97">
        <v>13</v>
      </c>
      <c r="Q5" s="98">
        <v>2</v>
      </c>
      <c r="R5" s="54">
        <v>21</v>
      </c>
      <c r="S5" s="53">
        <v>2</v>
      </c>
      <c r="T5" s="54">
        <v>21</v>
      </c>
      <c r="U5" s="53">
        <v>7</v>
      </c>
      <c r="V5" s="53">
        <v>12</v>
      </c>
      <c r="W5" s="53">
        <v>1</v>
      </c>
      <c r="X5" s="53">
        <v>16</v>
      </c>
      <c r="Y5" s="53">
        <v>7</v>
      </c>
      <c r="Z5" s="99">
        <v>12</v>
      </c>
      <c r="AA5" s="100">
        <v>2</v>
      </c>
      <c r="AB5" s="54">
        <v>21</v>
      </c>
      <c r="AC5" s="56">
        <v>2</v>
      </c>
      <c r="AD5" s="54">
        <v>21</v>
      </c>
      <c r="AE5" s="56">
        <v>6</v>
      </c>
      <c r="AF5" s="101">
        <v>13</v>
      </c>
      <c r="AG5" s="57">
        <v>3</v>
      </c>
      <c r="AH5" s="61">
        <v>17</v>
      </c>
      <c r="AI5" s="58">
        <v>3</v>
      </c>
      <c r="AJ5" s="59">
        <v>10</v>
      </c>
    </row>
    <row r="6" spans="1:36" ht="12.75">
      <c r="A6" s="102">
        <v>2</v>
      </c>
      <c r="B6" s="103" t="s">
        <v>107</v>
      </c>
      <c r="C6" s="92" t="s">
        <v>34</v>
      </c>
      <c r="D6" s="93">
        <f t="shared" si="0"/>
        <v>108</v>
      </c>
      <c r="E6" s="94">
        <f>SUM(J6+L6+R6+V6+AF6)</f>
        <v>93</v>
      </c>
      <c r="F6" s="95">
        <v>15</v>
      </c>
      <c r="G6" s="96">
        <v>3</v>
      </c>
      <c r="H6" s="51">
        <v>17</v>
      </c>
      <c r="I6" s="51">
        <v>3</v>
      </c>
      <c r="J6" s="52">
        <v>17</v>
      </c>
      <c r="K6" s="51">
        <v>2</v>
      </c>
      <c r="L6" s="52">
        <v>21</v>
      </c>
      <c r="M6" s="51">
        <v>6</v>
      </c>
      <c r="N6" s="51">
        <v>6</v>
      </c>
      <c r="O6" s="51">
        <v>3</v>
      </c>
      <c r="P6" s="97">
        <v>10</v>
      </c>
      <c r="Q6" s="98">
        <v>3</v>
      </c>
      <c r="R6" s="54">
        <v>17</v>
      </c>
      <c r="S6" s="53">
        <v>7</v>
      </c>
      <c r="T6" s="53">
        <v>12</v>
      </c>
      <c r="U6" s="53">
        <v>3</v>
      </c>
      <c r="V6" s="54">
        <v>17</v>
      </c>
      <c r="W6" s="53">
        <v>3</v>
      </c>
      <c r="X6" s="53">
        <v>10</v>
      </c>
      <c r="Y6" s="53">
        <v>6</v>
      </c>
      <c r="Z6" s="99">
        <v>13</v>
      </c>
      <c r="AA6" s="100">
        <v>3</v>
      </c>
      <c r="AB6" s="56">
        <v>17</v>
      </c>
      <c r="AC6" s="56">
        <v>3</v>
      </c>
      <c r="AD6" s="56">
        <v>17</v>
      </c>
      <c r="AE6" s="56">
        <v>2</v>
      </c>
      <c r="AF6" s="104">
        <v>21</v>
      </c>
      <c r="AG6" s="57">
        <v>4</v>
      </c>
      <c r="AH6" s="61">
        <v>15</v>
      </c>
      <c r="AI6" s="58">
        <v>2</v>
      </c>
      <c r="AJ6" s="59">
        <v>13</v>
      </c>
    </row>
    <row r="7" spans="1:36" ht="12.75">
      <c r="A7" s="102">
        <v>3</v>
      </c>
      <c r="B7" s="103" t="s">
        <v>108</v>
      </c>
      <c r="C7" s="92" t="s">
        <v>109</v>
      </c>
      <c r="D7" s="93">
        <f t="shared" si="0"/>
        <v>92</v>
      </c>
      <c r="E7" s="94">
        <f>SUM(H7+N7+AB7+AD7+AF7)</f>
        <v>78</v>
      </c>
      <c r="F7" s="95">
        <f>SUM(Z7)</f>
        <v>14</v>
      </c>
      <c r="G7" s="96">
        <v>4</v>
      </c>
      <c r="H7" s="52">
        <v>15</v>
      </c>
      <c r="I7" s="51">
        <v>7</v>
      </c>
      <c r="J7" s="51">
        <v>12</v>
      </c>
      <c r="K7" s="51">
        <v>11</v>
      </c>
      <c r="L7" s="51">
        <v>8</v>
      </c>
      <c r="M7" s="51">
        <v>1</v>
      </c>
      <c r="N7" s="52">
        <v>16</v>
      </c>
      <c r="O7" s="51">
        <v>5</v>
      </c>
      <c r="P7" s="97">
        <v>7</v>
      </c>
      <c r="Q7" s="98">
        <v>7</v>
      </c>
      <c r="R7" s="53">
        <v>12</v>
      </c>
      <c r="S7" s="53">
        <v>6</v>
      </c>
      <c r="T7" s="53">
        <v>13</v>
      </c>
      <c r="U7" s="53">
        <v>6</v>
      </c>
      <c r="V7" s="53">
        <v>13</v>
      </c>
      <c r="W7" s="53">
        <v>8</v>
      </c>
      <c r="X7" s="53">
        <v>8</v>
      </c>
      <c r="Y7" s="53">
        <v>5</v>
      </c>
      <c r="Z7" s="105">
        <v>14</v>
      </c>
      <c r="AA7" s="100">
        <v>4</v>
      </c>
      <c r="AB7" s="54">
        <v>15</v>
      </c>
      <c r="AC7" s="56">
        <v>4</v>
      </c>
      <c r="AD7" s="54">
        <v>15</v>
      </c>
      <c r="AE7" s="56">
        <v>3</v>
      </c>
      <c r="AF7" s="104">
        <v>17</v>
      </c>
      <c r="AG7" s="57">
        <v>8</v>
      </c>
      <c r="AH7" s="58">
        <v>11</v>
      </c>
      <c r="AI7" s="58">
        <v>4</v>
      </c>
      <c r="AJ7" s="59">
        <v>8</v>
      </c>
    </row>
    <row r="8" spans="1:36" ht="12.75">
      <c r="A8" s="102">
        <v>4</v>
      </c>
      <c r="B8" s="103" t="s">
        <v>110</v>
      </c>
      <c r="C8" s="92" t="s">
        <v>26</v>
      </c>
      <c r="D8" s="93">
        <f t="shared" si="0"/>
        <v>79</v>
      </c>
      <c r="E8" s="94">
        <f>SUM(H8+J8+P8+V8+X8)</f>
        <v>69</v>
      </c>
      <c r="F8" s="95">
        <v>10</v>
      </c>
      <c r="G8" s="96">
        <v>6</v>
      </c>
      <c r="H8" s="52">
        <v>13</v>
      </c>
      <c r="I8" s="51">
        <v>6</v>
      </c>
      <c r="J8" s="52">
        <v>13</v>
      </c>
      <c r="K8" s="51">
        <v>7</v>
      </c>
      <c r="L8" s="51">
        <v>12</v>
      </c>
      <c r="M8" s="51">
        <v>3</v>
      </c>
      <c r="N8" s="51">
        <v>10</v>
      </c>
      <c r="O8" s="51">
        <v>2</v>
      </c>
      <c r="P8" s="106">
        <v>13</v>
      </c>
      <c r="Q8" s="98">
        <v>10</v>
      </c>
      <c r="R8" s="53">
        <v>9</v>
      </c>
      <c r="S8" s="53">
        <v>9</v>
      </c>
      <c r="T8" s="53">
        <v>10</v>
      </c>
      <c r="U8" s="53">
        <v>5</v>
      </c>
      <c r="V8" s="54">
        <v>14</v>
      </c>
      <c r="W8" s="53">
        <v>1</v>
      </c>
      <c r="X8" s="54">
        <v>16</v>
      </c>
      <c r="Y8" s="53">
        <v>11</v>
      </c>
      <c r="Z8" s="99">
        <v>8</v>
      </c>
      <c r="AA8" s="100">
        <v>7</v>
      </c>
      <c r="AB8" s="56">
        <v>12</v>
      </c>
      <c r="AC8" s="56">
        <v>8</v>
      </c>
      <c r="AD8" s="56">
        <v>11</v>
      </c>
      <c r="AE8" s="56">
        <v>7</v>
      </c>
      <c r="AF8" s="101">
        <v>12</v>
      </c>
      <c r="AG8" s="57"/>
      <c r="AH8" s="58"/>
      <c r="AI8" s="58">
        <v>3</v>
      </c>
      <c r="AJ8" s="63">
        <v>10</v>
      </c>
    </row>
    <row r="9" spans="1:36" ht="12.75">
      <c r="A9" s="102">
        <v>5</v>
      </c>
      <c r="B9" s="103" t="s">
        <v>111</v>
      </c>
      <c r="C9" s="92" t="s">
        <v>96</v>
      </c>
      <c r="D9" s="93">
        <f t="shared" si="0"/>
        <v>71</v>
      </c>
      <c r="E9" s="94">
        <f>SUM(J9+L9+V9+X9+AF9)</f>
        <v>56</v>
      </c>
      <c r="F9" s="95">
        <f>SUM(Z9)</f>
        <v>15</v>
      </c>
      <c r="G9" s="96">
        <v>18</v>
      </c>
      <c r="H9" s="51">
        <v>1</v>
      </c>
      <c r="I9" s="51">
        <v>9</v>
      </c>
      <c r="J9" s="52">
        <v>10</v>
      </c>
      <c r="K9" s="51">
        <v>5</v>
      </c>
      <c r="L9" s="52">
        <v>14</v>
      </c>
      <c r="M9" s="51">
        <v>6</v>
      </c>
      <c r="N9" s="51">
        <v>6</v>
      </c>
      <c r="O9" s="51">
        <v>3</v>
      </c>
      <c r="P9" s="97">
        <v>10</v>
      </c>
      <c r="Q9" s="98"/>
      <c r="R9" s="53"/>
      <c r="S9" s="53">
        <v>11</v>
      </c>
      <c r="T9" s="53">
        <v>8</v>
      </c>
      <c r="U9" s="53">
        <v>8</v>
      </c>
      <c r="V9" s="54">
        <v>11</v>
      </c>
      <c r="W9" s="53">
        <v>3</v>
      </c>
      <c r="X9" s="54">
        <v>10</v>
      </c>
      <c r="Y9" s="53">
        <v>4</v>
      </c>
      <c r="Z9" s="105">
        <v>15</v>
      </c>
      <c r="AA9" s="100"/>
      <c r="AB9" s="56"/>
      <c r="AC9" s="56">
        <v>11</v>
      </c>
      <c r="AD9" s="56">
        <v>8</v>
      </c>
      <c r="AE9" s="56">
        <v>8</v>
      </c>
      <c r="AF9" s="104">
        <v>11</v>
      </c>
      <c r="AG9" s="57">
        <v>6</v>
      </c>
      <c r="AH9" s="58">
        <v>13</v>
      </c>
      <c r="AI9" s="58">
        <v>2</v>
      </c>
      <c r="AJ9" s="59">
        <v>13</v>
      </c>
    </row>
    <row r="10" spans="1:36" ht="12.75">
      <c r="A10" s="107">
        <v>6</v>
      </c>
      <c r="B10" s="108" t="s">
        <v>112</v>
      </c>
      <c r="C10" s="92" t="s">
        <v>109</v>
      </c>
      <c r="D10" s="93">
        <f t="shared" si="0"/>
        <v>62</v>
      </c>
      <c r="E10" s="94">
        <f>SUM(H10+N10+P10+X10+AB10)</f>
        <v>50</v>
      </c>
      <c r="F10" s="95">
        <v>12</v>
      </c>
      <c r="G10" s="96">
        <v>9</v>
      </c>
      <c r="H10" s="52">
        <v>10</v>
      </c>
      <c r="I10" s="51">
        <v>18</v>
      </c>
      <c r="J10" s="51">
        <v>1</v>
      </c>
      <c r="K10" s="51"/>
      <c r="L10" s="51"/>
      <c r="M10" s="51">
        <v>1</v>
      </c>
      <c r="N10" s="52">
        <v>16</v>
      </c>
      <c r="O10" s="51">
        <v>5</v>
      </c>
      <c r="P10" s="106">
        <v>7</v>
      </c>
      <c r="Q10" s="98">
        <v>13</v>
      </c>
      <c r="R10" s="53">
        <v>6</v>
      </c>
      <c r="S10" s="53">
        <v>14</v>
      </c>
      <c r="T10" s="53">
        <v>5</v>
      </c>
      <c r="U10" s="53"/>
      <c r="V10" s="53"/>
      <c r="W10" s="53">
        <v>4</v>
      </c>
      <c r="X10" s="54">
        <v>8</v>
      </c>
      <c r="Y10" s="53"/>
      <c r="Z10" s="99"/>
      <c r="AA10" s="100">
        <v>10</v>
      </c>
      <c r="AB10" s="54">
        <v>9</v>
      </c>
      <c r="AC10" s="56">
        <v>13</v>
      </c>
      <c r="AD10" s="56">
        <v>6</v>
      </c>
      <c r="AE10" s="56">
        <v>14</v>
      </c>
      <c r="AF10" s="101">
        <v>5</v>
      </c>
      <c r="AG10" s="57">
        <v>7</v>
      </c>
      <c r="AH10" s="61">
        <v>12</v>
      </c>
      <c r="AI10" s="58">
        <v>4</v>
      </c>
      <c r="AJ10" s="59">
        <v>8</v>
      </c>
    </row>
    <row r="11" spans="1:36" ht="12.75">
      <c r="A11" s="107">
        <v>7</v>
      </c>
      <c r="B11" s="108" t="s">
        <v>113</v>
      </c>
      <c r="C11" s="92" t="s">
        <v>86</v>
      </c>
      <c r="D11" s="93">
        <f t="shared" si="0"/>
        <v>61</v>
      </c>
      <c r="E11" s="94">
        <f>SUM(J11+L11+T11+AD11+AF11)</f>
        <v>52</v>
      </c>
      <c r="F11" s="95">
        <f aca="true" t="shared" si="1" ref="F11:F15">SUM(Z11)</f>
        <v>9</v>
      </c>
      <c r="G11" s="96">
        <v>14</v>
      </c>
      <c r="H11" s="51">
        <v>5</v>
      </c>
      <c r="I11" s="51">
        <v>11</v>
      </c>
      <c r="J11" s="52">
        <v>8</v>
      </c>
      <c r="K11" s="51">
        <v>6</v>
      </c>
      <c r="L11" s="52">
        <v>13</v>
      </c>
      <c r="M11" s="51">
        <v>9</v>
      </c>
      <c r="N11" s="51">
        <v>3</v>
      </c>
      <c r="O11" s="51">
        <v>9</v>
      </c>
      <c r="P11" s="97">
        <v>3</v>
      </c>
      <c r="Q11" s="98">
        <v>17</v>
      </c>
      <c r="R11" s="53">
        <v>2</v>
      </c>
      <c r="S11" s="53">
        <v>8</v>
      </c>
      <c r="T11" s="54">
        <v>11</v>
      </c>
      <c r="U11" s="53">
        <v>12</v>
      </c>
      <c r="V11" s="53">
        <v>7</v>
      </c>
      <c r="W11" s="53">
        <v>8</v>
      </c>
      <c r="X11" s="53">
        <v>4</v>
      </c>
      <c r="Y11" s="53">
        <v>10</v>
      </c>
      <c r="Z11" s="105">
        <v>9</v>
      </c>
      <c r="AA11" s="100">
        <v>17</v>
      </c>
      <c r="AB11" s="56">
        <v>2</v>
      </c>
      <c r="AC11" s="56">
        <v>9</v>
      </c>
      <c r="AD11" s="54">
        <v>10</v>
      </c>
      <c r="AE11" s="56">
        <v>9</v>
      </c>
      <c r="AF11" s="104">
        <v>10</v>
      </c>
      <c r="AG11" s="57">
        <v>18</v>
      </c>
      <c r="AH11" s="58">
        <v>1</v>
      </c>
      <c r="AI11" s="58"/>
      <c r="AJ11" s="59"/>
    </row>
    <row r="12" spans="1:36" ht="12.75">
      <c r="A12" s="107">
        <v>8</v>
      </c>
      <c r="B12" s="108" t="s">
        <v>114</v>
      </c>
      <c r="C12" s="92" t="s">
        <v>80</v>
      </c>
      <c r="D12" s="93">
        <f t="shared" si="0"/>
        <v>39</v>
      </c>
      <c r="E12" s="94">
        <f>SUM(J12+L12+V12+X12+AF12)</f>
        <v>29</v>
      </c>
      <c r="F12" s="95">
        <f t="shared" si="1"/>
        <v>10</v>
      </c>
      <c r="G12" s="96"/>
      <c r="H12" s="51"/>
      <c r="I12" s="51">
        <v>17</v>
      </c>
      <c r="J12" s="52">
        <v>2</v>
      </c>
      <c r="K12" s="51">
        <v>13</v>
      </c>
      <c r="L12" s="52">
        <v>6</v>
      </c>
      <c r="M12" s="51"/>
      <c r="N12" s="51"/>
      <c r="O12" s="51"/>
      <c r="P12" s="97"/>
      <c r="Q12" s="98"/>
      <c r="R12" s="53"/>
      <c r="S12" s="53">
        <v>17</v>
      </c>
      <c r="T12" s="53">
        <v>2</v>
      </c>
      <c r="U12" s="53">
        <v>9</v>
      </c>
      <c r="V12" s="54">
        <v>10</v>
      </c>
      <c r="W12" s="53">
        <v>9</v>
      </c>
      <c r="X12" s="54">
        <v>3</v>
      </c>
      <c r="Y12" s="53">
        <v>9</v>
      </c>
      <c r="Z12" s="105">
        <v>10</v>
      </c>
      <c r="AA12" s="100"/>
      <c r="AB12" s="56"/>
      <c r="AC12" s="56"/>
      <c r="AD12" s="56"/>
      <c r="AE12" s="56">
        <v>11</v>
      </c>
      <c r="AF12" s="104">
        <v>8</v>
      </c>
      <c r="AG12" s="57">
        <v>13</v>
      </c>
      <c r="AH12" s="58">
        <v>6</v>
      </c>
      <c r="AI12" s="58">
        <v>5</v>
      </c>
      <c r="AJ12" s="59">
        <v>7</v>
      </c>
    </row>
    <row r="13" spans="1:36" ht="12.75">
      <c r="A13" s="107">
        <v>9</v>
      </c>
      <c r="B13" s="108" t="s">
        <v>115</v>
      </c>
      <c r="C13" s="92" t="s">
        <v>53</v>
      </c>
      <c r="D13" s="93">
        <f t="shared" si="0"/>
        <v>25</v>
      </c>
      <c r="E13" s="94">
        <f>SUM(J13+R13+V13+AB13+AD13)</f>
        <v>25</v>
      </c>
      <c r="F13" s="95">
        <f t="shared" si="1"/>
        <v>0</v>
      </c>
      <c r="G13" s="96">
        <v>16</v>
      </c>
      <c r="H13" s="51">
        <v>3</v>
      </c>
      <c r="I13" s="51">
        <v>14</v>
      </c>
      <c r="J13" s="52">
        <v>5</v>
      </c>
      <c r="K13" s="51">
        <v>16</v>
      </c>
      <c r="L13" s="51">
        <v>3</v>
      </c>
      <c r="M13" s="51">
        <v>10</v>
      </c>
      <c r="N13" s="51">
        <v>2</v>
      </c>
      <c r="O13" s="51">
        <v>10</v>
      </c>
      <c r="P13" s="97">
        <v>2</v>
      </c>
      <c r="Q13" s="98">
        <v>16</v>
      </c>
      <c r="R13" s="54">
        <v>3</v>
      </c>
      <c r="S13" s="53"/>
      <c r="T13" s="53"/>
      <c r="U13" s="53">
        <v>13</v>
      </c>
      <c r="V13" s="54">
        <v>6</v>
      </c>
      <c r="W13" s="53"/>
      <c r="X13" s="53"/>
      <c r="Y13" s="53"/>
      <c r="Z13" s="99"/>
      <c r="AA13" s="100">
        <v>13</v>
      </c>
      <c r="AB13" s="54">
        <v>6</v>
      </c>
      <c r="AC13" s="56">
        <v>14</v>
      </c>
      <c r="AD13" s="54">
        <v>5</v>
      </c>
      <c r="AE13" s="56">
        <v>18</v>
      </c>
      <c r="AF13" s="101">
        <v>1</v>
      </c>
      <c r="AG13" s="57"/>
      <c r="AH13" s="58"/>
      <c r="AI13" s="58"/>
      <c r="AJ13" s="59"/>
    </row>
    <row r="14" spans="1:36" ht="12.75">
      <c r="A14" s="107">
        <v>10</v>
      </c>
      <c r="B14" s="108" t="s">
        <v>116</v>
      </c>
      <c r="C14" s="92" t="s">
        <v>32</v>
      </c>
      <c r="D14" s="93">
        <f t="shared" si="0"/>
        <v>21</v>
      </c>
      <c r="E14" s="94">
        <f>SUM(H14+J14+P14+R14)</f>
        <v>20</v>
      </c>
      <c r="F14" s="95">
        <f t="shared" si="1"/>
        <v>1</v>
      </c>
      <c r="G14" s="96">
        <v>15</v>
      </c>
      <c r="H14" s="52">
        <v>4</v>
      </c>
      <c r="I14" s="51">
        <v>12</v>
      </c>
      <c r="J14" s="52">
        <v>7</v>
      </c>
      <c r="K14" s="51"/>
      <c r="L14" s="51"/>
      <c r="M14" s="51"/>
      <c r="N14" s="51"/>
      <c r="O14" s="51" t="s">
        <v>117</v>
      </c>
      <c r="P14" s="106">
        <v>1</v>
      </c>
      <c r="Q14" s="98">
        <v>11</v>
      </c>
      <c r="R14" s="54">
        <v>8</v>
      </c>
      <c r="S14" s="53"/>
      <c r="T14" s="53"/>
      <c r="U14" s="53"/>
      <c r="V14" s="53"/>
      <c r="W14" s="53"/>
      <c r="X14" s="53"/>
      <c r="Y14" s="53">
        <v>18</v>
      </c>
      <c r="Z14" s="105">
        <v>1</v>
      </c>
      <c r="AA14" s="100"/>
      <c r="AB14" s="56"/>
      <c r="AC14" s="56"/>
      <c r="AD14" s="56"/>
      <c r="AE14" s="56"/>
      <c r="AF14" s="101"/>
      <c r="AG14" s="57">
        <v>10</v>
      </c>
      <c r="AH14" s="58">
        <v>9</v>
      </c>
      <c r="AI14" s="58"/>
      <c r="AJ14" s="59"/>
    </row>
    <row r="15" spans="1:36" ht="12.75">
      <c r="A15" s="107">
        <v>11</v>
      </c>
      <c r="B15" s="109" t="s">
        <v>118</v>
      </c>
      <c r="C15" s="110" t="s">
        <v>80</v>
      </c>
      <c r="D15" s="93">
        <f t="shared" si="0"/>
        <v>4</v>
      </c>
      <c r="E15" s="94">
        <v>4</v>
      </c>
      <c r="F15" s="95">
        <f t="shared" si="1"/>
        <v>0</v>
      </c>
      <c r="G15" s="96"/>
      <c r="H15" s="51"/>
      <c r="I15" s="51"/>
      <c r="J15" s="51"/>
      <c r="K15" s="51"/>
      <c r="L15" s="51"/>
      <c r="M15" s="51"/>
      <c r="N15" s="51"/>
      <c r="O15" s="51"/>
      <c r="P15" s="97"/>
      <c r="Q15" s="98"/>
      <c r="R15" s="53"/>
      <c r="S15" s="53"/>
      <c r="T15" s="53"/>
      <c r="U15" s="53">
        <v>18</v>
      </c>
      <c r="V15" s="54">
        <v>1</v>
      </c>
      <c r="W15" s="53">
        <v>9</v>
      </c>
      <c r="X15" s="54">
        <v>3</v>
      </c>
      <c r="Y15" s="53"/>
      <c r="Z15" s="99"/>
      <c r="AA15" s="100"/>
      <c r="AB15" s="56"/>
      <c r="AC15" s="56"/>
      <c r="AD15" s="56"/>
      <c r="AE15" s="56"/>
      <c r="AF15" s="101"/>
      <c r="AG15" s="57"/>
      <c r="AH15" s="58"/>
      <c r="AI15" s="58"/>
      <c r="AJ15" s="59"/>
    </row>
    <row r="16" spans="1:36" ht="12.75">
      <c r="A16" s="107">
        <v>12</v>
      </c>
      <c r="B16" s="109" t="s">
        <v>119</v>
      </c>
      <c r="C16" s="110" t="s">
        <v>90</v>
      </c>
      <c r="D16" s="93">
        <f t="shared" si="0"/>
        <v>3</v>
      </c>
      <c r="E16" s="94">
        <v>0</v>
      </c>
      <c r="F16" s="111">
        <v>3</v>
      </c>
      <c r="G16" s="96"/>
      <c r="H16" s="51"/>
      <c r="I16" s="51"/>
      <c r="J16" s="51"/>
      <c r="K16" s="51"/>
      <c r="L16" s="51"/>
      <c r="M16" s="51"/>
      <c r="N16" s="51"/>
      <c r="O16" s="51"/>
      <c r="P16" s="97"/>
      <c r="Q16" s="98"/>
      <c r="R16" s="53"/>
      <c r="S16" s="53"/>
      <c r="T16" s="53"/>
      <c r="U16" s="53"/>
      <c r="V16" s="54"/>
      <c r="W16" s="53"/>
      <c r="X16" s="54"/>
      <c r="Y16" s="53"/>
      <c r="Z16" s="99"/>
      <c r="AA16" s="100"/>
      <c r="AB16" s="56"/>
      <c r="AC16" s="56"/>
      <c r="AD16" s="56"/>
      <c r="AE16" s="56"/>
      <c r="AF16" s="101"/>
      <c r="AG16" s="57"/>
      <c r="AH16" s="58"/>
      <c r="AI16" s="58">
        <v>9</v>
      </c>
      <c r="AJ16" s="63">
        <v>3</v>
      </c>
    </row>
    <row r="22" ht="12.75">
      <c r="G22" s="1" t="s">
        <v>104</v>
      </c>
    </row>
  </sheetData>
  <sheetProtection selectLockedCells="1" selectUnlockedCells="1"/>
  <mergeCells count="4">
    <mergeCell ref="G2:P2"/>
    <mergeCell ref="Q2:Z2"/>
    <mergeCell ref="AA2:AF2"/>
    <mergeCell ref="AG2:AJ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AN12"/>
  <sheetViews>
    <sheetView workbookViewId="0" topLeftCell="A1">
      <pane xSplit="3" topLeftCell="D1" activePane="topRight" state="frozen"/>
      <selection pane="topLeft" activeCell="A1" sqref="A1"/>
      <selection pane="topRight" activeCell="Q25" sqref="Q25"/>
    </sheetView>
  </sheetViews>
  <sheetFormatPr defaultColWidth="8.00390625" defaultRowHeight="12.75"/>
  <cols>
    <col min="1" max="1" width="3.7109375" style="112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9.00390625" style="1" customWidth="1"/>
    <col min="16" max="16" width="3.7109375" style="1" customWidth="1"/>
    <col min="17" max="17" width="7.7109375" style="1" customWidth="1"/>
    <col min="18" max="18" width="3.7109375" style="2" customWidth="1"/>
    <col min="19" max="19" width="7.7109375" style="1" customWidth="1"/>
    <col min="20" max="20" width="3.28125" style="1" customWidth="1"/>
    <col min="21" max="21" width="7.7109375" style="1" customWidth="1"/>
    <col min="22" max="22" width="3.00390625" style="1" customWidth="1"/>
    <col min="23" max="23" width="7.7109375" style="0" customWidth="1"/>
    <col min="24" max="24" width="3.140625" style="0" customWidth="1"/>
    <col min="25" max="25" width="7.57421875" style="0" customWidth="1"/>
    <col min="26" max="26" width="3.14062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7.7109375" style="0" customWidth="1"/>
    <col min="40" max="40" width="4.140625" style="0" customWidth="1"/>
    <col min="41" max="16384" width="9.140625" style="1" customWidth="1"/>
  </cols>
  <sheetData>
    <row r="1" ht="13.5"/>
    <row r="2" spans="1:40" s="10" customFormat="1" ht="13.5">
      <c r="A2" s="113"/>
      <c r="B2" s="114" t="s">
        <v>120</v>
      </c>
      <c r="C2" s="7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0" t="s">
        <v>2</v>
      </c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 t="s">
        <v>3</v>
      </c>
      <c r="AF2" s="70"/>
      <c r="AG2" s="70"/>
      <c r="AH2" s="70"/>
      <c r="AI2" s="70"/>
      <c r="AJ2" s="70"/>
      <c r="AK2" s="70" t="s">
        <v>4</v>
      </c>
      <c r="AL2" s="70"/>
      <c r="AM2" s="70"/>
      <c r="AN2" s="70"/>
    </row>
    <row r="3" spans="1:40" ht="12.75">
      <c r="A3" s="11"/>
      <c r="B3" s="115" t="s">
        <v>121</v>
      </c>
      <c r="C3" s="116"/>
      <c r="D3" s="117" t="s">
        <v>6</v>
      </c>
      <c r="E3" s="117" t="s">
        <v>7</v>
      </c>
      <c r="F3" s="117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7" t="s">
        <v>9</v>
      </c>
      <c r="P3" s="17"/>
      <c r="Q3" s="17" t="s">
        <v>9</v>
      </c>
      <c r="R3" s="17"/>
      <c r="S3" s="18" t="s">
        <v>9</v>
      </c>
      <c r="T3" s="19"/>
      <c r="U3" s="18" t="s">
        <v>9</v>
      </c>
      <c r="V3" s="18"/>
      <c r="W3" s="18" t="s">
        <v>9</v>
      </c>
      <c r="X3" s="20"/>
      <c r="Y3" s="18" t="s">
        <v>9</v>
      </c>
      <c r="Z3" s="20"/>
      <c r="AA3" s="18" t="s">
        <v>9</v>
      </c>
      <c r="AB3" s="20"/>
      <c r="AC3" s="18" t="s">
        <v>9</v>
      </c>
      <c r="AD3" s="20"/>
      <c r="AE3" s="21" t="s">
        <v>9</v>
      </c>
      <c r="AF3" s="22"/>
      <c r="AG3" s="23" t="s">
        <v>9</v>
      </c>
      <c r="AH3" s="23"/>
      <c r="AI3" s="23" t="s">
        <v>9</v>
      </c>
      <c r="AJ3" s="23"/>
      <c r="AK3" s="24" t="s">
        <v>9</v>
      </c>
      <c r="AL3" s="25"/>
      <c r="AM3" s="25" t="s">
        <v>9</v>
      </c>
      <c r="AN3" s="26"/>
    </row>
    <row r="4" spans="1:40" s="44" customFormat="1" ht="12.75" customHeight="1">
      <c r="A4" s="27"/>
      <c r="B4" s="28" t="s">
        <v>74</v>
      </c>
      <c r="C4" s="29" t="s">
        <v>11</v>
      </c>
      <c r="D4" s="31" t="s">
        <v>12</v>
      </c>
      <c r="E4" s="31" t="s">
        <v>12</v>
      </c>
      <c r="F4" s="31" t="s">
        <v>12</v>
      </c>
      <c r="G4" s="32" t="s">
        <v>13</v>
      </c>
      <c r="H4" s="33" t="s">
        <v>12</v>
      </c>
      <c r="I4" s="34" t="s">
        <v>14</v>
      </c>
      <c r="J4" s="33" t="s">
        <v>12</v>
      </c>
      <c r="K4" s="34" t="s">
        <v>75</v>
      </c>
      <c r="L4" s="33" t="s">
        <v>12</v>
      </c>
      <c r="M4" s="34" t="s">
        <v>15</v>
      </c>
      <c r="N4" s="33" t="s">
        <v>12</v>
      </c>
      <c r="O4" s="34" t="s">
        <v>16</v>
      </c>
      <c r="P4" s="35" t="s">
        <v>12</v>
      </c>
      <c r="Q4" s="34" t="s">
        <v>122</v>
      </c>
      <c r="R4" s="35" t="s">
        <v>12</v>
      </c>
      <c r="S4" s="36" t="s">
        <v>13</v>
      </c>
      <c r="T4" s="37" t="s">
        <v>12</v>
      </c>
      <c r="U4" s="36" t="s">
        <v>14</v>
      </c>
      <c r="V4" s="37" t="s">
        <v>12</v>
      </c>
      <c r="W4" s="36" t="s">
        <v>75</v>
      </c>
      <c r="X4" s="37" t="s">
        <v>12</v>
      </c>
      <c r="Y4" s="36" t="s">
        <v>15</v>
      </c>
      <c r="Z4" s="37" t="s">
        <v>12</v>
      </c>
      <c r="AA4" s="36" t="s">
        <v>16</v>
      </c>
      <c r="AB4" s="37" t="s">
        <v>12</v>
      </c>
      <c r="AC4" s="36" t="s">
        <v>17</v>
      </c>
      <c r="AD4" s="37" t="s">
        <v>12</v>
      </c>
      <c r="AE4" s="38" t="s">
        <v>13</v>
      </c>
      <c r="AF4" s="39" t="s">
        <v>12</v>
      </c>
      <c r="AG4" s="38" t="s">
        <v>14</v>
      </c>
      <c r="AH4" s="39" t="s">
        <v>12</v>
      </c>
      <c r="AI4" s="38" t="s">
        <v>75</v>
      </c>
      <c r="AJ4" s="39" t="s">
        <v>12</v>
      </c>
      <c r="AK4" s="40" t="s">
        <v>18</v>
      </c>
      <c r="AL4" s="41" t="s">
        <v>12</v>
      </c>
      <c r="AM4" s="42" t="s">
        <v>19</v>
      </c>
      <c r="AN4" s="43" t="s">
        <v>12</v>
      </c>
    </row>
    <row r="5" spans="1:40" s="44" customFormat="1" ht="12.75" customHeight="1">
      <c r="A5" s="45">
        <v>1</v>
      </c>
      <c r="B5" s="118" t="s">
        <v>123</v>
      </c>
      <c r="C5" s="47" t="s">
        <v>80</v>
      </c>
      <c r="D5" s="74">
        <f aca="true" t="shared" si="0" ref="D5:D12">F5+E5</f>
        <v>70</v>
      </c>
      <c r="E5" s="49">
        <f>SUM(J5+L5+V5+X5+AH5+AJ5)</f>
        <v>61</v>
      </c>
      <c r="F5" s="75">
        <f>SUM(AD5)</f>
        <v>9</v>
      </c>
      <c r="G5" s="51">
        <v>6</v>
      </c>
      <c r="H5" s="51">
        <v>6</v>
      </c>
      <c r="I5" s="51">
        <v>4</v>
      </c>
      <c r="J5" s="52">
        <v>9</v>
      </c>
      <c r="K5" s="51">
        <v>5</v>
      </c>
      <c r="L5" s="52">
        <v>8</v>
      </c>
      <c r="M5" s="51">
        <v>3</v>
      </c>
      <c r="N5" s="51">
        <v>3</v>
      </c>
      <c r="O5" s="51">
        <v>3</v>
      </c>
      <c r="P5" s="51">
        <v>4</v>
      </c>
      <c r="Q5" s="51">
        <v>2</v>
      </c>
      <c r="R5" s="51">
        <v>6</v>
      </c>
      <c r="S5" s="53">
        <v>5</v>
      </c>
      <c r="T5" s="53">
        <v>7</v>
      </c>
      <c r="U5" s="53">
        <v>3</v>
      </c>
      <c r="V5" s="54">
        <v>11</v>
      </c>
      <c r="W5" s="53">
        <v>4</v>
      </c>
      <c r="X5" s="54">
        <v>9</v>
      </c>
      <c r="Y5" s="53">
        <v>3</v>
      </c>
      <c r="Z5" s="53">
        <v>3</v>
      </c>
      <c r="AA5" s="53">
        <v>3</v>
      </c>
      <c r="AB5" s="53">
        <v>3</v>
      </c>
      <c r="AC5" s="53">
        <v>4</v>
      </c>
      <c r="AD5" s="55">
        <v>9</v>
      </c>
      <c r="AE5" s="56">
        <v>4</v>
      </c>
      <c r="AF5" s="56">
        <v>8</v>
      </c>
      <c r="AG5" s="56">
        <v>2</v>
      </c>
      <c r="AH5" s="54">
        <v>14</v>
      </c>
      <c r="AI5" s="56">
        <v>3</v>
      </c>
      <c r="AJ5" s="54">
        <v>10</v>
      </c>
      <c r="AK5" s="57">
        <v>5</v>
      </c>
      <c r="AL5" s="58">
        <v>6</v>
      </c>
      <c r="AM5" s="58">
        <v>3</v>
      </c>
      <c r="AN5" s="59">
        <v>1</v>
      </c>
    </row>
    <row r="6" spans="1:40" ht="12.75">
      <c r="A6" s="45">
        <v>1</v>
      </c>
      <c r="B6" s="119" t="s">
        <v>124</v>
      </c>
      <c r="C6" s="47" t="s">
        <v>32</v>
      </c>
      <c r="D6" s="74">
        <f t="shared" si="0"/>
        <v>70</v>
      </c>
      <c r="E6" s="49">
        <f>SUM(H6+J6+T6+X6+AF6+AH6)</f>
        <v>61</v>
      </c>
      <c r="F6" s="75">
        <v>9</v>
      </c>
      <c r="G6" s="51">
        <v>3</v>
      </c>
      <c r="H6" s="52">
        <v>10</v>
      </c>
      <c r="I6" s="51">
        <v>5</v>
      </c>
      <c r="J6" s="52">
        <v>8</v>
      </c>
      <c r="K6" s="51">
        <v>6</v>
      </c>
      <c r="L6" s="51">
        <v>7</v>
      </c>
      <c r="M6" s="51">
        <v>2</v>
      </c>
      <c r="N6" s="51">
        <v>6</v>
      </c>
      <c r="O6" s="51">
        <v>2</v>
      </c>
      <c r="P6" s="51">
        <v>7</v>
      </c>
      <c r="Q6" s="51">
        <v>3</v>
      </c>
      <c r="R6" s="51">
        <v>3</v>
      </c>
      <c r="S6" s="53">
        <v>3</v>
      </c>
      <c r="T6" s="54">
        <v>10</v>
      </c>
      <c r="U6" s="53">
        <v>6</v>
      </c>
      <c r="V6" s="53">
        <v>7</v>
      </c>
      <c r="W6" s="53">
        <v>3</v>
      </c>
      <c r="X6" s="54">
        <v>11</v>
      </c>
      <c r="Y6" s="53">
        <v>2</v>
      </c>
      <c r="Z6" s="53">
        <v>6</v>
      </c>
      <c r="AA6" s="53">
        <v>2</v>
      </c>
      <c r="AB6" s="53">
        <v>6</v>
      </c>
      <c r="AC6" s="53">
        <v>9</v>
      </c>
      <c r="AD6" s="53">
        <v>4</v>
      </c>
      <c r="AE6" s="56">
        <v>2</v>
      </c>
      <c r="AF6" s="54">
        <v>14</v>
      </c>
      <c r="AG6" s="56">
        <v>4</v>
      </c>
      <c r="AH6" s="54">
        <v>8</v>
      </c>
      <c r="AI6" s="56">
        <v>5</v>
      </c>
      <c r="AJ6" s="56">
        <v>7</v>
      </c>
      <c r="AK6" s="57">
        <v>3</v>
      </c>
      <c r="AL6" s="61">
        <v>9</v>
      </c>
      <c r="AM6" s="58">
        <v>2</v>
      </c>
      <c r="AN6" s="59">
        <v>4</v>
      </c>
    </row>
    <row r="7" spans="1:40" ht="12.75" customHeight="1">
      <c r="A7" s="45">
        <v>3</v>
      </c>
      <c r="B7" s="120" t="s">
        <v>125</v>
      </c>
      <c r="C7" s="47" t="s">
        <v>26</v>
      </c>
      <c r="D7" s="74">
        <f t="shared" si="0"/>
        <v>53</v>
      </c>
      <c r="E7" s="49">
        <f>SUM(H7+J7+P7+T7+V7+X7)</f>
        <v>46</v>
      </c>
      <c r="F7" s="75">
        <f aca="true" t="shared" si="1" ref="F7:F12">SUM(AD7)</f>
        <v>7</v>
      </c>
      <c r="G7" s="51">
        <v>5</v>
      </c>
      <c r="H7" s="52">
        <v>7</v>
      </c>
      <c r="I7" s="51">
        <v>6</v>
      </c>
      <c r="J7" s="52">
        <v>7</v>
      </c>
      <c r="K7" s="51">
        <v>7</v>
      </c>
      <c r="L7" s="51">
        <v>6</v>
      </c>
      <c r="M7" s="51">
        <v>2</v>
      </c>
      <c r="N7" s="51">
        <v>6</v>
      </c>
      <c r="O7" s="51">
        <v>2</v>
      </c>
      <c r="P7" s="52">
        <v>7</v>
      </c>
      <c r="Q7" s="51">
        <v>3</v>
      </c>
      <c r="R7" s="51">
        <v>3</v>
      </c>
      <c r="S7" s="53">
        <v>4</v>
      </c>
      <c r="T7" s="54">
        <v>8</v>
      </c>
      <c r="U7" s="53">
        <v>4</v>
      </c>
      <c r="V7" s="54">
        <v>9</v>
      </c>
      <c r="W7" s="53">
        <v>5</v>
      </c>
      <c r="X7" s="54">
        <v>8</v>
      </c>
      <c r="Y7" s="53">
        <v>2</v>
      </c>
      <c r="Z7" s="53">
        <v>6</v>
      </c>
      <c r="AA7" s="53">
        <v>2</v>
      </c>
      <c r="AB7" s="53">
        <v>6</v>
      </c>
      <c r="AC7" s="53">
        <v>6</v>
      </c>
      <c r="AD7" s="55">
        <v>7</v>
      </c>
      <c r="AE7" s="56">
        <v>5</v>
      </c>
      <c r="AF7" s="56">
        <v>7</v>
      </c>
      <c r="AG7" s="56">
        <v>6</v>
      </c>
      <c r="AH7" s="56">
        <v>6</v>
      </c>
      <c r="AI7" s="56"/>
      <c r="AJ7" s="56"/>
      <c r="AK7" s="57">
        <v>4</v>
      </c>
      <c r="AL7" s="58">
        <v>7</v>
      </c>
      <c r="AM7" s="58">
        <v>2</v>
      </c>
      <c r="AN7" s="59">
        <v>4</v>
      </c>
    </row>
    <row r="8" spans="1:40" ht="12.75">
      <c r="A8" s="45">
        <v>3</v>
      </c>
      <c r="B8" s="118" t="s">
        <v>126</v>
      </c>
      <c r="C8" s="47" t="s">
        <v>34</v>
      </c>
      <c r="D8" s="74">
        <f t="shared" si="0"/>
        <v>53</v>
      </c>
      <c r="E8" s="49">
        <f>SUM(J8+L8+V8+X8+AH8+AJ8)</f>
        <v>45</v>
      </c>
      <c r="F8" s="75">
        <f t="shared" si="1"/>
        <v>8</v>
      </c>
      <c r="G8" s="51">
        <v>7</v>
      </c>
      <c r="H8" s="51">
        <v>5</v>
      </c>
      <c r="I8" s="51">
        <v>7</v>
      </c>
      <c r="J8" s="52">
        <v>6</v>
      </c>
      <c r="K8" s="51">
        <v>4</v>
      </c>
      <c r="L8" s="52">
        <v>9</v>
      </c>
      <c r="M8" s="51">
        <v>4</v>
      </c>
      <c r="N8" s="51">
        <v>1</v>
      </c>
      <c r="O8" s="51">
        <v>4</v>
      </c>
      <c r="P8" s="51">
        <v>2</v>
      </c>
      <c r="Q8" s="51">
        <v>4</v>
      </c>
      <c r="R8" s="51">
        <v>1</v>
      </c>
      <c r="S8" s="53">
        <v>7</v>
      </c>
      <c r="T8" s="53">
        <v>5</v>
      </c>
      <c r="U8" s="53">
        <v>5</v>
      </c>
      <c r="V8" s="54">
        <v>8</v>
      </c>
      <c r="W8" s="53">
        <v>6</v>
      </c>
      <c r="X8" s="54">
        <v>7</v>
      </c>
      <c r="Y8" s="53">
        <v>4</v>
      </c>
      <c r="Z8" s="53">
        <v>1</v>
      </c>
      <c r="AA8" s="53">
        <v>4</v>
      </c>
      <c r="AB8" s="53">
        <v>1</v>
      </c>
      <c r="AC8" s="53">
        <v>5</v>
      </c>
      <c r="AD8" s="55">
        <v>8</v>
      </c>
      <c r="AE8" s="56">
        <v>6</v>
      </c>
      <c r="AF8" s="56">
        <v>6</v>
      </c>
      <c r="AG8" s="56">
        <v>5</v>
      </c>
      <c r="AH8" s="54">
        <v>7</v>
      </c>
      <c r="AI8" s="56">
        <v>4</v>
      </c>
      <c r="AJ8" s="54">
        <v>8</v>
      </c>
      <c r="AK8" s="57">
        <v>6</v>
      </c>
      <c r="AL8" s="58">
        <v>5</v>
      </c>
      <c r="AM8" s="58"/>
      <c r="AN8" s="59"/>
    </row>
    <row r="9" spans="1:40" ht="12.75">
      <c r="A9" s="47">
        <v>5</v>
      </c>
      <c r="B9" s="121" t="s">
        <v>127</v>
      </c>
      <c r="C9" s="47" t="s">
        <v>26</v>
      </c>
      <c r="D9" s="74">
        <f t="shared" si="0"/>
        <v>41</v>
      </c>
      <c r="E9" s="49">
        <f>SUM(J9+R9+T9+V9+X9+AJ9)</f>
        <v>35</v>
      </c>
      <c r="F9" s="75">
        <f t="shared" si="1"/>
        <v>6</v>
      </c>
      <c r="G9" s="51">
        <v>8</v>
      </c>
      <c r="H9" s="51">
        <v>4</v>
      </c>
      <c r="I9" s="51">
        <v>8</v>
      </c>
      <c r="J9" s="52">
        <v>5</v>
      </c>
      <c r="K9" s="51">
        <v>8</v>
      </c>
      <c r="L9" s="51">
        <v>5</v>
      </c>
      <c r="M9" s="51">
        <v>3</v>
      </c>
      <c r="N9" s="51">
        <v>3</v>
      </c>
      <c r="O9" s="51">
        <v>3</v>
      </c>
      <c r="P9" s="51">
        <v>4</v>
      </c>
      <c r="Q9" s="51">
        <v>2</v>
      </c>
      <c r="R9" s="52">
        <v>6</v>
      </c>
      <c r="S9" s="53">
        <v>6</v>
      </c>
      <c r="T9" s="54">
        <v>6</v>
      </c>
      <c r="U9" s="53">
        <v>7</v>
      </c>
      <c r="V9" s="54">
        <v>6</v>
      </c>
      <c r="W9" s="53">
        <v>7</v>
      </c>
      <c r="X9" s="54">
        <v>6</v>
      </c>
      <c r="Y9" s="53">
        <v>3</v>
      </c>
      <c r="Z9" s="53">
        <v>3</v>
      </c>
      <c r="AA9" s="53">
        <v>3</v>
      </c>
      <c r="AB9" s="53">
        <v>3</v>
      </c>
      <c r="AC9" s="53">
        <v>7</v>
      </c>
      <c r="AD9" s="55">
        <v>6</v>
      </c>
      <c r="AE9" s="56">
        <v>7</v>
      </c>
      <c r="AF9" s="56">
        <v>5</v>
      </c>
      <c r="AG9" s="56">
        <v>7</v>
      </c>
      <c r="AH9" s="56">
        <v>5</v>
      </c>
      <c r="AI9" s="56">
        <v>6</v>
      </c>
      <c r="AJ9" s="54">
        <v>6</v>
      </c>
      <c r="AK9" s="57"/>
      <c r="AL9" s="58"/>
      <c r="AM9" s="58">
        <v>3</v>
      </c>
      <c r="AN9" s="59">
        <v>1</v>
      </c>
    </row>
    <row r="10" spans="1:40" ht="12.75">
      <c r="A10" s="47">
        <v>6</v>
      </c>
      <c r="B10" s="122" t="s">
        <v>128</v>
      </c>
      <c r="C10" s="47" t="s">
        <v>34</v>
      </c>
      <c r="D10" s="48">
        <f t="shared" si="0"/>
        <v>32</v>
      </c>
      <c r="E10" s="49">
        <f>SUM(J10+L10+T10+V10+X10+AJ10)</f>
        <v>27</v>
      </c>
      <c r="F10" s="75">
        <f t="shared" si="1"/>
        <v>5</v>
      </c>
      <c r="G10" s="51">
        <v>9</v>
      </c>
      <c r="H10" s="51">
        <v>3</v>
      </c>
      <c r="I10" s="51">
        <v>9</v>
      </c>
      <c r="J10" s="52">
        <v>4</v>
      </c>
      <c r="K10" s="51">
        <v>9</v>
      </c>
      <c r="L10" s="52">
        <v>4</v>
      </c>
      <c r="M10" s="51">
        <v>4</v>
      </c>
      <c r="N10" s="51">
        <v>1</v>
      </c>
      <c r="O10" s="51">
        <v>4</v>
      </c>
      <c r="P10" s="51">
        <v>2</v>
      </c>
      <c r="Q10" s="51">
        <v>4</v>
      </c>
      <c r="R10" s="51">
        <v>1</v>
      </c>
      <c r="S10" s="53">
        <v>8</v>
      </c>
      <c r="T10" s="54">
        <v>4</v>
      </c>
      <c r="U10" s="53">
        <v>8</v>
      </c>
      <c r="V10" s="54">
        <v>5</v>
      </c>
      <c r="W10" s="53">
        <v>8</v>
      </c>
      <c r="X10" s="54">
        <v>5</v>
      </c>
      <c r="Y10" s="53">
        <v>4</v>
      </c>
      <c r="Z10" s="53">
        <v>1</v>
      </c>
      <c r="AA10" s="53">
        <v>4</v>
      </c>
      <c r="AB10" s="53">
        <v>1</v>
      </c>
      <c r="AC10" s="53">
        <v>8</v>
      </c>
      <c r="AD10" s="55">
        <v>5</v>
      </c>
      <c r="AE10" s="56">
        <v>8</v>
      </c>
      <c r="AF10" s="56">
        <v>4</v>
      </c>
      <c r="AG10" s="56">
        <v>8</v>
      </c>
      <c r="AH10" s="56">
        <v>4</v>
      </c>
      <c r="AI10" s="56">
        <v>7</v>
      </c>
      <c r="AJ10" s="54">
        <v>5</v>
      </c>
      <c r="AK10" s="57">
        <v>8</v>
      </c>
      <c r="AL10" s="58">
        <v>3</v>
      </c>
      <c r="AM10" s="58"/>
      <c r="AN10" s="59"/>
    </row>
    <row r="11" spans="1:40" ht="12.75">
      <c r="A11" s="47">
        <v>7</v>
      </c>
      <c r="B11" s="122" t="s">
        <v>129</v>
      </c>
      <c r="C11" s="47" t="s">
        <v>26</v>
      </c>
      <c r="D11" s="48">
        <f t="shared" si="0"/>
        <v>18</v>
      </c>
      <c r="E11" s="49">
        <f>SUM(T11+V11+X11+AF11+AH11+AJ11)</f>
        <v>16</v>
      </c>
      <c r="F11" s="75">
        <f t="shared" si="1"/>
        <v>2</v>
      </c>
      <c r="G11" s="51">
        <v>11</v>
      </c>
      <c r="H11" s="51">
        <v>1</v>
      </c>
      <c r="I11" s="51">
        <v>12</v>
      </c>
      <c r="J11" s="51">
        <v>1</v>
      </c>
      <c r="K11" s="51">
        <v>12</v>
      </c>
      <c r="L11" s="51">
        <v>1</v>
      </c>
      <c r="M11" s="51"/>
      <c r="N11" s="51"/>
      <c r="O11" s="51"/>
      <c r="P11" s="51"/>
      <c r="Q11" s="51"/>
      <c r="R11" s="51"/>
      <c r="S11" s="53">
        <v>10</v>
      </c>
      <c r="T11" s="54">
        <v>2</v>
      </c>
      <c r="U11" s="53">
        <v>11</v>
      </c>
      <c r="V11" s="54">
        <v>2</v>
      </c>
      <c r="W11" s="53">
        <v>10</v>
      </c>
      <c r="X11" s="54">
        <v>3</v>
      </c>
      <c r="Y11" s="53"/>
      <c r="Z11" s="53"/>
      <c r="AA11" s="53"/>
      <c r="AB11" s="53"/>
      <c r="AC11" s="53">
        <v>11</v>
      </c>
      <c r="AD11" s="55">
        <v>2</v>
      </c>
      <c r="AE11" s="56">
        <v>10</v>
      </c>
      <c r="AF11" s="54">
        <v>2</v>
      </c>
      <c r="AG11" s="56">
        <v>9</v>
      </c>
      <c r="AH11" s="54">
        <v>3</v>
      </c>
      <c r="AI11" s="56">
        <v>8</v>
      </c>
      <c r="AJ11" s="54">
        <v>4</v>
      </c>
      <c r="AK11" s="57">
        <v>9</v>
      </c>
      <c r="AL11" s="58">
        <v>2</v>
      </c>
      <c r="AM11" s="58"/>
      <c r="AN11" s="59"/>
    </row>
    <row r="12" spans="1:40" ht="12.75">
      <c r="A12" s="47">
        <v>8</v>
      </c>
      <c r="B12" s="122" t="s">
        <v>130</v>
      </c>
      <c r="C12" s="47" t="s">
        <v>82</v>
      </c>
      <c r="D12" s="48">
        <f t="shared" si="0"/>
        <v>15</v>
      </c>
      <c r="E12" s="49">
        <f>SUM(H12+J12+L12+V12+AF12+AJ12)</f>
        <v>15</v>
      </c>
      <c r="F12" s="75">
        <f t="shared" si="1"/>
        <v>0</v>
      </c>
      <c r="G12" s="51">
        <v>10</v>
      </c>
      <c r="H12" s="52">
        <v>2</v>
      </c>
      <c r="I12" s="51">
        <v>11</v>
      </c>
      <c r="J12" s="52">
        <v>2</v>
      </c>
      <c r="K12" s="51">
        <v>11</v>
      </c>
      <c r="L12" s="52">
        <v>2</v>
      </c>
      <c r="M12" s="51"/>
      <c r="N12" s="51"/>
      <c r="O12" s="51"/>
      <c r="P12" s="51"/>
      <c r="Q12" s="51"/>
      <c r="R12" s="51"/>
      <c r="S12" s="53"/>
      <c r="T12" s="53"/>
      <c r="U12" s="53">
        <v>10</v>
      </c>
      <c r="V12" s="54">
        <v>3</v>
      </c>
      <c r="W12" s="53">
        <v>11</v>
      </c>
      <c r="X12" s="53">
        <v>2</v>
      </c>
      <c r="Y12" s="53"/>
      <c r="Z12" s="53"/>
      <c r="AA12" s="53"/>
      <c r="AB12" s="53"/>
      <c r="AC12" s="53"/>
      <c r="AD12" s="53"/>
      <c r="AE12" s="56">
        <v>9</v>
      </c>
      <c r="AF12" s="54">
        <v>3</v>
      </c>
      <c r="AG12" s="56">
        <v>10</v>
      </c>
      <c r="AH12" s="56">
        <v>2</v>
      </c>
      <c r="AI12" s="56">
        <v>9</v>
      </c>
      <c r="AJ12" s="54">
        <v>3</v>
      </c>
      <c r="AK12" s="57"/>
      <c r="AL12" s="58"/>
      <c r="AM12" s="58"/>
      <c r="AN12" s="59"/>
    </row>
  </sheetData>
  <sheetProtection selectLockedCells="1" selectUnlockedCells="1"/>
  <mergeCells count="4">
    <mergeCell ref="G2:R2"/>
    <mergeCell ref="S2:AD2"/>
    <mergeCell ref="AE2:AJ2"/>
    <mergeCell ref="AK2:A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AF38"/>
  <sheetViews>
    <sheetView tabSelected="1" workbookViewId="0" topLeftCell="A1">
      <pane xSplit="3" topLeftCell="D1" activePane="topRight" state="frozen"/>
      <selection pane="topLeft" activeCell="A1" sqref="A1"/>
      <selection pane="topRight" activeCell="J44" sqref="J44"/>
    </sheetView>
  </sheetViews>
  <sheetFormatPr defaultColWidth="8.00390625" defaultRowHeight="12.75"/>
  <cols>
    <col min="1" max="1" width="3.7109375" style="112" customWidth="1"/>
    <col min="2" max="2" width="28.57421875" style="1" customWidth="1"/>
    <col min="3" max="6" width="4.7109375" style="1" customWidth="1"/>
    <col min="7" max="7" width="9.140625" style="1" customWidth="1"/>
    <col min="8" max="8" width="3.7109375" style="1" customWidth="1"/>
    <col min="9" max="9" width="9.140625" style="1" customWidth="1"/>
    <col min="10" max="10" width="4.28125" style="1" customWidth="1"/>
    <col min="11" max="11" width="9.140625" style="1" customWidth="1"/>
    <col min="12" max="12" width="3.7109375" style="1" customWidth="1"/>
    <col min="13" max="13" width="9.140625" style="1" customWidth="1"/>
    <col min="14" max="14" width="3.7109375" style="1" customWidth="1"/>
    <col min="15" max="15" width="9.140625" style="1" customWidth="1"/>
    <col min="16" max="16" width="4.140625" style="1" customWidth="1"/>
    <col min="17" max="17" width="9.140625" style="1" customWidth="1"/>
    <col min="18" max="18" width="4.140625" style="1" customWidth="1"/>
    <col min="19" max="19" width="9.140625" style="1" customWidth="1"/>
    <col min="20" max="20" width="3.28125" style="1" customWidth="1"/>
    <col min="21" max="21" width="9.140625" style="1" customWidth="1"/>
    <col min="22" max="22" width="3.8515625" style="1" customWidth="1"/>
    <col min="23" max="23" width="9.140625" style="1" customWidth="1"/>
    <col min="24" max="24" width="4.140625" style="1" customWidth="1"/>
    <col min="25" max="25" width="9.140625" style="1" customWidth="1"/>
    <col min="26" max="26" width="4.421875" style="1" customWidth="1"/>
    <col min="27" max="27" width="9.140625" style="1" customWidth="1"/>
    <col min="28" max="28" width="4.28125" style="1" customWidth="1"/>
    <col min="29" max="29" width="9.140625" style="1" customWidth="1"/>
    <col min="30" max="30" width="4.140625" style="1" customWidth="1"/>
    <col min="31" max="31" width="9.140625" style="1" customWidth="1"/>
    <col min="32" max="32" width="4.00390625" style="1" customWidth="1"/>
    <col min="33" max="16384" width="9.140625" style="1" customWidth="1"/>
  </cols>
  <sheetData>
    <row r="1" ht="13.5"/>
    <row r="2" spans="1:32" ht="13.5">
      <c r="A2" s="11"/>
      <c r="B2" s="4" t="s">
        <v>131</v>
      </c>
      <c r="C2" s="5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70" t="s">
        <v>2</v>
      </c>
      <c r="P2" s="70"/>
      <c r="Q2" s="70"/>
      <c r="R2" s="70"/>
      <c r="S2" s="70"/>
      <c r="T2" s="70"/>
      <c r="U2" s="70"/>
      <c r="V2" s="70"/>
      <c r="W2" s="70"/>
      <c r="X2" s="70"/>
      <c r="Y2" s="70" t="s">
        <v>3</v>
      </c>
      <c r="Z2" s="70"/>
      <c r="AA2" s="70"/>
      <c r="AB2" s="70"/>
      <c r="AC2" s="70" t="s">
        <v>4</v>
      </c>
      <c r="AD2" s="70"/>
      <c r="AE2" s="70"/>
      <c r="AF2" s="70"/>
    </row>
    <row r="3" spans="1:32" ht="12.75">
      <c r="A3" s="11"/>
      <c r="B3" s="115" t="s">
        <v>5</v>
      </c>
      <c r="C3" s="123"/>
      <c r="D3" s="15" t="s">
        <v>6</v>
      </c>
      <c r="E3" s="15" t="s">
        <v>7</v>
      </c>
      <c r="F3" s="15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8" t="s">
        <v>9</v>
      </c>
      <c r="P3" s="19"/>
      <c r="Q3" s="18" t="s">
        <v>9</v>
      </c>
      <c r="R3" s="18"/>
      <c r="S3" s="18" t="s">
        <v>9</v>
      </c>
      <c r="T3" s="20"/>
      <c r="U3" s="18" t="s">
        <v>9</v>
      </c>
      <c r="V3" s="20"/>
      <c r="W3" s="18" t="s">
        <v>9</v>
      </c>
      <c r="X3" s="20"/>
      <c r="Y3" s="23" t="s">
        <v>9</v>
      </c>
      <c r="Z3" s="23"/>
      <c r="AA3" s="23" t="s">
        <v>9</v>
      </c>
      <c r="AB3" s="23"/>
      <c r="AC3" s="24" t="s">
        <v>9</v>
      </c>
      <c r="AD3" s="25"/>
      <c r="AE3" s="25" t="s">
        <v>9</v>
      </c>
      <c r="AF3" s="26"/>
    </row>
    <row r="4" spans="1:32" s="44" customFormat="1" ht="12.75" customHeight="1">
      <c r="A4" s="27"/>
      <c r="B4" s="30" t="s">
        <v>74</v>
      </c>
      <c r="C4" s="31" t="s">
        <v>11</v>
      </c>
      <c r="D4" s="31" t="s">
        <v>12</v>
      </c>
      <c r="E4" s="31" t="s">
        <v>12</v>
      </c>
      <c r="F4" s="31" t="s">
        <v>12</v>
      </c>
      <c r="G4" s="32" t="s">
        <v>13</v>
      </c>
      <c r="H4" s="33" t="s">
        <v>12</v>
      </c>
      <c r="I4" s="34" t="s">
        <v>75</v>
      </c>
      <c r="J4" s="33" t="s">
        <v>12</v>
      </c>
      <c r="K4" s="34" t="s">
        <v>16</v>
      </c>
      <c r="L4" s="35" t="s">
        <v>12</v>
      </c>
      <c r="M4" s="34" t="s">
        <v>122</v>
      </c>
      <c r="N4" s="124" t="s">
        <v>12</v>
      </c>
      <c r="O4" s="36" t="s">
        <v>14</v>
      </c>
      <c r="P4" s="37" t="s">
        <v>12</v>
      </c>
      <c r="Q4" s="36" t="s">
        <v>75</v>
      </c>
      <c r="R4" s="37" t="s">
        <v>12</v>
      </c>
      <c r="S4" s="36" t="s">
        <v>16</v>
      </c>
      <c r="T4" s="37" t="s">
        <v>12</v>
      </c>
      <c r="U4" s="36" t="s">
        <v>122</v>
      </c>
      <c r="V4" s="37" t="s">
        <v>12</v>
      </c>
      <c r="W4" s="36" t="s">
        <v>17</v>
      </c>
      <c r="X4" s="37" t="s">
        <v>12</v>
      </c>
      <c r="Y4" s="38" t="s">
        <v>14</v>
      </c>
      <c r="Z4" s="39" t="s">
        <v>12</v>
      </c>
      <c r="AA4" s="38" t="s">
        <v>75</v>
      </c>
      <c r="AB4" s="39" t="s">
        <v>12</v>
      </c>
      <c r="AC4" s="40" t="s">
        <v>18</v>
      </c>
      <c r="AD4" s="41" t="s">
        <v>12</v>
      </c>
      <c r="AE4" s="42" t="s">
        <v>19</v>
      </c>
      <c r="AF4" s="43" t="s">
        <v>12</v>
      </c>
    </row>
    <row r="5" spans="1:32" ht="12.75">
      <c r="A5" s="45">
        <v>1</v>
      </c>
      <c r="B5" s="118" t="s">
        <v>132</v>
      </c>
      <c r="C5" s="125" t="s">
        <v>26</v>
      </c>
      <c r="D5" s="48">
        <f aca="true" t="shared" si="0" ref="D5:D38">SUM(E5+F5)</f>
        <v>115</v>
      </c>
      <c r="E5" s="126">
        <f>SUM(H5+P5+R5+Z5)</f>
        <v>90</v>
      </c>
      <c r="F5" s="50">
        <f aca="true" t="shared" si="1" ref="F5:F6">SUM(X5)</f>
        <v>25</v>
      </c>
      <c r="G5" s="51">
        <v>1</v>
      </c>
      <c r="H5" s="52">
        <v>25</v>
      </c>
      <c r="I5" s="51">
        <v>5</v>
      </c>
      <c r="J5" s="51">
        <v>14</v>
      </c>
      <c r="K5" s="51">
        <v>7</v>
      </c>
      <c r="L5" s="51">
        <v>5</v>
      </c>
      <c r="M5" s="51">
        <v>9</v>
      </c>
      <c r="N5" s="51">
        <v>3</v>
      </c>
      <c r="O5" s="53">
        <v>1</v>
      </c>
      <c r="P5" s="54">
        <v>25</v>
      </c>
      <c r="Q5" s="53">
        <v>1</v>
      </c>
      <c r="R5" s="54">
        <v>25</v>
      </c>
      <c r="S5" s="53">
        <v>4</v>
      </c>
      <c r="T5" s="53">
        <v>8</v>
      </c>
      <c r="U5" s="53">
        <v>9</v>
      </c>
      <c r="V5" s="53">
        <v>3</v>
      </c>
      <c r="W5" s="53">
        <v>1</v>
      </c>
      <c r="X5" s="55">
        <v>25</v>
      </c>
      <c r="Y5" s="56">
        <v>4</v>
      </c>
      <c r="Z5" s="54">
        <v>15</v>
      </c>
      <c r="AA5" s="56">
        <v>6</v>
      </c>
      <c r="AB5" s="56">
        <v>13</v>
      </c>
      <c r="AC5" s="57">
        <v>10</v>
      </c>
      <c r="AD5" s="58">
        <v>9</v>
      </c>
      <c r="AE5" s="58">
        <v>5</v>
      </c>
      <c r="AF5" s="59">
        <v>7</v>
      </c>
    </row>
    <row r="6" spans="1:32" ht="12.75">
      <c r="A6" s="45">
        <v>2</v>
      </c>
      <c r="B6" s="118" t="s">
        <v>133</v>
      </c>
      <c r="C6" s="11" t="s">
        <v>134</v>
      </c>
      <c r="D6" s="48">
        <f t="shared" si="0"/>
        <v>107</v>
      </c>
      <c r="E6" s="126">
        <f>SUM(J6+P6+Z6+AB6)</f>
        <v>86</v>
      </c>
      <c r="F6" s="50">
        <f t="shared" si="1"/>
        <v>21</v>
      </c>
      <c r="G6" s="51">
        <v>10</v>
      </c>
      <c r="H6" s="51">
        <v>9</v>
      </c>
      <c r="I6" s="51">
        <v>4</v>
      </c>
      <c r="J6" s="52">
        <v>15</v>
      </c>
      <c r="K6" s="51">
        <v>3</v>
      </c>
      <c r="L6" s="51">
        <v>10</v>
      </c>
      <c r="M6" s="51">
        <v>2</v>
      </c>
      <c r="N6" s="51">
        <v>13</v>
      </c>
      <c r="O6" s="53">
        <v>2</v>
      </c>
      <c r="P6" s="54">
        <v>21</v>
      </c>
      <c r="Q6" s="53">
        <v>6</v>
      </c>
      <c r="R6" s="53">
        <v>13</v>
      </c>
      <c r="S6" s="53">
        <v>3</v>
      </c>
      <c r="T6" s="53">
        <v>10</v>
      </c>
      <c r="U6" s="53">
        <v>2</v>
      </c>
      <c r="V6" s="53">
        <v>13</v>
      </c>
      <c r="W6" s="53">
        <v>2</v>
      </c>
      <c r="X6" s="55">
        <v>21</v>
      </c>
      <c r="Y6" s="56">
        <v>1</v>
      </c>
      <c r="Z6" s="54">
        <v>25</v>
      </c>
      <c r="AA6" s="56">
        <v>1</v>
      </c>
      <c r="AB6" s="54">
        <v>25</v>
      </c>
      <c r="AC6" s="57"/>
      <c r="AD6" s="58"/>
      <c r="AE6" s="58">
        <v>2</v>
      </c>
      <c r="AF6" s="59">
        <v>13</v>
      </c>
    </row>
    <row r="7" spans="1:32" ht="12.75">
      <c r="A7" s="45">
        <v>3</v>
      </c>
      <c r="B7" s="118" t="s">
        <v>135</v>
      </c>
      <c r="C7" s="125" t="s">
        <v>34</v>
      </c>
      <c r="D7" s="48">
        <f t="shared" si="0"/>
        <v>100</v>
      </c>
      <c r="E7" s="126">
        <f>SUM(J7+L7+R7+AB7)</f>
        <v>75</v>
      </c>
      <c r="F7" s="50">
        <f>SUM(AD7)</f>
        <v>25</v>
      </c>
      <c r="G7" s="51">
        <v>8</v>
      </c>
      <c r="H7" s="51">
        <v>11</v>
      </c>
      <c r="I7" s="51">
        <v>2</v>
      </c>
      <c r="J7" s="52">
        <v>21</v>
      </c>
      <c r="K7" s="51">
        <v>1</v>
      </c>
      <c r="L7" s="52">
        <v>16</v>
      </c>
      <c r="M7" s="51">
        <v>1</v>
      </c>
      <c r="N7" s="51">
        <v>16</v>
      </c>
      <c r="O7" s="53">
        <v>4</v>
      </c>
      <c r="P7" s="53">
        <v>15</v>
      </c>
      <c r="Q7" s="53">
        <v>2</v>
      </c>
      <c r="R7" s="54">
        <v>21</v>
      </c>
      <c r="S7" s="53">
        <v>1</v>
      </c>
      <c r="T7" s="53">
        <v>16</v>
      </c>
      <c r="U7" s="53">
        <v>1</v>
      </c>
      <c r="V7" s="53">
        <v>16</v>
      </c>
      <c r="W7" s="53">
        <v>4</v>
      </c>
      <c r="X7" s="53">
        <v>15</v>
      </c>
      <c r="Y7" s="56">
        <v>5</v>
      </c>
      <c r="Z7" s="56">
        <v>14</v>
      </c>
      <c r="AA7" s="56">
        <v>3</v>
      </c>
      <c r="AB7" s="54">
        <v>17</v>
      </c>
      <c r="AC7" s="57">
        <v>1</v>
      </c>
      <c r="AD7" s="61">
        <v>25</v>
      </c>
      <c r="AE7" s="58">
        <v>1</v>
      </c>
      <c r="AF7" s="59">
        <v>16</v>
      </c>
    </row>
    <row r="8" spans="1:32" ht="12.75">
      <c r="A8" s="45">
        <v>4</v>
      </c>
      <c r="B8" s="64" t="s">
        <v>136</v>
      </c>
      <c r="C8" s="125" t="s">
        <v>137</v>
      </c>
      <c r="D8" s="48">
        <f t="shared" si="0"/>
        <v>99</v>
      </c>
      <c r="E8" s="126">
        <f>SUM(H8+J8+Z8+AB8)</f>
        <v>82</v>
      </c>
      <c r="F8" s="50">
        <f>SUM(X8)</f>
        <v>17</v>
      </c>
      <c r="G8" s="51">
        <v>4</v>
      </c>
      <c r="H8" s="52">
        <v>15</v>
      </c>
      <c r="I8" s="51">
        <v>1</v>
      </c>
      <c r="J8" s="52">
        <v>25</v>
      </c>
      <c r="K8" s="51">
        <v>5</v>
      </c>
      <c r="L8" s="51">
        <v>7</v>
      </c>
      <c r="M8" s="51">
        <v>4</v>
      </c>
      <c r="N8" s="51">
        <v>8</v>
      </c>
      <c r="O8" s="53">
        <v>5</v>
      </c>
      <c r="P8" s="53">
        <v>14</v>
      </c>
      <c r="Q8" s="53">
        <v>4</v>
      </c>
      <c r="R8" s="53">
        <v>15</v>
      </c>
      <c r="S8" s="53">
        <v>7</v>
      </c>
      <c r="T8" s="53">
        <v>5</v>
      </c>
      <c r="U8" s="53">
        <v>7</v>
      </c>
      <c r="V8" s="53">
        <v>5</v>
      </c>
      <c r="W8" s="53">
        <v>3</v>
      </c>
      <c r="X8" s="55">
        <v>17</v>
      </c>
      <c r="Y8" s="56">
        <v>2</v>
      </c>
      <c r="Z8" s="54">
        <v>21</v>
      </c>
      <c r="AA8" s="56">
        <v>2</v>
      </c>
      <c r="AB8" s="54">
        <v>21</v>
      </c>
      <c r="AC8" s="57">
        <v>3</v>
      </c>
      <c r="AD8" s="58">
        <v>17</v>
      </c>
      <c r="AE8" s="58"/>
      <c r="AF8" s="59"/>
    </row>
    <row r="9" spans="1:32" ht="12.75">
      <c r="A9" s="45">
        <v>5</v>
      </c>
      <c r="B9" s="64" t="s">
        <v>138</v>
      </c>
      <c r="C9" s="125" t="s">
        <v>139</v>
      </c>
      <c r="D9" s="48">
        <f t="shared" si="0"/>
        <v>88</v>
      </c>
      <c r="E9" s="126">
        <f>SUM(H9+J9+R9+Z9)</f>
        <v>72</v>
      </c>
      <c r="F9" s="50">
        <f>SUM(AF9)</f>
        <v>16</v>
      </c>
      <c r="G9" s="51">
        <v>2</v>
      </c>
      <c r="H9" s="52">
        <v>21</v>
      </c>
      <c r="I9" s="51">
        <v>3</v>
      </c>
      <c r="J9" s="52">
        <v>17</v>
      </c>
      <c r="K9" s="51">
        <v>1</v>
      </c>
      <c r="L9" s="51">
        <v>16</v>
      </c>
      <c r="M9" s="51">
        <v>1</v>
      </c>
      <c r="N9" s="51">
        <v>16</v>
      </c>
      <c r="O9" s="53">
        <v>6</v>
      </c>
      <c r="P9" s="53">
        <v>13</v>
      </c>
      <c r="Q9" s="53">
        <v>3</v>
      </c>
      <c r="R9" s="54">
        <v>17</v>
      </c>
      <c r="S9" s="53">
        <v>1</v>
      </c>
      <c r="T9" s="53">
        <v>16</v>
      </c>
      <c r="U9" s="53">
        <v>1</v>
      </c>
      <c r="V9" s="53">
        <v>16</v>
      </c>
      <c r="W9" s="53">
        <v>5</v>
      </c>
      <c r="X9" s="53">
        <v>14</v>
      </c>
      <c r="Y9" s="56">
        <v>3</v>
      </c>
      <c r="Z9" s="54">
        <v>17</v>
      </c>
      <c r="AA9" s="56">
        <v>5</v>
      </c>
      <c r="AB9" s="56">
        <v>14</v>
      </c>
      <c r="AC9" s="57">
        <v>4</v>
      </c>
      <c r="AD9" s="58">
        <v>15</v>
      </c>
      <c r="AE9" s="58">
        <v>1</v>
      </c>
      <c r="AF9" s="63">
        <v>16</v>
      </c>
    </row>
    <row r="10" spans="1:32" ht="12.75">
      <c r="A10" s="45">
        <v>6</v>
      </c>
      <c r="B10" s="64" t="s">
        <v>140</v>
      </c>
      <c r="C10" s="125" t="s">
        <v>26</v>
      </c>
      <c r="D10" s="48">
        <f t="shared" si="0"/>
        <v>75</v>
      </c>
      <c r="E10" s="126">
        <f>SUM(H10+P10+R10+AB10)</f>
        <v>63</v>
      </c>
      <c r="F10" s="50">
        <f>SUM(AD10)</f>
        <v>12</v>
      </c>
      <c r="G10" s="51">
        <v>3</v>
      </c>
      <c r="H10" s="52">
        <v>17</v>
      </c>
      <c r="I10" s="51">
        <v>6</v>
      </c>
      <c r="J10" s="51">
        <v>13</v>
      </c>
      <c r="K10" s="51">
        <v>7</v>
      </c>
      <c r="L10" s="51">
        <v>5</v>
      </c>
      <c r="M10" s="51">
        <v>9</v>
      </c>
      <c r="N10" s="51">
        <v>3</v>
      </c>
      <c r="O10" s="53">
        <v>3</v>
      </c>
      <c r="P10" s="54">
        <v>17</v>
      </c>
      <c r="Q10" s="53">
        <v>5</v>
      </c>
      <c r="R10" s="54">
        <v>14</v>
      </c>
      <c r="S10" s="53">
        <v>4</v>
      </c>
      <c r="T10" s="53">
        <v>8</v>
      </c>
      <c r="U10" s="53">
        <v>9</v>
      </c>
      <c r="V10" s="53">
        <v>3</v>
      </c>
      <c r="W10" s="53"/>
      <c r="X10" s="53"/>
      <c r="Y10" s="56">
        <v>7</v>
      </c>
      <c r="Z10" s="56">
        <v>12</v>
      </c>
      <c r="AA10" s="56">
        <v>4</v>
      </c>
      <c r="AB10" s="54">
        <v>15</v>
      </c>
      <c r="AC10" s="57">
        <v>7</v>
      </c>
      <c r="AD10" s="61">
        <v>12</v>
      </c>
      <c r="AE10" s="58">
        <v>5</v>
      </c>
      <c r="AF10" s="59">
        <v>7</v>
      </c>
    </row>
    <row r="11" spans="1:32" ht="12.75">
      <c r="A11" s="45">
        <v>7</v>
      </c>
      <c r="B11" s="64" t="s">
        <v>141</v>
      </c>
      <c r="C11" s="11" t="s">
        <v>32</v>
      </c>
      <c r="D11" s="48">
        <f t="shared" si="0"/>
        <v>61</v>
      </c>
      <c r="E11" s="126">
        <f>SUM(H11+L11+T11+AB11)</f>
        <v>49</v>
      </c>
      <c r="F11" s="50">
        <f aca="true" t="shared" si="2" ref="F11:F12">SUM(X11)</f>
        <v>12</v>
      </c>
      <c r="G11" s="51">
        <v>7</v>
      </c>
      <c r="H11" s="52">
        <v>12</v>
      </c>
      <c r="I11" s="51">
        <v>10</v>
      </c>
      <c r="J11" s="51">
        <v>9</v>
      </c>
      <c r="K11" s="51">
        <v>2</v>
      </c>
      <c r="L11" s="52">
        <v>13</v>
      </c>
      <c r="M11" s="51">
        <v>3</v>
      </c>
      <c r="N11" s="51">
        <v>10</v>
      </c>
      <c r="O11" s="53">
        <v>11</v>
      </c>
      <c r="P11" s="53">
        <v>8</v>
      </c>
      <c r="Q11" s="53">
        <v>8</v>
      </c>
      <c r="R11" s="53">
        <v>11</v>
      </c>
      <c r="S11" s="53">
        <v>2</v>
      </c>
      <c r="T11" s="54">
        <v>13</v>
      </c>
      <c r="U11" s="53">
        <v>4</v>
      </c>
      <c r="V11" s="53">
        <v>8</v>
      </c>
      <c r="W11" s="53">
        <v>7</v>
      </c>
      <c r="X11" s="55">
        <v>12</v>
      </c>
      <c r="Y11" s="56">
        <v>11</v>
      </c>
      <c r="Z11" s="56">
        <v>8</v>
      </c>
      <c r="AA11" s="56">
        <v>8</v>
      </c>
      <c r="AB11" s="54">
        <v>11</v>
      </c>
      <c r="AC11" s="57">
        <v>13</v>
      </c>
      <c r="AD11" s="58">
        <v>6</v>
      </c>
      <c r="AE11" s="58">
        <v>4</v>
      </c>
      <c r="AF11" s="59">
        <v>8</v>
      </c>
    </row>
    <row r="12" spans="1:32" ht="12.75">
      <c r="A12" s="45">
        <v>8</v>
      </c>
      <c r="B12" s="64" t="s">
        <v>142</v>
      </c>
      <c r="C12" s="47" t="s">
        <v>109</v>
      </c>
      <c r="D12" s="48">
        <f t="shared" si="0"/>
        <v>59</v>
      </c>
      <c r="E12" s="126">
        <f>SUM(J12+R12+Z12+AB12)</f>
        <v>46</v>
      </c>
      <c r="F12" s="50">
        <f t="shared" si="2"/>
        <v>13</v>
      </c>
      <c r="G12" s="51">
        <v>12</v>
      </c>
      <c r="H12" s="51">
        <v>7</v>
      </c>
      <c r="I12" s="51">
        <v>8</v>
      </c>
      <c r="J12" s="52">
        <v>11</v>
      </c>
      <c r="K12" s="51">
        <v>10</v>
      </c>
      <c r="L12" s="51">
        <v>2</v>
      </c>
      <c r="M12" s="51">
        <v>6</v>
      </c>
      <c r="N12" s="51">
        <v>6</v>
      </c>
      <c r="O12" s="53">
        <v>10</v>
      </c>
      <c r="P12" s="53">
        <v>9</v>
      </c>
      <c r="Q12" s="53">
        <v>7</v>
      </c>
      <c r="R12" s="54">
        <v>12</v>
      </c>
      <c r="S12" s="53">
        <v>5</v>
      </c>
      <c r="T12" s="53">
        <v>7</v>
      </c>
      <c r="U12" s="53">
        <v>3</v>
      </c>
      <c r="V12" s="53">
        <v>10</v>
      </c>
      <c r="W12" s="53">
        <v>6</v>
      </c>
      <c r="X12" s="55">
        <v>13</v>
      </c>
      <c r="Y12" s="56">
        <v>8</v>
      </c>
      <c r="Z12" s="54">
        <v>11</v>
      </c>
      <c r="AA12" s="56">
        <v>7</v>
      </c>
      <c r="AB12" s="54">
        <v>12</v>
      </c>
      <c r="AC12" s="57"/>
      <c r="AD12" s="58"/>
      <c r="AE12" s="58">
        <v>6</v>
      </c>
      <c r="AF12" s="59">
        <v>6</v>
      </c>
    </row>
    <row r="13" spans="1:32" ht="12.75">
      <c r="A13" s="45">
        <v>8</v>
      </c>
      <c r="B13" s="64" t="s">
        <v>143</v>
      </c>
      <c r="C13" s="11" t="s">
        <v>28</v>
      </c>
      <c r="D13" s="48">
        <f t="shared" si="0"/>
        <v>59</v>
      </c>
      <c r="E13" s="126">
        <f>SUM(L13+N13+P13+V13)</f>
        <v>46</v>
      </c>
      <c r="F13" s="50">
        <f aca="true" t="shared" si="3" ref="F13:F15">SUM(AF13)</f>
        <v>13</v>
      </c>
      <c r="G13" s="51">
        <v>13</v>
      </c>
      <c r="H13" s="51">
        <v>6</v>
      </c>
      <c r="I13" s="51">
        <v>11</v>
      </c>
      <c r="J13" s="51">
        <v>8</v>
      </c>
      <c r="K13" s="51">
        <v>3</v>
      </c>
      <c r="L13" s="52">
        <v>10</v>
      </c>
      <c r="M13" s="51">
        <v>2</v>
      </c>
      <c r="N13" s="52">
        <v>13</v>
      </c>
      <c r="O13" s="53">
        <v>9</v>
      </c>
      <c r="P13" s="54">
        <v>10</v>
      </c>
      <c r="Q13" s="53">
        <v>12</v>
      </c>
      <c r="R13" s="53">
        <v>7</v>
      </c>
      <c r="S13" s="53">
        <v>3</v>
      </c>
      <c r="T13" s="53">
        <v>10</v>
      </c>
      <c r="U13" s="53">
        <v>2</v>
      </c>
      <c r="V13" s="54">
        <v>13</v>
      </c>
      <c r="W13" s="53">
        <v>16</v>
      </c>
      <c r="X13" s="53">
        <v>3</v>
      </c>
      <c r="Y13" s="56">
        <v>9</v>
      </c>
      <c r="Z13" s="56">
        <v>10</v>
      </c>
      <c r="AA13" s="56">
        <v>13</v>
      </c>
      <c r="AB13" s="56">
        <v>6</v>
      </c>
      <c r="AC13" s="57"/>
      <c r="AD13" s="58"/>
      <c r="AE13" s="58">
        <v>2</v>
      </c>
      <c r="AF13" s="63">
        <v>13</v>
      </c>
    </row>
    <row r="14" spans="1:32" ht="12.75">
      <c r="A14" s="45">
        <v>10</v>
      </c>
      <c r="B14" s="64" t="s">
        <v>144</v>
      </c>
      <c r="C14" s="11" t="s">
        <v>32</v>
      </c>
      <c r="D14" s="48">
        <f t="shared" si="0"/>
        <v>58</v>
      </c>
      <c r="E14" s="126">
        <f>SUM(H14+L14+P14+T14)</f>
        <v>50</v>
      </c>
      <c r="F14" s="50">
        <f t="shared" si="3"/>
        <v>8</v>
      </c>
      <c r="G14" s="51">
        <v>6</v>
      </c>
      <c r="H14" s="52">
        <v>13</v>
      </c>
      <c r="I14" s="51">
        <v>13</v>
      </c>
      <c r="J14" s="51">
        <v>6</v>
      </c>
      <c r="K14" s="51">
        <v>2</v>
      </c>
      <c r="L14" s="52">
        <v>13</v>
      </c>
      <c r="M14" s="51">
        <v>3</v>
      </c>
      <c r="N14" s="51">
        <v>10</v>
      </c>
      <c r="O14" s="53">
        <v>8</v>
      </c>
      <c r="P14" s="54">
        <v>11</v>
      </c>
      <c r="Q14" s="53">
        <v>10</v>
      </c>
      <c r="R14" s="53">
        <v>9</v>
      </c>
      <c r="S14" s="53">
        <v>2</v>
      </c>
      <c r="T14" s="54">
        <v>13</v>
      </c>
      <c r="U14" s="53">
        <v>4</v>
      </c>
      <c r="V14" s="53">
        <v>8</v>
      </c>
      <c r="W14" s="53">
        <v>13</v>
      </c>
      <c r="X14" s="53">
        <v>6</v>
      </c>
      <c r="Y14" s="56">
        <v>10</v>
      </c>
      <c r="Z14" s="56">
        <v>9</v>
      </c>
      <c r="AA14" s="56">
        <v>10</v>
      </c>
      <c r="AB14" s="56">
        <v>9</v>
      </c>
      <c r="AC14" s="57">
        <v>12</v>
      </c>
      <c r="AD14" s="58">
        <v>7</v>
      </c>
      <c r="AE14" s="58">
        <v>4</v>
      </c>
      <c r="AF14" s="63">
        <v>8</v>
      </c>
    </row>
    <row r="15" spans="1:32" ht="12.75">
      <c r="A15" s="45">
        <v>11</v>
      </c>
      <c r="B15" s="64" t="s">
        <v>145</v>
      </c>
      <c r="C15" s="125" t="s">
        <v>53</v>
      </c>
      <c r="D15" s="48">
        <f t="shared" si="0"/>
        <v>50</v>
      </c>
      <c r="E15" s="126">
        <f>SUM(H15+L15+P15+R15)</f>
        <v>40</v>
      </c>
      <c r="F15" s="50">
        <f t="shared" si="3"/>
        <v>10</v>
      </c>
      <c r="G15" s="51">
        <v>9</v>
      </c>
      <c r="H15" s="52">
        <v>10</v>
      </c>
      <c r="I15" s="51">
        <v>14</v>
      </c>
      <c r="J15" s="51">
        <v>5</v>
      </c>
      <c r="K15" s="51">
        <v>4</v>
      </c>
      <c r="L15" s="52">
        <v>8</v>
      </c>
      <c r="M15" s="51">
        <v>5</v>
      </c>
      <c r="N15" s="51">
        <v>7</v>
      </c>
      <c r="O15" s="53">
        <v>7</v>
      </c>
      <c r="P15" s="54">
        <v>12</v>
      </c>
      <c r="Q15" s="53">
        <v>9</v>
      </c>
      <c r="R15" s="54">
        <v>10</v>
      </c>
      <c r="S15" s="53">
        <v>6</v>
      </c>
      <c r="T15" s="53">
        <v>6</v>
      </c>
      <c r="U15" s="53">
        <v>5</v>
      </c>
      <c r="V15" s="53">
        <v>7</v>
      </c>
      <c r="W15" s="53"/>
      <c r="X15" s="53"/>
      <c r="Y15" s="56"/>
      <c r="Z15" s="56"/>
      <c r="AA15" s="56"/>
      <c r="AB15" s="56"/>
      <c r="AC15" s="57">
        <v>16</v>
      </c>
      <c r="AD15" s="58">
        <v>3</v>
      </c>
      <c r="AE15" s="58">
        <v>3</v>
      </c>
      <c r="AF15" s="63">
        <v>10</v>
      </c>
    </row>
    <row r="16" spans="1:32" ht="12.75">
      <c r="A16" s="45">
        <v>12</v>
      </c>
      <c r="B16" s="64" t="s">
        <v>146</v>
      </c>
      <c r="C16" s="125" t="s">
        <v>147</v>
      </c>
      <c r="D16" s="48">
        <f t="shared" si="0"/>
        <v>49</v>
      </c>
      <c r="E16" s="126">
        <f>SUM(J16+N16+Z16+AB16)</f>
        <v>28</v>
      </c>
      <c r="F16" s="50">
        <f aca="true" t="shared" si="4" ref="F16:F19">SUM(AD16)</f>
        <v>21</v>
      </c>
      <c r="G16" s="51"/>
      <c r="H16" s="51"/>
      <c r="I16" s="51">
        <v>9</v>
      </c>
      <c r="J16" s="52">
        <v>10</v>
      </c>
      <c r="K16" s="51">
        <v>8</v>
      </c>
      <c r="L16" s="51">
        <v>4</v>
      </c>
      <c r="M16" s="51">
        <v>7</v>
      </c>
      <c r="N16" s="52">
        <v>5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6">
        <v>14</v>
      </c>
      <c r="Z16" s="54">
        <v>5</v>
      </c>
      <c r="AA16" s="56">
        <v>11</v>
      </c>
      <c r="AB16" s="54">
        <v>8</v>
      </c>
      <c r="AC16" s="57">
        <v>2</v>
      </c>
      <c r="AD16" s="61">
        <v>21</v>
      </c>
      <c r="AE16" s="58"/>
      <c r="AF16" s="59"/>
    </row>
    <row r="17" spans="1:32" ht="12.75">
      <c r="A17" s="45">
        <v>13</v>
      </c>
      <c r="B17" s="64" t="s">
        <v>148</v>
      </c>
      <c r="C17" s="11" t="s">
        <v>93</v>
      </c>
      <c r="D17" s="48">
        <f t="shared" si="0"/>
        <v>48</v>
      </c>
      <c r="E17" s="126">
        <f>SUM(J17+R17+Z17+AB17)</f>
        <v>35</v>
      </c>
      <c r="F17" s="50">
        <f t="shared" si="4"/>
        <v>13</v>
      </c>
      <c r="G17" s="51">
        <v>16</v>
      </c>
      <c r="H17" s="51">
        <v>3</v>
      </c>
      <c r="I17" s="51">
        <v>7</v>
      </c>
      <c r="J17" s="52">
        <v>12</v>
      </c>
      <c r="K17" s="51">
        <v>11</v>
      </c>
      <c r="L17" s="51">
        <v>1</v>
      </c>
      <c r="M17" s="51"/>
      <c r="N17" s="51"/>
      <c r="O17" s="53">
        <v>15</v>
      </c>
      <c r="P17" s="53">
        <v>4</v>
      </c>
      <c r="Q17" s="53">
        <v>13</v>
      </c>
      <c r="R17" s="54">
        <v>6</v>
      </c>
      <c r="S17" s="53"/>
      <c r="T17" s="53"/>
      <c r="U17" s="53">
        <v>10</v>
      </c>
      <c r="V17" s="53">
        <v>2</v>
      </c>
      <c r="W17" s="53">
        <v>8</v>
      </c>
      <c r="X17" s="53">
        <v>11</v>
      </c>
      <c r="Y17" s="56">
        <v>12</v>
      </c>
      <c r="Z17" s="54">
        <v>7</v>
      </c>
      <c r="AA17" s="56">
        <v>9</v>
      </c>
      <c r="AB17" s="54">
        <v>10</v>
      </c>
      <c r="AC17" s="57">
        <v>6</v>
      </c>
      <c r="AD17" s="61">
        <v>13</v>
      </c>
      <c r="AE17" s="58">
        <v>8</v>
      </c>
      <c r="AF17" s="59">
        <v>4</v>
      </c>
    </row>
    <row r="18" spans="1:32" ht="12.75">
      <c r="A18" s="45">
        <v>13</v>
      </c>
      <c r="B18" s="64" t="s">
        <v>149</v>
      </c>
      <c r="C18" s="125" t="s">
        <v>30</v>
      </c>
      <c r="D18" s="48">
        <f t="shared" si="0"/>
        <v>48</v>
      </c>
      <c r="E18" s="126">
        <f>SUM(H18+L18+P18+Z18)</f>
        <v>34</v>
      </c>
      <c r="F18" s="50">
        <f t="shared" si="4"/>
        <v>14</v>
      </c>
      <c r="G18" s="51">
        <v>11</v>
      </c>
      <c r="H18" s="52">
        <v>8</v>
      </c>
      <c r="I18" s="51"/>
      <c r="J18" s="51"/>
      <c r="K18" s="51">
        <v>6</v>
      </c>
      <c r="L18" s="52">
        <v>6</v>
      </c>
      <c r="M18" s="51">
        <v>8</v>
      </c>
      <c r="N18" s="51">
        <v>4</v>
      </c>
      <c r="O18" s="53">
        <v>12</v>
      </c>
      <c r="P18" s="54">
        <v>7</v>
      </c>
      <c r="Q18" s="53">
        <v>16</v>
      </c>
      <c r="R18" s="53">
        <v>3</v>
      </c>
      <c r="S18" s="53">
        <v>8</v>
      </c>
      <c r="T18" s="53">
        <v>4</v>
      </c>
      <c r="U18" s="53">
        <v>6</v>
      </c>
      <c r="V18" s="53">
        <v>6</v>
      </c>
      <c r="W18" s="53">
        <v>12</v>
      </c>
      <c r="X18" s="53">
        <v>7</v>
      </c>
      <c r="Y18" s="56">
        <v>6</v>
      </c>
      <c r="Z18" s="54">
        <v>13</v>
      </c>
      <c r="AA18" s="56">
        <v>16</v>
      </c>
      <c r="AB18" s="56">
        <v>3</v>
      </c>
      <c r="AC18" s="57">
        <v>5</v>
      </c>
      <c r="AD18" s="61">
        <v>14</v>
      </c>
      <c r="AE18" s="58"/>
      <c r="AF18" s="59"/>
    </row>
    <row r="19" spans="1:32" ht="12.75">
      <c r="A19" s="45">
        <v>15</v>
      </c>
      <c r="B19" s="64" t="s">
        <v>150</v>
      </c>
      <c r="C19" s="127" t="s">
        <v>53</v>
      </c>
      <c r="D19" s="48">
        <f t="shared" si="0"/>
        <v>39</v>
      </c>
      <c r="E19" s="126">
        <f>SUM(L19+N19+T19+V19)</f>
        <v>28</v>
      </c>
      <c r="F19" s="50">
        <f t="shared" si="4"/>
        <v>11</v>
      </c>
      <c r="G19" s="51">
        <v>14</v>
      </c>
      <c r="H19" s="51">
        <v>5</v>
      </c>
      <c r="I19" s="51">
        <v>18</v>
      </c>
      <c r="J19" s="51">
        <v>1</v>
      </c>
      <c r="K19" s="51">
        <v>4</v>
      </c>
      <c r="L19" s="52">
        <v>8</v>
      </c>
      <c r="M19" s="51">
        <v>5</v>
      </c>
      <c r="N19" s="52">
        <v>7</v>
      </c>
      <c r="O19" s="53">
        <v>18</v>
      </c>
      <c r="P19" s="53">
        <v>1</v>
      </c>
      <c r="Q19" s="53">
        <v>17</v>
      </c>
      <c r="R19" s="53">
        <v>2</v>
      </c>
      <c r="S19" s="53">
        <v>6</v>
      </c>
      <c r="T19" s="54">
        <v>6</v>
      </c>
      <c r="U19" s="53">
        <v>5</v>
      </c>
      <c r="V19" s="54">
        <v>7</v>
      </c>
      <c r="W19" s="53"/>
      <c r="X19" s="53"/>
      <c r="Y19" s="56">
        <v>13</v>
      </c>
      <c r="Z19" s="56">
        <v>6</v>
      </c>
      <c r="AA19" s="56">
        <v>18</v>
      </c>
      <c r="AB19" s="56">
        <v>1</v>
      </c>
      <c r="AC19" s="57">
        <v>8</v>
      </c>
      <c r="AD19" s="61">
        <v>11</v>
      </c>
      <c r="AE19" s="58">
        <v>3</v>
      </c>
      <c r="AF19" s="59">
        <v>10</v>
      </c>
    </row>
    <row r="20" spans="1:32" ht="12.75">
      <c r="A20" s="47">
        <v>16</v>
      </c>
      <c r="B20" s="125" t="s">
        <v>151</v>
      </c>
      <c r="C20" s="127" t="s">
        <v>109</v>
      </c>
      <c r="D20" s="48">
        <f t="shared" si="0"/>
        <v>36</v>
      </c>
      <c r="E20" s="126">
        <f>SUM(L20+R20+V20+AB20)</f>
        <v>27</v>
      </c>
      <c r="F20" s="50">
        <f>SUM(X20)</f>
        <v>9</v>
      </c>
      <c r="G20" s="51"/>
      <c r="H20" s="51"/>
      <c r="I20" s="51">
        <v>16</v>
      </c>
      <c r="J20" s="51">
        <v>3</v>
      </c>
      <c r="K20" s="51">
        <v>6</v>
      </c>
      <c r="L20" s="52">
        <v>6</v>
      </c>
      <c r="M20" s="51">
        <v>8</v>
      </c>
      <c r="N20" s="51">
        <v>4</v>
      </c>
      <c r="O20" s="53"/>
      <c r="P20" s="53"/>
      <c r="Q20" s="53">
        <v>11</v>
      </c>
      <c r="R20" s="54">
        <v>8</v>
      </c>
      <c r="S20" s="53">
        <v>8</v>
      </c>
      <c r="T20" s="53">
        <v>4</v>
      </c>
      <c r="U20" s="53">
        <v>6</v>
      </c>
      <c r="V20" s="54">
        <v>6</v>
      </c>
      <c r="W20" s="53">
        <v>10</v>
      </c>
      <c r="X20" s="55">
        <v>9</v>
      </c>
      <c r="Y20" s="56">
        <v>17</v>
      </c>
      <c r="Z20" s="56">
        <v>2</v>
      </c>
      <c r="AA20" s="56">
        <v>12</v>
      </c>
      <c r="AB20" s="54">
        <v>7</v>
      </c>
      <c r="AC20" s="57">
        <v>18</v>
      </c>
      <c r="AD20" s="58">
        <v>1</v>
      </c>
      <c r="AE20" s="58"/>
      <c r="AF20" s="59"/>
    </row>
    <row r="21" spans="1:32" ht="12.75">
      <c r="A21" s="47">
        <v>17</v>
      </c>
      <c r="B21" s="128" t="s">
        <v>152</v>
      </c>
      <c r="C21" s="129" t="s">
        <v>82</v>
      </c>
      <c r="D21" s="48">
        <f t="shared" si="0"/>
        <v>34</v>
      </c>
      <c r="E21" s="130">
        <f>SUM(H21+L21+N21+P21)</f>
        <v>34</v>
      </c>
      <c r="F21" s="50">
        <v>0</v>
      </c>
      <c r="G21" s="51">
        <v>5</v>
      </c>
      <c r="H21" s="52">
        <v>14</v>
      </c>
      <c r="I21" s="51"/>
      <c r="J21" s="51"/>
      <c r="K21" s="51">
        <v>5</v>
      </c>
      <c r="L21" s="52">
        <v>7</v>
      </c>
      <c r="M21" s="51">
        <v>4</v>
      </c>
      <c r="N21" s="52">
        <v>8</v>
      </c>
      <c r="O21" s="53">
        <v>14</v>
      </c>
      <c r="P21" s="54">
        <v>5</v>
      </c>
      <c r="Q21" s="53"/>
      <c r="R21" s="53"/>
      <c r="S21" s="53">
        <v>7</v>
      </c>
      <c r="T21" s="53">
        <v>5</v>
      </c>
      <c r="U21" s="53">
        <v>7</v>
      </c>
      <c r="V21" s="53">
        <v>5</v>
      </c>
      <c r="W21" s="53"/>
      <c r="X21" s="53"/>
      <c r="Y21" s="56">
        <v>16</v>
      </c>
      <c r="Z21" s="56">
        <v>3</v>
      </c>
      <c r="AA21" s="56">
        <v>17</v>
      </c>
      <c r="AB21" s="56">
        <v>2</v>
      </c>
      <c r="AC21" s="57"/>
      <c r="AD21" s="58"/>
      <c r="AE21" s="58"/>
      <c r="AF21" s="59"/>
    </row>
    <row r="22" spans="1:32" ht="12.75">
      <c r="A22" s="47">
        <v>18</v>
      </c>
      <c r="B22" s="125" t="s">
        <v>153</v>
      </c>
      <c r="C22" s="125" t="s">
        <v>34</v>
      </c>
      <c r="D22" s="48">
        <f t="shared" si="0"/>
        <v>32</v>
      </c>
      <c r="E22" s="126">
        <f>SUM(J22+P22+R22+AB22)</f>
        <v>22</v>
      </c>
      <c r="F22" s="50">
        <f>SUM(X22)</f>
        <v>10</v>
      </c>
      <c r="G22" s="131"/>
      <c r="H22" s="51"/>
      <c r="I22" s="51">
        <v>12</v>
      </c>
      <c r="J22" s="52">
        <v>7</v>
      </c>
      <c r="K22" s="51"/>
      <c r="L22" s="51"/>
      <c r="M22" s="51">
        <v>10</v>
      </c>
      <c r="N22" s="51">
        <v>2</v>
      </c>
      <c r="O22" s="53">
        <v>13</v>
      </c>
      <c r="P22" s="54">
        <v>6</v>
      </c>
      <c r="Q22" s="53">
        <v>15</v>
      </c>
      <c r="R22" s="54">
        <v>4</v>
      </c>
      <c r="S22" s="53">
        <v>10</v>
      </c>
      <c r="T22" s="53">
        <v>2</v>
      </c>
      <c r="U22" s="53">
        <v>8</v>
      </c>
      <c r="V22" s="53">
        <v>4</v>
      </c>
      <c r="W22" s="53">
        <v>9</v>
      </c>
      <c r="X22" s="55">
        <v>10</v>
      </c>
      <c r="Y22" s="56">
        <v>15</v>
      </c>
      <c r="Z22" s="56">
        <v>4</v>
      </c>
      <c r="AA22" s="56">
        <v>14</v>
      </c>
      <c r="AB22" s="54">
        <v>5</v>
      </c>
      <c r="AC22" s="57">
        <v>11</v>
      </c>
      <c r="AD22" s="58">
        <v>8</v>
      </c>
      <c r="AE22" s="58">
        <v>7</v>
      </c>
      <c r="AF22" s="59">
        <v>5</v>
      </c>
    </row>
    <row r="23" spans="1:32" ht="12.75">
      <c r="A23" s="47">
        <v>19</v>
      </c>
      <c r="B23" s="125" t="s">
        <v>154</v>
      </c>
      <c r="C23" s="125" t="s">
        <v>80</v>
      </c>
      <c r="D23" s="48">
        <f t="shared" si="0"/>
        <v>31</v>
      </c>
      <c r="E23" s="126">
        <f>SUM(L23+N23+T23+V23)</f>
        <v>25</v>
      </c>
      <c r="F23" s="50">
        <f>SUM(AF23)</f>
        <v>6</v>
      </c>
      <c r="G23" s="131"/>
      <c r="H23" s="51"/>
      <c r="I23" s="51"/>
      <c r="J23" s="51"/>
      <c r="K23" s="51">
        <v>10</v>
      </c>
      <c r="L23" s="52">
        <v>2</v>
      </c>
      <c r="M23" s="51">
        <v>6</v>
      </c>
      <c r="N23" s="52">
        <v>6</v>
      </c>
      <c r="O23" s="53"/>
      <c r="P23" s="53"/>
      <c r="Q23" s="53">
        <v>18</v>
      </c>
      <c r="R23" s="53">
        <v>1</v>
      </c>
      <c r="S23" s="53">
        <v>5</v>
      </c>
      <c r="T23" s="54">
        <v>7</v>
      </c>
      <c r="U23" s="53">
        <v>3</v>
      </c>
      <c r="V23" s="54">
        <v>10</v>
      </c>
      <c r="W23" s="53">
        <v>14</v>
      </c>
      <c r="X23" s="53">
        <v>5</v>
      </c>
      <c r="Y23" s="56"/>
      <c r="Z23" s="56"/>
      <c r="AA23" s="56"/>
      <c r="AB23" s="56"/>
      <c r="AC23" s="57">
        <v>15</v>
      </c>
      <c r="AD23" s="58">
        <v>4</v>
      </c>
      <c r="AE23" s="58">
        <v>6</v>
      </c>
      <c r="AF23" s="63">
        <v>6</v>
      </c>
    </row>
    <row r="24" spans="1:32" ht="12.75">
      <c r="A24" s="47">
        <v>20</v>
      </c>
      <c r="B24" s="125" t="s">
        <v>155</v>
      </c>
      <c r="C24" s="125" t="s">
        <v>147</v>
      </c>
      <c r="D24" s="48">
        <f t="shared" si="0"/>
        <v>28</v>
      </c>
      <c r="E24" s="126">
        <f>SUM(J24+L24+N24+R24)</f>
        <v>18</v>
      </c>
      <c r="F24" s="50">
        <f>SUM(AD24)</f>
        <v>10</v>
      </c>
      <c r="G24" s="131"/>
      <c r="H24" s="51"/>
      <c r="I24" s="51">
        <v>15</v>
      </c>
      <c r="J24" s="52">
        <v>4</v>
      </c>
      <c r="K24" s="51">
        <v>8</v>
      </c>
      <c r="L24" s="52">
        <v>4</v>
      </c>
      <c r="M24" s="51">
        <v>7</v>
      </c>
      <c r="N24" s="52">
        <v>5</v>
      </c>
      <c r="O24" s="53"/>
      <c r="P24" s="53"/>
      <c r="Q24" s="53">
        <v>14</v>
      </c>
      <c r="R24" s="54">
        <v>5</v>
      </c>
      <c r="S24" s="53"/>
      <c r="T24" s="53"/>
      <c r="U24" s="53"/>
      <c r="V24" s="53"/>
      <c r="W24" s="53">
        <v>11</v>
      </c>
      <c r="X24" s="53">
        <v>8</v>
      </c>
      <c r="Y24" s="56"/>
      <c r="Z24" s="56"/>
      <c r="AA24" s="56"/>
      <c r="AB24" s="56"/>
      <c r="AC24" s="57">
        <v>9</v>
      </c>
      <c r="AD24" s="61">
        <v>10</v>
      </c>
      <c r="AE24" s="58"/>
      <c r="AF24" s="59"/>
    </row>
    <row r="25" spans="1:32" ht="12.75">
      <c r="A25" s="47">
        <v>21</v>
      </c>
      <c r="B25" s="125" t="s">
        <v>156</v>
      </c>
      <c r="C25" s="125" t="s">
        <v>34</v>
      </c>
      <c r="D25" s="48">
        <f t="shared" si="0"/>
        <v>13</v>
      </c>
      <c r="E25" s="126">
        <v>8</v>
      </c>
      <c r="F25" s="50">
        <v>5</v>
      </c>
      <c r="G25" s="131"/>
      <c r="H25" s="51"/>
      <c r="I25" s="51"/>
      <c r="J25" s="51"/>
      <c r="K25" s="51"/>
      <c r="L25" s="51"/>
      <c r="M25" s="51">
        <v>10</v>
      </c>
      <c r="N25" s="52">
        <v>2</v>
      </c>
      <c r="O25" s="53"/>
      <c r="P25" s="53"/>
      <c r="Q25" s="53"/>
      <c r="R25" s="53"/>
      <c r="S25" s="53">
        <v>10</v>
      </c>
      <c r="T25" s="54">
        <v>2</v>
      </c>
      <c r="U25" s="53">
        <v>8</v>
      </c>
      <c r="V25" s="54">
        <v>4</v>
      </c>
      <c r="W25" s="53"/>
      <c r="X25" s="53"/>
      <c r="Y25" s="56"/>
      <c r="Z25" s="56"/>
      <c r="AA25" s="56"/>
      <c r="AB25" s="56"/>
      <c r="AC25" s="57"/>
      <c r="AD25" s="58"/>
      <c r="AE25" s="58">
        <v>7</v>
      </c>
      <c r="AF25" s="63">
        <v>5</v>
      </c>
    </row>
    <row r="26" spans="1:32" ht="12.75">
      <c r="A26" s="47">
        <v>22</v>
      </c>
      <c r="B26" s="125" t="s">
        <v>157</v>
      </c>
      <c r="C26" s="125" t="s">
        <v>158</v>
      </c>
      <c r="D26" s="48">
        <f t="shared" si="0"/>
        <v>10</v>
      </c>
      <c r="E26" s="126">
        <v>8</v>
      </c>
      <c r="F26" s="50">
        <v>2</v>
      </c>
      <c r="G26" s="131"/>
      <c r="H26" s="51"/>
      <c r="I26" s="51"/>
      <c r="J26" s="51"/>
      <c r="K26" s="51"/>
      <c r="L26" s="51"/>
      <c r="M26" s="51"/>
      <c r="N26" s="51"/>
      <c r="O26" s="53">
        <v>16</v>
      </c>
      <c r="P26" s="54">
        <v>3</v>
      </c>
      <c r="Q26" s="53"/>
      <c r="R26" s="53"/>
      <c r="S26" s="53"/>
      <c r="T26" s="53"/>
      <c r="U26" s="53"/>
      <c r="V26" s="53"/>
      <c r="W26" s="53">
        <v>17</v>
      </c>
      <c r="X26" s="55">
        <v>2</v>
      </c>
      <c r="Y26" s="56">
        <v>18</v>
      </c>
      <c r="Z26" s="54">
        <v>1</v>
      </c>
      <c r="AA26" s="56">
        <v>15</v>
      </c>
      <c r="AB26" s="54">
        <v>4</v>
      </c>
      <c r="AC26" s="57"/>
      <c r="AD26" s="58"/>
      <c r="AE26" s="58"/>
      <c r="AF26" s="59"/>
    </row>
    <row r="27" spans="1:32" ht="12.75">
      <c r="A27" s="47">
        <v>23</v>
      </c>
      <c r="B27" s="11" t="s">
        <v>159</v>
      </c>
      <c r="C27" s="11" t="s">
        <v>93</v>
      </c>
      <c r="D27" s="48">
        <f t="shared" si="0"/>
        <v>8</v>
      </c>
      <c r="E27" s="126">
        <v>3</v>
      </c>
      <c r="F27" s="50">
        <v>5</v>
      </c>
      <c r="G27" s="131"/>
      <c r="H27" s="51"/>
      <c r="I27" s="51"/>
      <c r="J27" s="51"/>
      <c r="K27" s="51">
        <v>11</v>
      </c>
      <c r="L27" s="52">
        <v>1</v>
      </c>
      <c r="M27" s="51"/>
      <c r="N27" s="51"/>
      <c r="O27" s="53"/>
      <c r="P27" s="53"/>
      <c r="Q27" s="53"/>
      <c r="R27" s="53"/>
      <c r="S27" s="53"/>
      <c r="T27" s="53"/>
      <c r="U27" s="53">
        <v>10</v>
      </c>
      <c r="V27" s="54">
        <v>2</v>
      </c>
      <c r="W27" s="53"/>
      <c r="X27" s="53"/>
      <c r="Y27" s="56"/>
      <c r="Z27" s="56"/>
      <c r="AA27" s="56"/>
      <c r="AB27" s="56"/>
      <c r="AC27" s="57">
        <v>14</v>
      </c>
      <c r="AD27" s="61">
        <v>5</v>
      </c>
      <c r="AE27" s="58">
        <v>8</v>
      </c>
      <c r="AF27" s="59">
        <v>4</v>
      </c>
    </row>
    <row r="28" spans="1:32" ht="12.75">
      <c r="A28" s="47">
        <v>24</v>
      </c>
      <c r="B28" s="125" t="s">
        <v>160</v>
      </c>
      <c r="C28" s="125" t="s">
        <v>98</v>
      </c>
      <c r="D28" s="48">
        <f t="shared" si="0"/>
        <v>7</v>
      </c>
      <c r="E28" s="126">
        <v>5</v>
      </c>
      <c r="F28" s="50">
        <v>2</v>
      </c>
      <c r="G28" s="131"/>
      <c r="H28" s="51"/>
      <c r="I28" s="51">
        <v>17</v>
      </c>
      <c r="J28" s="52">
        <v>2</v>
      </c>
      <c r="K28" s="51">
        <v>9</v>
      </c>
      <c r="L28" s="52">
        <v>3</v>
      </c>
      <c r="M28" s="51"/>
      <c r="N28" s="51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6"/>
      <c r="Z28" s="56"/>
      <c r="AA28" s="56"/>
      <c r="AB28" s="56"/>
      <c r="AC28" s="57"/>
      <c r="AD28" s="58"/>
      <c r="AE28" s="58">
        <v>10</v>
      </c>
      <c r="AF28" s="63">
        <v>2</v>
      </c>
    </row>
    <row r="29" spans="1:32" ht="12.75">
      <c r="A29" s="47">
        <v>25</v>
      </c>
      <c r="B29" s="11" t="s">
        <v>161</v>
      </c>
      <c r="C29" s="11" t="s">
        <v>63</v>
      </c>
      <c r="D29" s="48">
        <f t="shared" si="0"/>
        <v>7</v>
      </c>
      <c r="E29" s="126">
        <v>5</v>
      </c>
      <c r="F29" s="50">
        <v>2</v>
      </c>
      <c r="G29" s="131">
        <v>17</v>
      </c>
      <c r="H29" s="52">
        <v>2</v>
      </c>
      <c r="I29" s="51"/>
      <c r="J29" s="51"/>
      <c r="K29" s="51">
        <v>9</v>
      </c>
      <c r="L29" s="52">
        <v>3</v>
      </c>
      <c r="M29" s="51"/>
      <c r="N29" s="51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6"/>
      <c r="Z29" s="56"/>
      <c r="AA29" s="56"/>
      <c r="AB29" s="56"/>
      <c r="AC29" s="57"/>
      <c r="AD29" s="58"/>
      <c r="AE29" s="58">
        <v>10</v>
      </c>
      <c r="AF29" s="63">
        <v>2</v>
      </c>
    </row>
    <row r="30" spans="1:32" ht="12.75">
      <c r="A30" s="47">
        <v>26</v>
      </c>
      <c r="B30" s="125" t="s">
        <v>162</v>
      </c>
      <c r="C30" s="125" t="s">
        <v>26</v>
      </c>
      <c r="D30" s="48">
        <f t="shared" si="0"/>
        <v>6</v>
      </c>
      <c r="E30" s="126">
        <v>2</v>
      </c>
      <c r="F30" s="50">
        <v>4</v>
      </c>
      <c r="G30" s="131"/>
      <c r="H30" s="51"/>
      <c r="I30" s="51"/>
      <c r="J30" s="51"/>
      <c r="K30" s="51"/>
      <c r="L30" s="51"/>
      <c r="M30" s="51"/>
      <c r="N30" s="51"/>
      <c r="O30" s="53">
        <v>17</v>
      </c>
      <c r="P30" s="54">
        <v>2</v>
      </c>
      <c r="Q30" s="53"/>
      <c r="R30" s="53"/>
      <c r="S30" s="53"/>
      <c r="T30" s="53"/>
      <c r="U30" s="53"/>
      <c r="V30" s="53"/>
      <c r="W30" s="53">
        <v>15</v>
      </c>
      <c r="X30" s="55">
        <v>4</v>
      </c>
      <c r="Y30" s="56"/>
      <c r="Z30" s="56"/>
      <c r="AA30" s="56"/>
      <c r="AB30" s="56"/>
      <c r="AC30" s="57">
        <v>17</v>
      </c>
      <c r="AD30" s="58">
        <v>2</v>
      </c>
      <c r="AE30" s="58"/>
      <c r="AF30" s="59"/>
    </row>
    <row r="31" spans="1:32" ht="12.75">
      <c r="A31" s="47">
        <v>27</v>
      </c>
      <c r="B31" s="11" t="s">
        <v>163</v>
      </c>
      <c r="C31" s="11" t="s">
        <v>158</v>
      </c>
      <c r="D31" s="48">
        <f t="shared" si="0"/>
        <v>5</v>
      </c>
      <c r="E31" s="126">
        <v>4</v>
      </c>
      <c r="F31" s="50">
        <v>1</v>
      </c>
      <c r="G31" s="131">
        <v>15</v>
      </c>
      <c r="H31" s="52">
        <v>4</v>
      </c>
      <c r="I31" s="51"/>
      <c r="J31" s="51"/>
      <c r="K31" s="51"/>
      <c r="L31" s="51"/>
      <c r="M31" s="51"/>
      <c r="N31" s="51"/>
      <c r="O31" s="53"/>
      <c r="P31" s="53"/>
      <c r="Q31" s="53"/>
      <c r="R31" s="53"/>
      <c r="S31" s="53"/>
      <c r="T31" s="53"/>
      <c r="U31" s="53"/>
      <c r="V31" s="53"/>
      <c r="W31" s="53">
        <v>18</v>
      </c>
      <c r="X31" s="55">
        <v>1</v>
      </c>
      <c r="Y31" s="56"/>
      <c r="Z31" s="56"/>
      <c r="AA31" s="56"/>
      <c r="AB31" s="56"/>
      <c r="AC31" s="57"/>
      <c r="AD31" s="58"/>
      <c r="AE31" s="58"/>
      <c r="AF31" s="59"/>
    </row>
    <row r="32" spans="1:32" ht="12.75">
      <c r="A32" s="47">
        <v>28</v>
      </c>
      <c r="B32" s="11" t="s">
        <v>164</v>
      </c>
      <c r="C32" s="11" t="s">
        <v>165</v>
      </c>
      <c r="D32" s="48">
        <f t="shared" si="0"/>
        <v>4</v>
      </c>
      <c r="E32" s="126">
        <v>4</v>
      </c>
      <c r="F32" s="50">
        <v>0</v>
      </c>
      <c r="G32" s="131"/>
      <c r="H32" s="51"/>
      <c r="I32" s="51"/>
      <c r="J32" s="51"/>
      <c r="K32" s="51"/>
      <c r="L32" s="51"/>
      <c r="M32" s="51">
        <v>11</v>
      </c>
      <c r="N32" s="52">
        <v>1</v>
      </c>
      <c r="O32" s="53"/>
      <c r="P32" s="53"/>
      <c r="Q32" s="53"/>
      <c r="R32" s="53"/>
      <c r="S32" s="53">
        <v>9</v>
      </c>
      <c r="T32" s="54">
        <v>3</v>
      </c>
      <c r="U32" s="53"/>
      <c r="V32" s="53"/>
      <c r="W32" s="53"/>
      <c r="X32" s="53"/>
      <c r="Y32" s="56"/>
      <c r="Z32" s="56"/>
      <c r="AA32" s="56"/>
      <c r="AB32" s="56"/>
      <c r="AC32" s="57"/>
      <c r="AD32" s="58"/>
      <c r="AE32" s="58"/>
      <c r="AF32" s="59"/>
    </row>
    <row r="33" spans="1:32" ht="12.75">
      <c r="A33" s="47">
        <v>29</v>
      </c>
      <c r="B33" s="11" t="s">
        <v>166</v>
      </c>
      <c r="C33" s="11" t="s">
        <v>165</v>
      </c>
      <c r="D33" s="48">
        <f t="shared" si="0"/>
        <v>4</v>
      </c>
      <c r="E33" s="126">
        <v>4</v>
      </c>
      <c r="F33" s="50">
        <v>0</v>
      </c>
      <c r="G33" s="131"/>
      <c r="H33" s="51"/>
      <c r="I33" s="51"/>
      <c r="J33" s="51"/>
      <c r="K33" s="51"/>
      <c r="L33" s="51"/>
      <c r="M33" s="51">
        <v>11</v>
      </c>
      <c r="N33" s="52">
        <v>1</v>
      </c>
      <c r="O33" s="53"/>
      <c r="P33" s="53"/>
      <c r="Q33" s="53"/>
      <c r="R33" s="53"/>
      <c r="S33" s="53">
        <v>9</v>
      </c>
      <c r="T33" s="54">
        <v>3</v>
      </c>
      <c r="U33" s="53"/>
      <c r="V33" s="53"/>
      <c r="W33" s="53"/>
      <c r="X33" s="53"/>
      <c r="Y33" s="56"/>
      <c r="Z33" s="56"/>
      <c r="AA33" s="56"/>
      <c r="AB33" s="56"/>
      <c r="AC33" s="57"/>
      <c r="AD33" s="58"/>
      <c r="AE33" s="58"/>
      <c r="AF33" s="59"/>
    </row>
    <row r="34" spans="1:32" ht="12.75">
      <c r="A34" s="47">
        <v>30</v>
      </c>
      <c r="B34" s="125" t="s">
        <v>167</v>
      </c>
      <c r="C34" s="125" t="s">
        <v>137</v>
      </c>
      <c r="D34" s="48">
        <f t="shared" si="0"/>
        <v>3</v>
      </c>
      <c r="E34" s="126">
        <v>2</v>
      </c>
      <c r="F34" s="50">
        <v>1</v>
      </c>
      <c r="G34" s="131"/>
      <c r="H34" s="51"/>
      <c r="I34" s="51"/>
      <c r="J34" s="51"/>
      <c r="K34" s="51"/>
      <c r="L34" s="51"/>
      <c r="M34" s="51"/>
      <c r="N34" s="51"/>
      <c r="O34" s="53"/>
      <c r="P34" s="53"/>
      <c r="Q34" s="53"/>
      <c r="R34" s="53"/>
      <c r="S34" s="53">
        <v>11</v>
      </c>
      <c r="T34" s="54">
        <v>1</v>
      </c>
      <c r="U34" s="53">
        <v>11</v>
      </c>
      <c r="V34" s="54">
        <v>1</v>
      </c>
      <c r="W34" s="53"/>
      <c r="X34" s="53"/>
      <c r="Y34" s="56"/>
      <c r="Z34" s="56"/>
      <c r="AA34" s="56"/>
      <c r="AB34" s="56"/>
      <c r="AC34" s="57"/>
      <c r="AD34" s="58"/>
      <c r="AE34" s="58">
        <v>11</v>
      </c>
      <c r="AF34" s="63">
        <v>1</v>
      </c>
    </row>
    <row r="35" spans="1:32" ht="12.75">
      <c r="A35" s="47">
        <v>31</v>
      </c>
      <c r="B35" s="125" t="s">
        <v>168</v>
      </c>
      <c r="C35" s="125" t="s">
        <v>137</v>
      </c>
      <c r="D35" s="48">
        <f t="shared" si="0"/>
        <v>3</v>
      </c>
      <c r="E35" s="126">
        <v>2</v>
      </c>
      <c r="F35" s="50">
        <v>1</v>
      </c>
      <c r="G35" s="131"/>
      <c r="H35" s="51"/>
      <c r="I35" s="51"/>
      <c r="J35" s="51"/>
      <c r="K35" s="51" t="s">
        <v>104</v>
      </c>
      <c r="L35" s="51"/>
      <c r="M35" s="51"/>
      <c r="N35" s="51"/>
      <c r="O35" s="53"/>
      <c r="P35" s="53"/>
      <c r="Q35" s="53"/>
      <c r="R35" s="53"/>
      <c r="S35" s="53">
        <v>11</v>
      </c>
      <c r="T35" s="54">
        <v>1</v>
      </c>
      <c r="U35" s="53">
        <v>11</v>
      </c>
      <c r="V35" s="54">
        <v>1</v>
      </c>
      <c r="W35" s="53"/>
      <c r="X35" s="53"/>
      <c r="Y35" s="56"/>
      <c r="Z35" s="56"/>
      <c r="AA35" s="56"/>
      <c r="AB35" s="56"/>
      <c r="AC35" s="57"/>
      <c r="AD35" s="58"/>
      <c r="AE35" s="58">
        <v>11</v>
      </c>
      <c r="AF35" s="63">
        <v>1</v>
      </c>
    </row>
    <row r="36" spans="1:32" ht="12.75">
      <c r="A36" s="47">
        <v>32</v>
      </c>
      <c r="B36" s="11" t="s">
        <v>169</v>
      </c>
      <c r="C36" s="11" t="s">
        <v>32</v>
      </c>
      <c r="D36" s="132">
        <f t="shared" si="0"/>
        <v>3</v>
      </c>
      <c r="E36" s="130">
        <v>0</v>
      </c>
      <c r="F36" s="133">
        <v>3</v>
      </c>
      <c r="G36" s="131"/>
      <c r="H36" s="52"/>
      <c r="I36" s="51"/>
      <c r="J36" s="51"/>
      <c r="K36" s="51"/>
      <c r="L36" s="51"/>
      <c r="M36" s="51"/>
      <c r="N36" s="51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6"/>
      <c r="Z36" s="56"/>
      <c r="AA36" s="56"/>
      <c r="AB36" s="56"/>
      <c r="AC36" s="57"/>
      <c r="AD36" s="58"/>
      <c r="AE36" s="58">
        <v>9</v>
      </c>
      <c r="AF36" s="63">
        <v>3</v>
      </c>
    </row>
    <row r="37" spans="1:32" ht="12.75">
      <c r="A37" s="47">
        <v>33</v>
      </c>
      <c r="B37" s="11" t="s">
        <v>170</v>
      </c>
      <c r="C37" s="11" t="s">
        <v>59</v>
      </c>
      <c r="D37" s="132">
        <f t="shared" si="0"/>
        <v>3</v>
      </c>
      <c r="E37" s="126">
        <v>0</v>
      </c>
      <c r="F37" s="50">
        <v>3</v>
      </c>
      <c r="G37" s="131"/>
      <c r="H37" s="52"/>
      <c r="I37" s="51"/>
      <c r="J37" s="51"/>
      <c r="K37" s="51"/>
      <c r="L37" s="51"/>
      <c r="M37" s="51"/>
      <c r="N37" s="51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6"/>
      <c r="Z37" s="56"/>
      <c r="AA37" s="56"/>
      <c r="AB37" s="56"/>
      <c r="AC37" s="57"/>
      <c r="AD37" s="58"/>
      <c r="AE37" s="58">
        <v>9</v>
      </c>
      <c r="AF37" s="63">
        <v>3</v>
      </c>
    </row>
    <row r="38" spans="1:32" ht="12.75">
      <c r="A38" s="47">
        <v>34</v>
      </c>
      <c r="B38" s="11" t="s">
        <v>171</v>
      </c>
      <c r="C38" s="11" t="s">
        <v>53</v>
      </c>
      <c r="D38" s="48">
        <f t="shared" si="0"/>
        <v>1</v>
      </c>
      <c r="E38" s="126">
        <v>1</v>
      </c>
      <c r="F38" s="50">
        <v>0</v>
      </c>
      <c r="G38" s="131">
        <v>18</v>
      </c>
      <c r="H38" s="52">
        <v>1</v>
      </c>
      <c r="I38" s="51"/>
      <c r="J38" s="51"/>
      <c r="K38" s="51"/>
      <c r="L38" s="51"/>
      <c r="M38" s="51"/>
      <c r="N38" s="51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6"/>
      <c r="Z38" s="56"/>
      <c r="AA38" s="56"/>
      <c r="AB38" s="56"/>
      <c r="AC38" s="57"/>
      <c r="AD38" s="58"/>
      <c r="AE38" s="58"/>
      <c r="AF38" s="59"/>
    </row>
  </sheetData>
  <sheetProtection selectLockedCells="1" selectUnlockedCells="1"/>
  <mergeCells count="4">
    <mergeCell ref="G2:N2"/>
    <mergeCell ref="O2:X2"/>
    <mergeCell ref="Y2:AB2"/>
    <mergeCell ref="AC2:AF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AJ19"/>
  <sheetViews>
    <sheetView workbookViewId="0" topLeftCell="A1">
      <pane xSplit="3" topLeftCell="D1" activePane="topRight" state="frozen"/>
      <selection pane="topLeft" activeCell="A1" sqref="A1"/>
      <selection pane="topRight" activeCell="B21" sqref="B21"/>
    </sheetView>
  </sheetViews>
  <sheetFormatPr defaultColWidth="8.00390625" defaultRowHeight="12.75"/>
  <cols>
    <col min="1" max="1" width="3.7109375" style="112" customWidth="1"/>
    <col min="2" max="2" width="28.57421875" style="1" customWidth="1"/>
    <col min="3" max="6" width="4.7109375" style="1" customWidth="1"/>
    <col min="7" max="7" width="9.140625" style="1" customWidth="1"/>
    <col min="8" max="8" width="3.7109375" style="1" customWidth="1"/>
    <col min="9" max="9" width="9.140625" style="1" customWidth="1"/>
    <col min="10" max="10" width="4.7109375" style="1" customWidth="1"/>
    <col min="11" max="11" width="9.140625" style="1" customWidth="1"/>
    <col min="12" max="12" width="4.140625" style="1" customWidth="1"/>
    <col min="13" max="13" width="9.140625" style="1" customWidth="1"/>
    <col min="14" max="14" width="4.421875" style="1" customWidth="1"/>
    <col min="15" max="15" width="9.140625" style="1" customWidth="1"/>
    <col min="16" max="16" width="4.140625" style="1" customWidth="1"/>
    <col min="17" max="17" width="9.140625" style="1" customWidth="1"/>
    <col min="18" max="18" width="3.7109375" style="1" customWidth="1"/>
    <col min="19" max="19" width="9.140625" style="1" customWidth="1"/>
    <col min="20" max="20" width="3.28125" style="1" customWidth="1"/>
    <col min="21" max="21" width="9.140625" style="1" customWidth="1"/>
    <col min="22" max="22" width="3.7109375" style="1" customWidth="1"/>
    <col min="23" max="23" width="9.140625" style="1" customWidth="1"/>
    <col min="24" max="24" width="3.421875" style="1" customWidth="1"/>
    <col min="25" max="25" width="9.140625" style="1" customWidth="1"/>
    <col min="26" max="26" width="3.8515625" style="1" customWidth="1"/>
    <col min="27" max="27" width="9.140625" style="1" customWidth="1"/>
    <col min="28" max="28" width="4.140625" style="1" customWidth="1"/>
    <col min="29" max="29" width="9.140625" style="1" customWidth="1"/>
    <col min="30" max="30" width="3.7109375" style="1" customWidth="1"/>
    <col min="31" max="31" width="9.140625" style="1" customWidth="1"/>
    <col min="32" max="32" width="3.421875" style="1" customWidth="1"/>
    <col min="33" max="33" width="9.140625" style="1" customWidth="1"/>
    <col min="34" max="34" width="4.28125" style="1" customWidth="1"/>
    <col min="35" max="35" width="9.140625" style="1" customWidth="1"/>
    <col min="36" max="36" width="3.7109375" style="1" customWidth="1"/>
    <col min="37" max="16384" width="9.140625" style="1" customWidth="1"/>
  </cols>
  <sheetData>
    <row r="1" ht="13.5"/>
    <row r="2" spans="1:36" ht="13.5">
      <c r="A2" s="11"/>
      <c r="B2" s="4" t="s">
        <v>172</v>
      </c>
      <c r="C2" s="5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70" t="s">
        <v>2</v>
      </c>
      <c r="R2" s="70"/>
      <c r="S2" s="70"/>
      <c r="T2" s="70"/>
      <c r="U2" s="70"/>
      <c r="V2" s="70"/>
      <c r="W2" s="70"/>
      <c r="X2" s="70"/>
      <c r="Y2" s="70"/>
      <c r="Z2" s="70"/>
      <c r="AA2" s="70" t="s">
        <v>3</v>
      </c>
      <c r="AB2" s="70"/>
      <c r="AC2" s="70"/>
      <c r="AD2" s="70"/>
      <c r="AE2" s="70"/>
      <c r="AF2" s="70"/>
      <c r="AG2" s="70" t="s">
        <v>4</v>
      </c>
      <c r="AH2" s="70"/>
      <c r="AI2" s="70"/>
      <c r="AJ2" s="70"/>
    </row>
    <row r="3" spans="1:36" ht="12.75">
      <c r="A3" s="11"/>
      <c r="B3" s="115" t="s">
        <v>73</v>
      </c>
      <c r="C3" s="123"/>
      <c r="D3" s="15" t="s">
        <v>6</v>
      </c>
      <c r="E3" s="15" t="s">
        <v>7</v>
      </c>
      <c r="F3" s="15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7" t="s">
        <v>9</v>
      </c>
      <c r="P3" s="17"/>
      <c r="Q3" s="18" t="s">
        <v>9</v>
      </c>
      <c r="R3" s="19"/>
      <c r="S3" s="18" t="s">
        <v>9</v>
      </c>
      <c r="T3" s="18"/>
      <c r="U3" s="18" t="s">
        <v>9</v>
      </c>
      <c r="V3" s="20"/>
      <c r="W3" s="18" t="s">
        <v>9</v>
      </c>
      <c r="X3" s="20"/>
      <c r="Y3" s="18" t="s">
        <v>9</v>
      </c>
      <c r="Z3" s="20"/>
      <c r="AA3" s="21" t="s">
        <v>9</v>
      </c>
      <c r="AB3" s="22"/>
      <c r="AC3" s="23" t="s">
        <v>9</v>
      </c>
      <c r="AD3" s="23"/>
      <c r="AE3" s="23" t="s">
        <v>9</v>
      </c>
      <c r="AF3" s="23"/>
      <c r="AG3" s="24" t="s">
        <v>9</v>
      </c>
      <c r="AH3" s="25"/>
      <c r="AI3" s="25" t="s">
        <v>9</v>
      </c>
      <c r="AJ3" s="26"/>
    </row>
    <row r="4" spans="1:36" s="44" customFormat="1" ht="12.75" customHeight="1">
      <c r="A4" s="27"/>
      <c r="B4" s="30" t="s">
        <v>74</v>
      </c>
      <c r="C4" s="31" t="s">
        <v>11</v>
      </c>
      <c r="D4" s="31" t="s">
        <v>12</v>
      </c>
      <c r="E4" s="31" t="s">
        <v>12</v>
      </c>
      <c r="F4" s="31" t="s">
        <v>12</v>
      </c>
      <c r="G4" s="32" t="s">
        <v>13</v>
      </c>
      <c r="H4" s="33" t="s">
        <v>12</v>
      </c>
      <c r="I4" s="34" t="s">
        <v>14</v>
      </c>
      <c r="J4" s="33" t="s">
        <v>12</v>
      </c>
      <c r="K4" s="34" t="s">
        <v>75</v>
      </c>
      <c r="L4" s="33" t="s">
        <v>12</v>
      </c>
      <c r="M4" s="34" t="s">
        <v>16</v>
      </c>
      <c r="N4" s="35" t="s">
        <v>12</v>
      </c>
      <c r="O4" s="34" t="s">
        <v>122</v>
      </c>
      <c r="P4" s="35" t="s">
        <v>12</v>
      </c>
      <c r="Q4" s="36" t="s">
        <v>13</v>
      </c>
      <c r="R4" s="37" t="s">
        <v>12</v>
      </c>
      <c r="S4" s="36" t="s">
        <v>14</v>
      </c>
      <c r="T4" s="37" t="s">
        <v>12</v>
      </c>
      <c r="U4" s="36" t="s">
        <v>75</v>
      </c>
      <c r="V4" s="37" t="s">
        <v>12</v>
      </c>
      <c r="W4" s="36" t="s">
        <v>122</v>
      </c>
      <c r="X4" s="37" t="s">
        <v>12</v>
      </c>
      <c r="Y4" s="36" t="s">
        <v>17</v>
      </c>
      <c r="Z4" s="37" t="s">
        <v>12</v>
      </c>
      <c r="AA4" s="38" t="s">
        <v>13</v>
      </c>
      <c r="AB4" s="39" t="s">
        <v>12</v>
      </c>
      <c r="AC4" s="38" t="s">
        <v>14</v>
      </c>
      <c r="AD4" s="39" t="s">
        <v>12</v>
      </c>
      <c r="AE4" s="38" t="s">
        <v>75</v>
      </c>
      <c r="AF4" s="39" t="s">
        <v>12</v>
      </c>
      <c r="AG4" s="40" t="s">
        <v>18</v>
      </c>
      <c r="AH4" s="41" t="s">
        <v>12</v>
      </c>
      <c r="AI4" s="42" t="s">
        <v>19</v>
      </c>
      <c r="AJ4" s="43" t="s">
        <v>12</v>
      </c>
    </row>
    <row r="5" spans="1:36" s="137" customFormat="1" ht="12.75" customHeight="1">
      <c r="A5" s="71">
        <v>1</v>
      </c>
      <c r="B5" s="134" t="s">
        <v>173</v>
      </c>
      <c r="C5" s="47" t="s">
        <v>34</v>
      </c>
      <c r="D5" s="48">
        <f aca="true" t="shared" si="0" ref="D5:D19">E5+F5</f>
        <v>134</v>
      </c>
      <c r="E5" s="49">
        <f>SUM(H5+J5+L5+R5+T5)</f>
        <v>113</v>
      </c>
      <c r="F5" s="50">
        <f aca="true" t="shared" si="1" ref="F5:F12">SUM(Z5)</f>
        <v>21</v>
      </c>
      <c r="G5" s="51">
        <v>1</v>
      </c>
      <c r="H5" s="52">
        <v>25</v>
      </c>
      <c r="I5" s="51">
        <v>2</v>
      </c>
      <c r="J5" s="52">
        <v>21</v>
      </c>
      <c r="K5" s="51">
        <v>2</v>
      </c>
      <c r="L5" s="52">
        <v>21</v>
      </c>
      <c r="M5" s="51" t="s">
        <v>174</v>
      </c>
      <c r="N5" s="51">
        <v>13</v>
      </c>
      <c r="O5" s="51" t="s">
        <v>174</v>
      </c>
      <c r="P5" s="51">
        <v>13</v>
      </c>
      <c r="Q5" s="53">
        <v>2</v>
      </c>
      <c r="R5" s="54">
        <v>21</v>
      </c>
      <c r="S5" s="53">
        <v>1</v>
      </c>
      <c r="T5" s="54">
        <v>25</v>
      </c>
      <c r="U5" s="53">
        <v>2</v>
      </c>
      <c r="V5" s="53">
        <v>21</v>
      </c>
      <c r="W5" s="53"/>
      <c r="X5" s="53"/>
      <c r="Y5" s="53">
        <v>2</v>
      </c>
      <c r="Z5" s="55">
        <v>21</v>
      </c>
      <c r="AA5" s="56">
        <v>4</v>
      </c>
      <c r="AB5" s="56">
        <v>15</v>
      </c>
      <c r="AC5" s="56">
        <v>2</v>
      </c>
      <c r="AD5" s="56">
        <v>21</v>
      </c>
      <c r="AE5" s="56">
        <v>2</v>
      </c>
      <c r="AF5" s="56">
        <v>21</v>
      </c>
      <c r="AG5" s="135">
        <v>3</v>
      </c>
      <c r="AH5" s="136">
        <v>17</v>
      </c>
      <c r="AI5" s="58" t="s">
        <v>175</v>
      </c>
      <c r="AJ5" s="58">
        <v>6</v>
      </c>
    </row>
    <row r="6" spans="1:36" s="112" customFormat="1" ht="12" customHeight="1">
      <c r="A6" s="71">
        <v>2</v>
      </c>
      <c r="B6" s="138" t="s">
        <v>176</v>
      </c>
      <c r="C6" s="125" t="s">
        <v>53</v>
      </c>
      <c r="D6" s="48">
        <f t="shared" si="0"/>
        <v>83</v>
      </c>
      <c r="E6" s="49">
        <f>SUM(H6+J6+P6+T6+AB6)</f>
        <v>77</v>
      </c>
      <c r="F6" s="50">
        <f t="shared" si="1"/>
        <v>6</v>
      </c>
      <c r="G6" s="51">
        <v>4</v>
      </c>
      <c r="H6" s="52">
        <v>15</v>
      </c>
      <c r="I6" s="51">
        <v>3</v>
      </c>
      <c r="J6" s="52">
        <v>17</v>
      </c>
      <c r="K6" s="51">
        <v>8</v>
      </c>
      <c r="L6" s="51">
        <v>11</v>
      </c>
      <c r="M6" s="51">
        <v>2</v>
      </c>
      <c r="N6" s="51">
        <v>13</v>
      </c>
      <c r="O6" s="51">
        <v>1</v>
      </c>
      <c r="P6" s="52">
        <v>16</v>
      </c>
      <c r="Q6" s="53">
        <v>7</v>
      </c>
      <c r="R6" s="53">
        <v>12</v>
      </c>
      <c r="S6" s="53">
        <v>4</v>
      </c>
      <c r="T6" s="54">
        <v>15</v>
      </c>
      <c r="U6" s="53">
        <v>11</v>
      </c>
      <c r="V6" s="53">
        <v>8</v>
      </c>
      <c r="W6" s="53">
        <v>2</v>
      </c>
      <c r="X6" s="53">
        <v>13</v>
      </c>
      <c r="Y6" s="53">
        <v>13</v>
      </c>
      <c r="Z6" s="55">
        <v>6</v>
      </c>
      <c r="AA6" s="56">
        <v>5</v>
      </c>
      <c r="AB6" s="54">
        <v>14</v>
      </c>
      <c r="AC6" s="56">
        <v>6</v>
      </c>
      <c r="AD6" s="56">
        <v>13</v>
      </c>
      <c r="AE6" s="56">
        <v>5</v>
      </c>
      <c r="AF6" s="56">
        <v>14</v>
      </c>
      <c r="AG6" s="57"/>
      <c r="AH6" s="139"/>
      <c r="AI6" s="58"/>
      <c r="AJ6" s="59"/>
    </row>
    <row r="7" spans="1:36" s="112" customFormat="1" ht="12" customHeight="1">
      <c r="A7" s="45">
        <v>3</v>
      </c>
      <c r="B7" s="118" t="s">
        <v>177</v>
      </c>
      <c r="C7" s="125" t="s">
        <v>96</v>
      </c>
      <c r="D7" s="48">
        <f t="shared" si="0"/>
        <v>66</v>
      </c>
      <c r="E7" s="49">
        <f>SUM(J7+N7+P7+T7+X7)</f>
        <v>63</v>
      </c>
      <c r="F7" s="50">
        <f t="shared" si="1"/>
        <v>3</v>
      </c>
      <c r="G7" s="51">
        <v>13</v>
      </c>
      <c r="H7" s="51">
        <v>6</v>
      </c>
      <c r="I7" s="51">
        <v>8</v>
      </c>
      <c r="J7" s="52">
        <v>11</v>
      </c>
      <c r="K7" s="51"/>
      <c r="L7" s="51"/>
      <c r="M7" s="51">
        <v>2</v>
      </c>
      <c r="N7" s="52">
        <v>13</v>
      </c>
      <c r="O7" s="51">
        <v>1</v>
      </c>
      <c r="P7" s="52">
        <v>16</v>
      </c>
      <c r="Q7" s="53">
        <v>10</v>
      </c>
      <c r="R7" s="53">
        <v>9</v>
      </c>
      <c r="S7" s="53">
        <v>9</v>
      </c>
      <c r="T7" s="54">
        <v>10</v>
      </c>
      <c r="U7" s="53">
        <v>18</v>
      </c>
      <c r="V7" s="53">
        <v>1</v>
      </c>
      <c r="W7" s="53">
        <v>2</v>
      </c>
      <c r="X7" s="54">
        <v>13</v>
      </c>
      <c r="Y7" s="53">
        <v>16</v>
      </c>
      <c r="Z7" s="55">
        <v>3</v>
      </c>
      <c r="AA7" s="56">
        <v>10</v>
      </c>
      <c r="AB7" s="56">
        <v>9</v>
      </c>
      <c r="AC7" s="56">
        <v>11</v>
      </c>
      <c r="AD7" s="56">
        <v>8</v>
      </c>
      <c r="AE7" s="56">
        <v>17</v>
      </c>
      <c r="AF7" s="56">
        <v>2</v>
      </c>
      <c r="AG7" s="57"/>
      <c r="AH7" s="58"/>
      <c r="AI7" s="58"/>
      <c r="AJ7" s="59"/>
    </row>
    <row r="8" spans="1:36" s="112" customFormat="1" ht="12" customHeight="1">
      <c r="A8" s="45">
        <v>4</v>
      </c>
      <c r="B8" s="118" t="s">
        <v>178</v>
      </c>
      <c r="C8" s="125" t="s">
        <v>147</v>
      </c>
      <c r="D8" s="48">
        <f t="shared" si="0"/>
        <v>45</v>
      </c>
      <c r="E8" s="49">
        <f>SUM(L8+N8+P8+X8+AD8)</f>
        <v>31</v>
      </c>
      <c r="F8" s="50">
        <f t="shared" si="1"/>
        <v>14</v>
      </c>
      <c r="G8" s="51"/>
      <c r="H8" s="51"/>
      <c r="I8" s="51">
        <v>17</v>
      </c>
      <c r="J8" s="51">
        <v>2</v>
      </c>
      <c r="K8" s="51">
        <v>12</v>
      </c>
      <c r="L8" s="52">
        <v>7</v>
      </c>
      <c r="M8" s="51">
        <v>6</v>
      </c>
      <c r="N8" s="52">
        <v>6</v>
      </c>
      <c r="O8" s="51">
        <v>6</v>
      </c>
      <c r="P8" s="52">
        <v>6</v>
      </c>
      <c r="Q8" s="53"/>
      <c r="R8" s="53"/>
      <c r="S8" s="53">
        <v>18</v>
      </c>
      <c r="T8" s="53">
        <v>1</v>
      </c>
      <c r="U8" s="53">
        <v>14</v>
      </c>
      <c r="V8" s="53">
        <v>5</v>
      </c>
      <c r="W8" s="53">
        <v>6</v>
      </c>
      <c r="X8" s="54">
        <v>6</v>
      </c>
      <c r="Y8" s="53">
        <v>5</v>
      </c>
      <c r="Z8" s="55">
        <v>14</v>
      </c>
      <c r="AA8" s="56">
        <v>16</v>
      </c>
      <c r="AB8" s="56">
        <v>3</v>
      </c>
      <c r="AC8" s="56">
        <v>13</v>
      </c>
      <c r="AD8" s="54">
        <v>6</v>
      </c>
      <c r="AE8" s="56">
        <v>13</v>
      </c>
      <c r="AF8" s="56">
        <v>6</v>
      </c>
      <c r="AG8" s="57"/>
      <c r="AH8" s="58"/>
      <c r="AI8" s="58">
        <v>9</v>
      </c>
      <c r="AJ8" s="59">
        <v>3</v>
      </c>
    </row>
    <row r="9" spans="1:36" ht="12" customHeight="1">
      <c r="A9" s="45">
        <v>5</v>
      </c>
      <c r="B9" s="118" t="s">
        <v>179</v>
      </c>
      <c r="C9" s="125" t="s">
        <v>28</v>
      </c>
      <c r="D9" s="48">
        <f t="shared" si="0"/>
        <v>44</v>
      </c>
      <c r="E9" s="49">
        <f>SUM(L9+N9+T9+V9+X9)</f>
        <v>33</v>
      </c>
      <c r="F9" s="50">
        <f t="shared" si="1"/>
        <v>11</v>
      </c>
      <c r="G9" s="51"/>
      <c r="H9" s="51"/>
      <c r="I9" s="51">
        <v>15</v>
      </c>
      <c r="J9" s="51">
        <v>4</v>
      </c>
      <c r="K9" s="51">
        <v>15</v>
      </c>
      <c r="L9" s="52">
        <v>4</v>
      </c>
      <c r="M9" s="51">
        <v>7</v>
      </c>
      <c r="N9" s="52">
        <v>5</v>
      </c>
      <c r="O9" s="51"/>
      <c r="P9" s="51"/>
      <c r="Q9" s="53">
        <v>16</v>
      </c>
      <c r="R9" s="53">
        <v>3</v>
      </c>
      <c r="S9" s="53">
        <v>12</v>
      </c>
      <c r="T9" s="54">
        <v>7</v>
      </c>
      <c r="U9" s="53">
        <v>9</v>
      </c>
      <c r="V9" s="54">
        <v>10</v>
      </c>
      <c r="W9" s="53">
        <v>5</v>
      </c>
      <c r="X9" s="54">
        <v>7</v>
      </c>
      <c r="Y9" s="53">
        <v>8</v>
      </c>
      <c r="Z9" s="55">
        <v>11</v>
      </c>
      <c r="AA9" s="56"/>
      <c r="AB9" s="56"/>
      <c r="AC9" s="56"/>
      <c r="AD9" s="56"/>
      <c r="AE9" s="56"/>
      <c r="AF9" s="56"/>
      <c r="AG9" s="57">
        <v>12</v>
      </c>
      <c r="AH9" s="58">
        <v>7</v>
      </c>
      <c r="AI9" s="58">
        <v>4</v>
      </c>
      <c r="AJ9" s="59">
        <v>8</v>
      </c>
    </row>
    <row r="10" spans="1:36" ht="12.75" customHeight="1">
      <c r="A10" s="45">
        <v>6</v>
      </c>
      <c r="B10" s="118" t="s">
        <v>180</v>
      </c>
      <c r="C10" s="125" t="s">
        <v>28</v>
      </c>
      <c r="D10" s="48">
        <f t="shared" si="0"/>
        <v>42</v>
      </c>
      <c r="E10" s="49">
        <f>SUM(N10+V10+X10+AF10)</f>
        <v>29</v>
      </c>
      <c r="F10" s="50">
        <f t="shared" si="1"/>
        <v>13</v>
      </c>
      <c r="G10" s="51"/>
      <c r="H10" s="51"/>
      <c r="I10" s="51"/>
      <c r="J10" s="51"/>
      <c r="K10" s="51">
        <v>14</v>
      </c>
      <c r="L10" s="51">
        <v>5</v>
      </c>
      <c r="M10" s="51">
        <v>7</v>
      </c>
      <c r="N10" s="52">
        <v>5</v>
      </c>
      <c r="O10" s="51"/>
      <c r="P10" s="51"/>
      <c r="Q10" s="53"/>
      <c r="R10" s="53"/>
      <c r="S10" s="53">
        <v>15</v>
      </c>
      <c r="T10" s="53">
        <v>4</v>
      </c>
      <c r="U10" s="53">
        <v>12</v>
      </c>
      <c r="V10" s="54">
        <v>7</v>
      </c>
      <c r="W10" s="53">
        <v>5</v>
      </c>
      <c r="X10" s="54">
        <v>7</v>
      </c>
      <c r="Y10" s="53">
        <v>6</v>
      </c>
      <c r="Z10" s="55">
        <v>13</v>
      </c>
      <c r="AA10" s="56">
        <v>15</v>
      </c>
      <c r="AB10" s="56">
        <v>4</v>
      </c>
      <c r="AC10" s="56">
        <v>15</v>
      </c>
      <c r="AD10" s="56">
        <v>4</v>
      </c>
      <c r="AE10" s="56">
        <v>9</v>
      </c>
      <c r="AF10" s="54">
        <v>10</v>
      </c>
      <c r="AG10" s="57">
        <v>7</v>
      </c>
      <c r="AH10" s="58">
        <v>12</v>
      </c>
      <c r="AI10" s="58">
        <v>4</v>
      </c>
      <c r="AJ10" s="59">
        <v>8</v>
      </c>
    </row>
    <row r="11" spans="1:36" ht="12.75" customHeight="1">
      <c r="A11" s="45">
        <v>7</v>
      </c>
      <c r="B11" s="118" t="s">
        <v>181</v>
      </c>
      <c r="C11" s="125" t="s">
        <v>147</v>
      </c>
      <c r="D11" s="48">
        <f t="shared" si="0"/>
        <v>29</v>
      </c>
      <c r="E11" s="49">
        <f>SUM(N11+P11+T11+X11)</f>
        <v>21</v>
      </c>
      <c r="F11" s="50">
        <f t="shared" si="1"/>
        <v>8</v>
      </c>
      <c r="G11" s="51"/>
      <c r="H11" s="51"/>
      <c r="I11" s="51"/>
      <c r="J11" s="51"/>
      <c r="K11" s="51"/>
      <c r="L11" s="51"/>
      <c r="M11" s="51">
        <v>6</v>
      </c>
      <c r="N11" s="52">
        <v>6</v>
      </c>
      <c r="O11" s="51">
        <v>6</v>
      </c>
      <c r="P11" s="52">
        <v>6</v>
      </c>
      <c r="Q11" s="53"/>
      <c r="R11" s="53"/>
      <c r="S11" s="53">
        <v>16</v>
      </c>
      <c r="T11" s="54">
        <v>3</v>
      </c>
      <c r="U11" s="53"/>
      <c r="V11" s="53"/>
      <c r="W11" s="53">
        <v>6</v>
      </c>
      <c r="X11" s="54">
        <v>6</v>
      </c>
      <c r="Y11" s="53">
        <v>11</v>
      </c>
      <c r="Z11" s="55">
        <v>8</v>
      </c>
      <c r="AA11" s="56"/>
      <c r="AB11" s="56"/>
      <c r="AC11" s="56"/>
      <c r="AD11" s="56"/>
      <c r="AE11" s="56"/>
      <c r="AF11" s="56"/>
      <c r="AG11" s="57"/>
      <c r="AH11" s="58"/>
      <c r="AI11" s="58">
        <v>9</v>
      </c>
      <c r="AJ11" s="59">
        <v>3</v>
      </c>
    </row>
    <row r="12" spans="1:36" ht="12.75">
      <c r="A12" s="45">
        <v>8</v>
      </c>
      <c r="B12" s="118" t="s">
        <v>182</v>
      </c>
      <c r="C12" s="125" t="s">
        <v>183</v>
      </c>
      <c r="D12" s="74">
        <f t="shared" si="0"/>
        <v>27</v>
      </c>
      <c r="E12" s="49">
        <f>SUM(L12+P12+X12+AF12)</f>
        <v>15</v>
      </c>
      <c r="F12" s="50">
        <f t="shared" si="1"/>
        <v>12</v>
      </c>
      <c r="G12" s="51"/>
      <c r="H12" s="51"/>
      <c r="I12" s="51"/>
      <c r="J12" s="51"/>
      <c r="K12" s="51">
        <v>16</v>
      </c>
      <c r="L12" s="52">
        <v>3</v>
      </c>
      <c r="M12" s="51"/>
      <c r="N12" s="51"/>
      <c r="O12" s="51">
        <v>9</v>
      </c>
      <c r="P12" s="52">
        <v>3</v>
      </c>
      <c r="Q12" s="53"/>
      <c r="R12" s="53"/>
      <c r="S12" s="53"/>
      <c r="T12" s="53"/>
      <c r="U12" s="53"/>
      <c r="V12" s="53"/>
      <c r="W12" s="53">
        <v>7</v>
      </c>
      <c r="X12" s="54">
        <v>5</v>
      </c>
      <c r="Y12" s="53">
        <v>7</v>
      </c>
      <c r="Z12" s="55">
        <v>12</v>
      </c>
      <c r="AA12" s="56"/>
      <c r="AB12" s="56"/>
      <c r="AC12" s="56"/>
      <c r="AD12" s="56"/>
      <c r="AE12" s="56">
        <v>15</v>
      </c>
      <c r="AF12" s="54">
        <v>4</v>
      </c>
      <c r="AG12" s="57">
        <v>14</v>
      </c>
      <c r="AH12" s="58">
        <v>5</v>
      </c>
      <c r="AI12" s="58">
        <v>5</v>
      </c>
      <c r="AJ12" s="59">
        <v>7</v>
      </c>
    </row>
    <row r="13" spans="1:36" ht="12.75">
      <c r="A13" s="47">
        <v>9</v>
      </c>
      <c r="B13" s="121" t="s">
        <v>184</v>
      </c>
      <c r="C13" s="47" t="s">
        <v>134</v>
      </c>
      <c r="D13" s="48">
        <f t="shared" si="0"/>
        <v>20</v>
      </c>
      <c r="E13" s="49">
        <f>SUM(V13+AD13+AF13)</f>
        <v>9</v>
      </c>
      <c r="F13" s="50">
        <v>11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3"/>
      <c r="R13" s="53"/>
      <c r="S13" s="53"/>
      <c r="T13" s="53"/>
      <c r="U13" s="53">
        <v>16</v>
      </c>
      <c r="V13" s="54">
        <v>3</v>
      </c>
      <c r="W13" s="53"/>
      <c r="X13" s="53"/>
      <c r="Y13" s="53">
        <v>15</v>
      </c>
      <c r="Z13" s="53">
        <v>4</v>
      </c>
      <c r="AA13" s="56"/>
      <c r="AB13" s="56"/>
      <c r="AC13" s="56">
        <v>18</v>
      </c>
      <c r="AD13" s="54">
        <v>1</v>
      </c>
      <c r="AE13" s="56">
        <v>14</v>
      </c>
      <c r="AF13" s="54">
        <v>5</v>
      </c>
      <c r="AG13" s="57">
        <v>8</v>
      </c>
      <c r="AH13" s="61">
        <v>11</v>
      </c>
      <c r="AI13" s="58">
        <v>5</v>
      </c>
      <c r="AJ13" s="59">
        <v>7</v>
      </c>
    </row>
    <row r="14" spans="1:36" ht="12.75">
      <c r="A14" s="47">
        <v>10</v>
      </c>
      <c r="B14" s="127" t="s">
        <v>185</v>
      </c>
      <c r="C14" s="125" t="s">
        <v>96</v>
      </c>
      <c r="D14" s="48">
        <f t="shared" si="0"/>
        <v>19</v>
      </c>
      <c r="E14" s="49">
        <v>10</v>
      </c>
      <c r="F14" s="50">
        <f>SUM(Z14)</f>
        <v>9</v>
      </c>
      <c r="G14" s="51"/>
      <c r="H14" s="51"/>
      <c r="I14" s="51"/>
      <c r="J14" s="51"/>
      <c r="K14" s="51"/>
      <c r="L14" s="51"/>
      <c r="M14" s="51"/>
      <c r="N14" s="51"/>
      <c r="O14" s="51">
        <v>10</v>
      </c>
      <c r="P14" s="52">
        <v>2</v>
      </c>
      <c r="Q14" s="53"/>
      <c r="R14" s="53"/>
      <c r="S14" s="53"/>
      <c r="T14" s="53"/>
      <c r="U14" s="53"/>
      <c r="V14" s="53"/>
      <c r="W14" s="53">
        <v>9</v>
      </c>
      <c r="X14" s="54">
        <v>3</v>
      </c>
      <c r="Y14" s="53">
        <v>10</v>
      </c>
      <c r="Z14" s="55">
        <v>9</v>
      </c>
      <c r="AA14" s="56"/>
      <c r="AB14" s="56"/>
      <c r="AC14" s="56">
        <v>14</v>
      </c>
      <c r="AD14" s="54">
        <v>5</v>
      </c>
      <c r="AE14" s="56"/>
      <c r="AF14" s="56"/>
      <c r="AG14" s="57">
        <v>15</v>
      </c>
      <c r="AH14" s="58">
        <v>4</v>
      </c>
      <c r="AI14" s="58">
        <v>6</v>
      </c>
      <c r="AJ14" s="59">
        <v>6</v>
      </c>
    </row>
    <row r="15" spans="1:36" ht="12.75">
      <c r="A15" s="47">
        <v>11</v>
      </c>
      <c r="B15" s="127" t="s">
        <v>186</v>
      </c>
      <c r="C15" s="125" t="s">
        <v>96</v>
      </c>
      <c r="D15" s="48">
        <f t="shared" si="0"/>
        <v>11</v>
      </c>
      <c r="E15" s="49">
        <v>5</v>
      </c>
      <c r="F15" s="50">
        <v>6</v>
      </c>
      <c r="G15" s="51"/>
      <c r="H15" s="51"/>
      <c r="I15" s="51"/>
      <c r="J15" s="51"/>
      <c r="K15" s="51"/>
      <c r="L15" s="51"/>
      <c r="M15" s="51"/>
      <c r="N15" s="51"/>
      <c r="O15" s="51">
        <v>10</v>
      </c>
      <c r="P15" s="52">
        <v>2</v>
      </c>
      <c r="Q15" s="53"/>
      <c r="R15" s="53"/>
      <c r="S15" s="53"/>
      <c r="T15" s="53"/>
      <c r="U15" s="53"/>
      <c r="V15" s="53"/>
      <c r="W15" s="53">
        <v>9</v>
      </c>
      <c r="X15" s="54">
        <v>3</v>
      </c>
      <c r="Y15" s="53"/>
      <c r="Z15" s="53"/>
      <c r="AA15" s="56"/>
      <c r="AB15" s="56"/>
      <c r="AC15" s="56"/>
      <c r="AD15" s="56"/>
      <c r="AE15" s="56"/>
      <c r="AF15" s="56"/>
      <c r="AG15" s="57"/>
      <c r="AH15" s="58"/>
      <c r="AI15" s="58">
        <v>6</v>
      </c>
      <c r="AJ15" s="63">
        <v>6</v>
      </c>
    </row>
    <row r="16" spans="1:36" ht="12.75">
      <c r="A16" s="47">
        <v>12</v>
      </c>
      <c r="B16" s="125" t="s">
        <v>187</v>
      </c>
      <c r="C16" s="125" t="s">
        <v>80</v>
      </c>
      <c r="D16" s="48">
        <f t="shared" si="0"/>
        <v>9</v>
      </c>
      <c r="E16" s="49">
        <v>8</v>
      </c>
      <c r="F16" s="50">
        <v>1</v>
      </c>
      <c r="G16" s="51"/>
      <c r="H16" s="51"/>
      <c r="I16" s="51"/>
      <c r="J16" s="51"/>
      <c r="K16" s="51"/>
      <c r="L16" s="51"/>
      <c r="M16" s="51"/>
      <c r="N16" s="51"/>
      <c r="O16" s="51">
        <v>9</v>
      </c>
      <c r="P16" s="52">
        <v>3</v>
      </c>
      <c r="Q16" s="53"/>
      <c r="R16" s="53"/>
      <c r="S16" s="53"/>
      <c r="T16" s="53"/>
      <c r="U16" s="53"/>
      <c r="V16" s="53"/>
      <c r="W16" s="53">
        <v>7</v>
      </c>
      <c r="X16" s="54">
        <v>5</v>
      </c>
      <c r="Y16" s="53"/>
      <c r="Z16" s="53"/>
      <c r="AA16" s="56"/>
      <c r="AB16" s="56"/>
      <c r="AC16" s="56"/>
      <c r="AD16" s="56"/>
      <c r="AE16" s="56"/>
      <c r="AF16" s="56"/>
      <c r="AG16" s="57"/>
      <c r="AH16" s="58"/>
      <c r="AI16" s="58">
        <v>11</v>
      </c>
      <c r="AJ16" s="63">
        <v>1</v>
      </c>
    </row>
    <row r="17" spans="1:36" ht="12.75">
      <c r="A17" s="47">
        <v>13</v>
      </c>
      <c r="B17" s="125" t="s">
        <v>188</v>
      </c>
      <c r="C17" s="125" t="s">
        <v>90</v>
      </c>
      <c r="D17" s="48">
        <f t="shared" si="0"/>
        <v>2</v>
      </c>
      <c r="E17" s="49">
        <v>2</v>
      </c>
      <c r="F17" s="50">
        <f aca="true" t="shared" si="2" ref="F17:F19">SUM(Z17)</f>
        <v>0</v>
      </c>
      <c r="G17" s="51">
        <v>17</v>
      </c>
      <c r="H17" s="52">
        <v>2</v>
      </c>
      <c r="I17" s="51"/>
      <c r="J17" s="51"/>
      <c r="K17" s="51"/>
      <c r="L17" s="51"/>
      <c r="M17" s="51"/>
      <c r="N17" s="51"/>
      <c r="O17" s="51"/>
      <c r="P17" s="51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6"/>
      <c r="AB17" s="56"/>
      <c r="AC17" s="56"/>
      <c r="AD17" s="56"/>
      <c r="AE17" s="56"/>
      <c r="AF17" s="56"/>
      <c r="AG17" s="57"/>
      <c r="AH17" s="58"/>
      <c r="AI17" s="58"/>
      <c r="AJ17" s="59"/>
    </row>
    <row r="18" spans="1:36" ht="12.75">
      <c r="A18" s="47">
        <v>14</v>
      </c>
      <c r="B18" s="11" t="s">
        <v>189</v>
      </c>
      <c r="C18" s="11" t="s">
        <v>26</v>
      </c>
      <c r="D18" s="48">
        <f t="shared" si="0"/>
        <v>1</v>
      </c>
      <c r="E18" s="49">
        <v>1</v>
      </c>
      <c r="F18" s="50">
        <f t="shared" si="2"/>
        <v>0</v>
      </c>
      <c r="G18" s="51"/>
      <c r="H18" s="51"/>
      <c r="I18" s="51"/>
      <c r="J18" s="51"/>
      <c r="K18" s="51"/>
      <c r="L18" s="51"/>
      <c r="M18" s="51">
        <v>11</v>
      </c>
      <c r="N18" s="52">
        <v>1</v>
      </c>
      <c r="O18" s="51"/>
      <c r="P18" s="51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6"/>
      <c r="AB18" s="56"/>
      <c r="AC18" s="56"/>
      <c r="AD18" s="56"/>
      <c r="AE18" s="56"/>
      <c r="AF18" s="56"/>
      <c r="AG18" s="57"/>
      <c r="AH18" s="58"/>
      <c r="AI18" s="58"/>
      <c r="AJ18" s="59"/>
    </row>
    <row r="19" spans="1:36" ht="12.75">
      <c r="A19" s="47">
        <v>15</v>
      </c>
      <c r="B19" s="11" t="s">
        <v>190</v>
      </c>
      <c r="C19" s="11" t="s">
        <v>34</v>
      </c>
      <c r="D19" s="48">
        <f t="shared" si="0"/>
        <v>1</v>
      </c>
      <c r="E19" s="49">
        <v>1</v>
      </c>
      <c r="F19" s="50">
        <f t="shared" si="2"/>
        <v>0</v>
      </c>
      <c r="G19" s="51"/>
      <c r="H19" s="51"/>
      <c r="I19" s="51"/>
      <c r="J19" s="51"/>
      <c r="K19" s="51"/>
      <c r="L19" s="51"/>
      <c r="M19" s="51">
        <v>11</v>
      </c>
      <c r="N19" s="52">
        <v>1</v>
      </c>
      <c r="O19" s="51"/>
      <c r="P19" s="51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6"/>
      <c r="AB19" s="56"/>
      <c r="AC19" s="56"/>
      <c r="AD19" s="56"/>
      <c r="AE19" s="56"/>
      <c r="AF19" s="56"/>
      <c r="AG19" s="57"/>
      <c r="AH19" s="58"/>
      <c r="AI19" s="58"/>
      <c r="AJ19" s="59"/>
    </row>
  </sheetData>
  <sheetProtection selectLockedCells="1" selectUnlockedCells="1"/>
  <mergeCells count="4">
    <mergeCell ref="G2:P2"/>
    <mergeCell ref="Q2:Z2"/>
    <mergeCell ref="AA2:AF2"/>
    <mergeCell ref="AG2:AJ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AJ25"/>
  <sheetViews>
    <sheetView workbookViewId="0" topLeftCell="A1">
      <pane xSplit="3" topLeftCell="D1" activePane="topRight" state="frozen"/>
      <selection pane="topLeft" activeCell="A1" sqref="A1"/>
      <selection pane="topRight" activeCell="J25" sqref="J25"/>
    </sheetView>
  </sheetViews>
  <sheetFormatPr defaultColWidth="8.00390625" defaultRowHeight="12.75"/>
  <cols>
    <col min="1" max="1" width="3.7109375" style="112" customWidth="1"/>
    <col min="2" max="2" width="28.57421875" style="1" customWidth="1"/>
    <col min="3" max="6" width="4.7109375" style="1" customWidth="1"/>
    <col min="7" max="7" width="9.140625" style="1" customWidth="1"/>
    <col min="8" max="8" width="3.7109375" style="1" customWidth="1"/>
    <col min="9" max="9" width="9.140625" style="1" customWidth="1"/>
    <col min="10" max="10" width="4.7109375" style="1" customWidth="1"/>
    <col min="11" max="11" width="9.140625" style="1" customWidth="1"/>
    <col min="12" max="12" width="4.140625" style="1" customWidth="1"/>
    <col min="13" max="13" width="9.140625" style="1" customWidth="1"/>
    <col min="14" max="14" width="4.421875" style="1" customWidth="1"/>
    <col min="15" max="15" width="9.140625" style="1" customWidth="1"/>
    <col min="16" max="16" width="4.140625" style="1" customWidth="1"/>
    <col min="17" max="17" width="9.140625" style="1" customWidth="1"/>
    <col min="18" max="18" width="3.7109375" style="1" customWidth="1"/>
    <col min="19" max="19" width="9.140625" style="1" customWidth="1"/>
    <col min="20" max="20" width="3.28125" style="1" customWidth="1"/>
    <col min="21" max="21" width="9.140625" style="1" customWidth="1"/>
    <col min="22" max="22" width="3.7109375" style="1" customWidth="1"/>
    <col min="23" max="23" width="9.140625" style="1" customWidth="1"/>
    <col min="24" max="24" width="3.421875" style="1" customWidth="1"/>
    <col min="25" max="25" width="9.140625" style="1" customWidth="1"/>
    <col min="26" max="26" width="3.8515625" style="1" customWidth="1"/>
    <col min="27" max="27" width="9.140625" style="1" customWidth="1"/>
    <col min="28" max="28" width="4.140625" style="1" customWidth="1"/>
    <col min="29" max="29" width="9.140625" style="1" customWidth="1"/>
    <col min="30" max="30" width="3.7109375" style="1" customWidth="1"/>
    <col min="31" max="31" width="9.140625" style="1" customWidth="1"/>
    <col min="32" max="32" width="3.421875" style="1" customWidth="1"/>
    <col min="33" max="33" width="9.140625" style="1" customWidth="1"/>
    <col min="34" max="34" width="4.28125" style="1" customWidth="1"/>
    <col min="35" max="35" width="9.140625" style="1" customWidth="1"/>
    <col min="36" max="36" width="3.7109375" style="1" customWidth="1"/>
    <col min="37" max="16384" width="9.140625" style="1" customWidth="1"/>
  </cols>
  <sheetData>
    <row r="1" ht="13.5"/>
    <row r="2" spans="1:36" ht="13.5">
      <c r="A2" s="11"/>
      <c r="B2" s="4" t="s">
        <v>191</v>
      </c>
      <c r="C2" s="5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70" t="s">
        <v>2</v>
      </c>
      <c r="R2" s="70"/>
      <c r="S2" s="70"/>
      <c r="T2" s="70"/>
      <c r="U2" s="70"/>
      <c r="V2" s="70"/>
      <c r="W2" s="70"/>
      <c r="X2" s="70"/>
      <c r="Y2" s="70"/>
      <c r="Z2" s="70"/>
      <c r="AA2" s="70" t="s">
        <v>3</v>
      </c>
      <c r="AB2" s="70"/>
      <c r="AC2" s="70"/>
      <c r="AD2" s="70"/>
      <c r="AE2" s="70"/>
      <c r="AF2" s="70"/>
      <c r="AG2" s="70" t="s">
        <v>4</v>
      </c>
      <c r="AH2" s="70"/>
      <c r="AI2" s="70"/>
      <c r="AJ2" s="70"/>
    </row>
    <row r="3" spans="1:36" ht="12.75">
      <c r="A3" s="11"/>
      <c r="B3" s="115" t="s">
        <v>73</v>
      </c>
      <c r="C3" s="123"/>
      <c r="D3" s="15" t="s">
        <v>6</v>
      </c>
      <c r="E3" s="15" t="s">
        <v>7</v>
      </c>
      <c r="F3" s="15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7" t="s">
        <v>9</v>
      </c>
      <c r="P3" s="17"/>
      <c r="Q3" s="18" t="s">
        <v>9</v>
      </c>
      <c r="R3" s="19"/>
      <c r="S3" s="18" t="s">
        <v>9</v>
      </c>
      <c r="T3" s="18"/>
      <c r="U3" s="18" t="s">
        <v>9</v>
      </c>
      <c r="V3" s="20"/>
      <c r="W3" s="18" t="s">
        <v>9</v>
      </c>
      <c r="X3" s="20"/>
      <c r="Y3" s="18" t="s">
        <v>9</v>
      </c>
      <c r="Z3" s="20"/>
      <c r="AA3" s="21" t="s">
        <v>9</v>
      </c>
      <c r="AB3" s="22"/>
      <c r="AC3" s="23" t="s">
        <v>9</v>
      </c>
      <c r="AD3" s="23"/>
      <c r="AE3" s="23" t="s">
        <v>9</v>
      </c>
      <c r="AF3" s="23"/>
      <c r="AG3" s="24" t="s">
        <v>9</v>
      </c>
      <c r="AH3" s="25"/>
      <c r="AI3" s="25" t="s">
        <v>9</v>
      </c>
      <c r="AJ3" s="26"/>
    </row>
    <row r="4" spans="1:36" ht="13.5">
      <c r="A4" s="27"/>
      <c r="B4" s="30" t="s">
        <v>74</v>
      </c>
      <c r="C4" s="31" t="s">
        <v>11</v>
      </c>
      <c r="D4" s="31" t="s">
        <v>12</v>
      </c>
      <c r="E4" s="31" t="s">
        <v>12</v>
      </c>
      <c r="F4" s="31" t="s">
        <v>12</v>
      </c>
      <c r="G4" s="32" t="s">
        <v>13</v>
      </c>
      <c r="H4" s="33" t="s">
        <v>12</v>
      </c>
      <c r="I4" s="34" t="s">
        <v>14</v>
      </c>
      <c r="J4" s="33" t="s">
        <v>12</v>
      </c>
      <c r="K4" s="34" t="s">
        <v>75</v>
      </c>
      <c r="L4" s="33" t="s">
        <v>12</v>
      </c>
      <c r="M4" s="34" t="s">
        <v>16</v>
      </c>
      <c r="N4" s="35" t="s">
        <v>12</v>
      </c>
      <c r="O4" s="34" t="s">
        <v>122</v>
      </c>
      <c r="P4" s="35" t="s">
        <v>12</v>
      </c>
      <c r="Q4" s="36" t="s">
        <v>13</v>
      </c>
      <c r="R4" s="37" t="s">
        <v>12</v>
      </c>
      <c r="S4" s="36" t="s">
        <v>14</v>
      </c>
      <c r="T4" s="37" t="s">
        <v>12</v>
      </c>
      <c r="U4" s="36" t="s">
        <v>75</v>
      </c>
      <c r="V4" s="37" t="s">
        <v>12</v>
      </c>
      <c r="W4" s="36" t="s">
        <v>122</v>
      </c>
      <c r="X4" s="37" t="s">
        <v>12</v>
      </c>
      <c r="Y4" s="36" t="s">
        <v>17</v>
      </c>
      <c r="Z4" s="37" t="s">
        <v>12</v>
      </c>
      <c r="AA4" s="38" t="s">
        <v>13</v>
      </c>
      <c r="AB4" s="39" t="s">
        <v>12</v>
      </c>
      <c r="AC4" s="38" t="s">
        <v>14</v>
      </c>
      <c r="AD4" s="39" t="s">
        <v>12</v>
      </c>
      <c r="AE4" s="38" t="s">
        <v>75</v>
      </c>
      <c r="AF4" s="39" t="s">
        <v>12</v>
      </c>
      <c r="AG4" s="40" t="s">
        <v>18</v>
      </c>
      <c r="AH4" s="41" t="s">
        <v>12</v>
      </c>
      <c r="AI4" s="42" t="s">
        <v>19</v>
      </c>
      <c r="AJ4" s="43" t="s">
        <v>12</v>
      </c>
    </row>
    <row r="5" spans="1:36" s="112" customFormat="1" ht="12" customHeight="1">
      <c r="A5" s="71">
        <v>1</v>
      </c>
      <c r="B5" s="140" t="s">
        <v>192</v>
      </c>
      <c r="C5" s="73" t="s">
        <v>34</v>
      </c>
      <c r="D5" s="141">
        <f aca="true" t="shared" si="0" ref="D5:D25">E5+F5</f>
        <v>150</v>
      </c>
      <c r="E5" s="49">
        <f>SUM(J5+L5+V5+AD5+AF5)</f>
        <v>125</v>
      </c>
      <c r="F5" s="50">
        <f>SUM(Z5)</f>
        <v>25</v>
      </c>
      <c r="G5" s="51">
        <v>3</v>
      </c>
      <c r="H5" s="51">
        <v>17</v>
      </c>
      <c r="I5" s="51">
        <v>1</v>
      </c>
      <c r="J5" s="52">
        <v>25</v>
      </c>
      <c r="K5" s="51">
        <v>1</v>
      </c>
      <c r="L5" s="52">
        <v>25</v>
      </c>
      <c r="M5" s="51"/>
      <c r="N5" s="51"/>
      <c r="O5" s="51">
        <v>2</v>
      </c>
      <c r="P5" s="51">
        <v>13</v>
      </c>
      <c r="Q5" s="53">
        <v>3</v>
      </c>
      <c r="R5" s="53">
        <v>17</v>
      </c>
      <c r="S5" s="53">
        <v>2</v>
      </c>
      <c r="T5" s="53">
        <v>21</v>
      </c>
      <c r="U5" s="53">
        <v>1</v>
      </c>
      <c r="V5" s="54">
        <v>25</v>
      </c>
      <c r="W5" s="53" t="s">
        <v>193</v>
      </c>
      <c r="X5" s="53">
        <v>8</v>
      </c>
      <c r="Y5" s="53">
        <v>1</v>
      </c>
      <c r="Z5" s="55">
        <v>25</v>
      </c>
      <c r="AA5" s="56">
        <v>7</v>
      </c>
      <c r="AB5" s="56">
        <v>12</v>
      </c>
      <c r="AC5" s="56">
        <v>1</v>
      </c>
      <c r="AD5" s="54">
        <v>25</v>
      </c>
      <c r="AE5" s="56">
        <v>1</v>
      </c>
      <c r="AF5" s="54">
        <v>25</v>
      </c>
      <c r="AG5" s="57">
        <v>2</v>
      </c>
      <c r="AH5" s="58">
        <v>21</v>
      </c>
      <c r="AI5" s="58">
        <v>1</v>
      </c>
      <c r="AJ5" s="59">
        <v>16</v>
      </c>
    </row>
    <row r="6" spans="1:36" s="112" customFormat="1" ht="12" customHeight="1">
      <c r="A6" s="45">
        <v>2</v>
      </c>
      <c r="B6" s="142" t="s">
        <v>194</v>
      </c>
      <c r="C6" s="73" t="s">
        <v>96</v>
      </c>
      <c r="D6" s="141">
        <f t="shared" si="0"/>
        <v>102</v>
      </c>
      <c r="E6" s="49">
        <f>SUM(H6+J6+L6+R6+AB6)</f>
        <v>87</v>
      </c>
      <c r="F6" s="50">
        <v>15</v>
      </c>
      <c r="G6" s="51">
        <v>6</v>
      </c>
      <c r="H6" s="52">
        <v>13</v>
      </c>
      <c r="I6" s="51">
        <v>7</v>
      </c>
      <c r="J6" s="52">
        <v>12</v>
      </c>
      <c r="K6" s="51">
        <v>7</v>
      </c>
      <c r="L6" s="52">
        <v>12</v>
      </c>
      <c r="M6" s="51">
        <v>3</v>
      </c>
      <c r="N6" s="51">
        <v>10</v>
      </c>
      <c r="O6" s="51">
        <v>5</v>
      </c>
      <c r="P6" s="51">
        <v>7</v>
      </c>
      <c r="Q6" s="53">
        <v>1</v>
      </c>
      <c r="R6" s="54">
        <v>25</v>
      </c>
      <c r="S6" s="53">
        <v>10</v>
      </c>
      <c r="T6" s="53">
        <v>9</v>
      </c>
      <c r="U6" s="53">
        <v>13</v>
      </c>
      <c r="V6" s="53">
        <v>6</v>
      </c>
      <c r="W6" s="53">
        <v>4</v>
      </c>
      <c r="X6" s="53">
        <v>8</v>
      </c>
      <c r="Y6" s="53"/>
      <c r="Z6" s="53"/>
      <c r="AA6" s="56">
        <v>1</v>
      </c>
      <c r="AB6" s="54">
        <v>25</v>
      </c>
      <c r="AC6" s="56">
        <v>10</v>
      </c>
      <c r="AD6" s="56">
        <v>9</v>
      </c>
      <c r="AE6" s="56">
        <v>11</v>
      </c>
      <c r="AF6" s="56">
        <v>8</v>
      </c>
      <c r="AG6" s="57">
        <v>4</v>
      </c>
      <c r="AH6" s="61">
        <v>15</v>
      </c>
      <c r="AI6" s="58"/>
      <c r="AJ6" s="59"/>
    </row>
    <row r="7" spans="1:36" s="112" customFormat="1" ht="12" customHeight="1">
      <c r="A7" s="45">
        <v>3</v>
      </c>
      <c r="B7" s="118" t="s">
        <v>195</v>
      </c>
      <c r="C7" s="125" t="s">
        <v>26</v>
      </c>
      <c r="D7" s="141">
        <f t="shared" si="0"/>
        <v>98</v>
      </c>
      <c r="E7" s="49">
        <f>SUM(N7+V7+X7+AD7+AF7)</f>
        <v>83</v>
      </c>
      <c r="F7" s="50">
        <f>SUM(Z7)</f>
        <v>15</v>
      </c>
      <c r="G7" s="51">
        <v>8</v>
      </c>
      <c r="H7" s="51">
        <v>11</v>
      </c>
      <c r="I7" s="51">
        <v>6</v>
      </c>
      <c r="J7" s="51">
        <v>13</v>
      </c>
      <c r="K7" s="51">
        <v>4</v>
      </c>
      <c r="L7" s="51">
        <v>15</v>
      </c>
      <c r="M7" s="51">
        <v>1</v>
      </c>
      <c r="N7" s="52">
        <v>16</v>
      </c>
      <c r="O7" s="51">
        <v>4</v>
      </c>
      <c r="P7" s="51">
        <v>8</v>
      </c>
      <c r="Q7" s="53">
        <v>6</v>
      </c>
      <c r="R7" s="53">
        <v>13</v>
      </c>
      <c r="S7" s="53">
        <v>6</v>
      </c>
      <c r="T7" s="53">
        <v>13</v>
      </c>
      <c r="U7" s="53">
        <v>3</v>
      </c>
      <c r="V7" s="54">
        <v>17</v>
      </c>
      <c r="W7" s="53">
        <v>1</v>
      </c>
      <c r="X7" s="54">
        <v>16</v>
      </c>
      <c r="Y7" s="53">
        <v>4</v>
      </c>
      <c r="Z7" s="55">
        <v>15</v>
      </c>
      <c r="AA7" s="56">
        <v>8</v>
      </c>
      <c r="AB7" s="56">
        <v>11</v>
      </c>
      <c r="AC7" s="56">
        <v>3</v>
      </c>
      <c r="AD7" s="54">
        <v>17</v>
      </c>
      <c r="AE7" s="56">
        <v>3</v>
      </c>
      <c r="AF7" s="54">
        <v>17</v>
      </c>
      <c r="AG7" s="57"/>
      <c r="AH7" s="58"/>
      <c r="AI7" s="58">
        <v>2</v>
      </c>
      <c r="AJ7" s="59">
        <v>13</v>
      </c>
    </row>
    <row r="8" spans="1:36" s="112" customFormat="1" ht="12" customHeight="1">
      <c r="A8" s="45">
        <v>3</v>
      </c>
      <c r="B8" s="120" t="s">
        <v>196</v>
      </c>
      <c r="C8" s="47" t="s">
        <v>26</v>
      </c>
      <c r="D8" s="141">
        <f t="shared" si="0"/>
        <v>98</v>
      </c>
      <c r="E8" s="49">
        <f>SUM(H8+J8+L8+R8+AB8)</f>
        <v>85</v>
      </c>
      <c r="F8" s="50">
        <v>13</v>
      </c>
      <c r="G8" s="51">
        <v>2</v>
      </c>
      <c r="H8" s="52">
        <v>21</v>
      </c>
      <c r="I8" s="51">
        <v>4</v>
      </c>
      <c r="J8" s="52">
        <v>15</v>
      </c>
      <c r="K8" s="51">
        <v>3</v>
      </c>
      <c r="L8" s="52">
        <v>17</v>
      </c>
      <c r="M8" s="51" t="s">
        <v>197</v>
      </c>
      <c r="N8" s="51">
        <v>10</v>
      </c>
      <c r="O8" s="51" t="s">
        <v>198</v>
      </c>
      <c r="P8" s="51">
        <v>7</v>
      </c>
      <c r="Q8" s="53">
        <v>4</v>
      </c>
      <c r="R8" s="54">
        <v>15</v>
      </c>
      <c r="S8" s="53">
        <v>5</v>
      </c>
      <c r="T8" s="53">
        <v>14</v>
      </c>
      <c r="U8" s="53">
        <v>5</v>
      </c>
      <c r="V8" s="53">
        <v>14</v>
      </c>
      <c r="W8" s="53" t="s">
        <v>193</v>
      </c>
      <c r="X8" s="53">
        <v>8</v>
      </c>
      <c r="Y8" s="53">
        <v>17</v>
      </c>
      <c r="Z8" s="53">
        <v>2</v>
      </c>
      <c r="AA8" s="56">
        <v>3</v>
      </c>
      <c r="AB8" s="54">
        <v>17</v>
      </c>
      <c r="AC8" s="56">
        <v>5</v>
      </c>
      <c r="AD8" s="56">
        <v>14</v>
      </c>
      <c r="AE8" s="56">
        <v>10</v>
      </c>
      <c r="AF8" s="56">
        <v>9</v>
      </c>
      <c r="AG8" s="57">
        <v>6</v>
      </c>
      <c r="AH8" s="61">
        <v>13</v>
      </c>
      <c r="AI8" s="58">
        <v>7</v>
      </c>
      <c r="AJ8" s="59">
        <v>5</v>
      </c>
    </row>
    <row r="9" spans="1:36" s="137" customFormat="1" ht="12.75" customHeight="1">
      <c r="A9" s="45">
        <v>5</v>
      </c>
      <c r="B9" s="119" t="s">
        <v>199</v>
      </c>
      <c r="C9" s="47" t="s">
        <v>26</v>
      </c>
      <c r="D9" s="141">
        <f t="shared" si="0"/>
        <v>92</v>
      </c>
      <c r="E9" s="49">
        <f>SUM(N9+T9+V9+X9+AD9)</f>
        <v>79</v>
      </c>
      <c r="F9" s="50">
        <v>13</v>
      </c>
      <c r="G9" s="51">
        <v>5</v>
      </c>
      <c r="H9" s="51">
        <v>14</v>
      </c>
      <c r="I9" s="51">
        <v>9</v>
      </c>
      <c r="J9" s="51">
        <v>10</v>
      </c>
      <c r="K9" s="51">
        <v>5</v>
      </c>
      <c r="L9" s="51">
        <v>14</v>
      </c>
      <c r="M9" s="51">
        <v>1</v>
      </c>
      <c r="N9" s="52">
        <v>16</v>
      </c>
      <c r="O9" s="51">
        <v>4</v>
      </c>
      <c r="P9" s="51">
        <v>8</v>
      </c>
      <c r="Q9" s="53">
        <v>5</v>
      </c>
      <c r="R9" s="53">
        <v>14</v>
      </c>
      <c r="S9" s="53">
        <v>3</v>
      </c>
      <c r="T9" s="54">
        <v>17</v>
      </c>
      <c r="U9" s="53">
        <v>4</v>
      </c>
      <c r="V9" s="54">
        <v>15</v>
      </c>
      <c r="W9" s="53">
        <v>1</v>
      </c>
      <c r="X9" s="54">
        <v>16</v>
      </c>
      <c r="Y9" s="53">
        <v>12</v>
      </c>
      <c r="Z9" s="53">
        <v>7</v>
      </c>
      <c r="AA9" s="56">
        <v>6</v>
      </c>
      <c r="AB9" s="56">
        <v>13</v>
      </c>
      <c r="AC9" s="56">
        <v>4</v>
      </c>
      <c r="AD9" s="54">
        <v>15</v>
      </c>
      <c r="AE9" s="56">
        <v>6</v>
      </c>
      <c r="AF9" s="56">
        <v>13</v>
      </c>
      <c r="AG9" s="57">
        <v>9</v>
      </c>
      <c r="AH9" s="58">
        <v>10</v>
      </c>
      <c r="AI9" s="58">
        <v>2</v>
      </c>
      <c r="AJ9" s="63">
        <v>13</v>
      </c>
    </row>
    <row r="10" spans="1:36" s="137" customFormat="1" ht="12.75" customHeight="1">
      <c r="A10" s="45">
        <v>6</v>
      </c>
      <c r="B10" s="142" t="s">
        <v>200</v>
      </c>
      <c r="C10" s="73" t="s">
        <v>34</v>
      </c>
      <c r="D10" s="141">
        <f t="shared" si="0"/>
        <v>86</v>
      </c>
      <c r="E10" s="49">
        <f>SUM(L10+P10+V10+AD10+AF10)</f>
        <v>61</v>
      </c>
      <c r="F10" s="50">
        <v>25</v>
      </c>
      <c r="G10" s="51">
        <v>16</v>
      </c>
      <c r="H10" s="51">
        <v>3</v>
      </c>
      <c r="I10" s="51">
        <v>16</v>
      </c>
      <c r="J10" s="51">
        <v>3</v>
      </c>
      <c r="K10" s="51">
        <v>11</v>
      </c>
      <c r="L10" s="52">
        <v>8</v>
      </c>
      <c r="M10" s="51"/>
      <c r="N10" s="51"/>
      <c r="O10" s="51">
        <v>2</v>
      </c>
      <c r="P10" s="52">
        <v>13</v>
      </c>
      <c r="Q10" s="53">
        <v>12</v>
      </c>
      <c r="R10" s="53">
        <v>7</v>
      </c>
      <c r="S10" s="53"/>
      <c r="T10" s="53"/>
      <c r="U10" s="53">
        <v>6</v>
      </c>
      <c r="V10" s="54">
        <v>13</v>
      </c>
      <c r="W10" s="53"/>
      <c r="X10" s="53"/>
      <c r="Y10" s="53">
        <v>3</v>
      </c>
      <c r="Z10" s="53">
        <v>17</v>
      </c>
      <c r="AA10" s="56">
        <v>13</v>
      </c>
      <c r="AB10" s="56">
        <v>6</v>
      </c>
      <c r="AC10" s="56">
        <v>7</v>
      </c>
      <c r="AD10" s="54">
        <v>12</v>
      </c>
      <c r="AE10" s="56">
        <v>4</v>
      </c>
      <c r="AF10" s="54">
        <v>15</v>
      </c>
      <c r="AG10" s="57">
        <v>1</v>
      </c>
      <c r="AH10" s="61">
        <v>25</v>
      </c>
      <c r="AI10" s="58">
        <v>1</v>
      </c>
      <c r="AJ10" s="59">
        <v>16</v>
      </c>
    </row>
    <row r="11" spans="1:36" s="112" customFormat="1" ht="12" customHeight="1">
      <c r="A11" s="45">
        <v>7</v>
      </c>
      <c r="B11" s="118" t="s">
        <v>201</v>
      </c>
      <c r="C11" s="125" t="s">
        <v>96</v>
      </c>
      <c r="D11" s="141">
        <f t="shared" si="0"/>
        <v>77</v>
      </c>
      <c r="E11" s="49">
        <f>SUM(J11+L11+T11+V11+AB11)</f>
        <v>72</v>
      </c>
      <c r="F11" s="50">
        <f>SUM(Z11)</f>
        <v>5</v>
      </c>
      <c r="G11" s="51">
        <v>7</v>
      </c>
      <c r="H11" s="51">
        <v>12</v>
      </c>
      <c r="I11" s="51">
        <v>5</v>
      </c>
      <c r="J11" s="52">
        <v>14</v>
      </c>
      <c r="K11" s="51">
        <v>6</v>
      </c>
      <c r="L11" s="52">
        <v>13</v>
      </c>
      <c r="M11" s="51">
        <v>3</v>
      </c>
      <c r="N11" s="51">
        <v>10</v>
      </c>
      <c r="O11" s="51">
        <v>5</v>
      </c>
      <c r="P11" s="51">
        <v>7</v>
      </c>
      <c r="Q11" s="53">
        <v>9</v>
      </c>
      <c r="R11" s="53">
        <v>10</v>
      </c>
      <c r="S11" s="53">
        <v>7</v>
      </c>
      <c r="T11" s="54">
        <v>12</v>
      </c>
      <c r="U11" s="53">
        <v>7</v>
      </c>
      <c r="V11" s="54">
        <v>12</v>
      </c>
      <c r="W11" s="53">
        <v>4</v>
      </c>
      <c r="X11" s="53">
        <v>8</v>
      </c>
      <c r="Y11" s="53">
        <v>14</v>
      </c>
      <c r="Z11" s="55">
        <v>5</v>
      </c>
      <c r="AA11" s="56">
        <v>2</v>
      </c>
      <c r="AB11" s="54">
        <v>21</v>
      </c>
      <c r="AC11" s="56">
        <v>9</v>
      </c>
      <c r="AD11" s="56">
        <v>10</v>
      </c>
      <c r="AE11" s="56">
        <v>7</v>
      </c>
      <c r="AF11" s="56">
        <v>12</v>
      </c>
      <c r="AG11" s="57"/>
      <c r="AH11" s="58"/>
      <c r="AI11" s="58"/>
      <c r="AJ11" s="59"/>
    </row>
    <row r="12" spans="1:36" s="137" customFormat="1" ht="12.75" customHeight="1">
      <c r="A12" s="45">
        <v>8</v>
      </c>
      <c r="B12" s="120" t="s">
        <v>202</v>
      </c>
      <c r="C12" s="47" t="s">
        <v>82</v>
      </c>
      <c r="D12" s="141">
        <f t="shared" si="0"/>
        <v>67</v>
      </c>
      <c r="E12" s="49">
        <f>SUM(L12+P12+R12+T12+AD12)</f>
        <v>53</v>
      </c>
      <c r="F12" s="50">
        <v>14</v>
      </c>
      <c r="G12" s="51">
        <v>10</v>
      </c>
      <c r="H12" s="51">
        <v>9</v>
      </c>
      <c r="I12" s="51">
        <v>10</v>
      </c>
      <c r="J12" s="51">
        <v>9</v>
      </c>
      <c r="K12" s="51">
        <v>9</v>
      </c>
      <c r="L12" s="52">
        <v>10</v>
      </c>
      <c r="M12" s="51">
        <v>4</v>
      </c>
      <c r="N12" s="51">
        <v>8</v>
      </c>
      <c r="O12" s="51">
        <v>3</v>
      </c>
      <c r="P12" s="52">
        <v>10</v>
      </c>
      <c r="Q12" s="53">
        <v>8</v>
      </c>
      <c r="R12" s="54">
        <v>11</v>
      </c>
      <c r="S12" s="53">
        <v>8</v>
      </c>
      <c r="T12" s="54">
        <v>11</v>
      </c>
      <c r="U12" s="53">
        <v>10</v>
      </c>
      <c r="V12" s="53">
        <v>9</v>
      </c>
      <c r="W12" s="53">
        <v>3</v>
      </c>
      <c r="X12" s="53">
        <v>10</v>
      </c>
      <c r="Y12" s="53"/>
      <c r="Z12" s="53"/>
      <c r="AA12" s="56">
        <v>9</v>
      </c>
      <c r="AB12" s="56">
        <v>10</v>
      </c>
      <c r="AC12" s="56">
        <v>8</v>
      </c>
      <c r="AD12" s="54">
        <v>11</v>
      </c>
      <c r="AE12" s="56"/>
      <c r="AF12" s="56"/>
      <c r="AG12" s="57">
        <v>5</v>
      </c>
      <c r="AH12" s="61">
        <v>14</v>
      </c>
      <c r="AI12" s="58">
        <v>3</v>
      </c>
      <c r="AJ12" s="59">
        <v>10</v>
      </c>
    </row>
    <row r="13" spans="1:36" s="137" customFormat="1" ht="12.75" customHeight="1">
      <c r="A13" s="45">
        <v>9</v>
      </c>
      <c r="B13" s="142" t="s">
        <v>203</v>
      </c>
      <c r="C13" s="73" t="s">
        <v>147</v>
      </c>
      <c r="D13" s="141">
        <f t="shared" si="0"/>
        <v>61</v>
      </c>
      <c r="E13" s="49">
        <f>SUM(L13+P13+V13+X13+AF13)</f>
        <v>51</v>
      </c>
      <c r="F13" s="50">
        <f>SUM(Z13)</f>
        <v>10</v>
      </c>
      <c r="G13" s="51">
        <v>12</v>
      </c>
      <c r="H13" s="51">
        <v>7</v>
      </c>
      <c r="I13" s="51">
        <v>11</v>
      </c>
      <c r="J13" s="51">
        <v>8</v>
      </c>
      <c r="K13" s="51">
        <v>10</v>
      </c>
      <c r="L13" s="52">
        <v>9</v>
      </c>
      <c r="M13" s="51">
        <v>4</v>
      </c>
      <c r="N13" s="51">
        <v>8</v>
      </c>
      <c r="O13" s="51">
        <v>3</v>
      </c>
      <c r="P13" s="52">
        <v>10</v>
      </c>
      <c r="Q13" s="53">
        <v>18</v>
      </c>
      <c r="R13" s="53">
        <v>1</v>
      </c>
      <c r="S13" s="53">
        <v>11</v>
      </c>
      <c r="T13" s="53">
        <v>8</v>
      </c>
      <c r="U13" s="53">
        <v>8</v>
      </c>
      <c r="V13" s="54">
        <v>11</v>
      </c>
      <c r="W13" s="53">
        <v>3</v>
      </c>
      <c r="X13" s="54">
        <v>10</v>
      </c>
      <c r="Y13" s="53">
        <v>9</v>
      </c>
      <c r="Z13" s="55">
        <v>10</v>
      </c>
      <c r="AA13" s="56">
        <v>11</v>
      </c>
      <c r="AB13" s="56">
        <v>8</v>
      </c>
      <c r="AC13" s="56">
        <v>16</v>
      </c>
      <c r="AD13" s="56">
        <v>3</v>
      </c>
      <c r="AE13" s="56">
        <v>8</v>
      </c>
      <c r="AF13" s="54">
        <v>11</v>
      </c>
      <c r="AG13" s="57">
        <v>11</v>
      </c>
      <c r="AH13" s="58">
        <v>8</v>
      </c>
      <c r="AI13" s="58">
        <v>3</v>
      </c>
      <c r="AJ13" s="59">
        <v>10</v>
      </c>
    </row>
    <row r="14" spans="1:36" ht="12" customHeight="1">
      <c r="A14" s="47">
        <v>10</v>
      </c>
      <c r="B14" s="143" t="s">
        <v>204</v>
      </c>
      <c r="C14" s="11" t="s">
        <v>41</v>
      </c>
      <c r="D14" s="132">
        <f t="shared" si="0"/>
        <v>44</v>
      </c>
      <c r="E14" s="49">
        <f>SUM(H14+J14+L14+R14+AF14)</f>
        <v>35</v>
      </c>
      <c r="F14" s="50">
        <v>9</v>
      </c>
      <c r="G14" s="51">
        <v>11</v>
      </c>
      <c r="H14" s="52">
        <v>8</v>
      </c>
      <c r="I14" s="51">
        <v>13</v>
      </c>
      <c r="J14" s="52">
        <v>6</v>
      </c>
      <c r="K14" s="51">
        <v>13</v>
      </c>
      <c r="L14" s="52">
        <v>6</v>
      </c>
      <c r="M14" s="51">
        <v>8</v>
      </c>
      <c r="N14" s="51">
        <v>4</v>
      </c>
      <c r="O14" s="51">
        <v>8</v>
      </c>
      <c r="P14" s="51">
        <v>4</v>
      </c>
      <c r="Q14" s="53">
        <v>11</v>
      </c>
      <c r="R14" s="54">
        <v>8</v>
      </c>
      <c r="S14" s="53">
        <v>14</v>
      </c>
      <c r="T14" s="53">
        <v>5</v>
      </c>
      <c r="U14" s="53">
        <v>15</v>
      </c>
      <c r="V14" s="53">
        <v>4</v>
      </c>
      <c r="W14" s="53">
        <v>11</v>
      </c>
      <c r="X14" s="53">
        <v>1</v>
      </c>
      <c r="Y14" s="53">
        <v>18</v>
      </c>
      <c r="Z14" s="53">
        <v>1</v>
      </c>
      <c r="AA14" s="56">
        <v>14</v>
      </c>
      <c r="AB14" s="56">
        <v>5</v>
      </c>
      <c r="AC14" s="56">
        <v>17</v>
      </c>
      <c r="AD14" s="56">
        <v>2</v>
      </c>
      <c r="AE14" s="56">
        <v>12</v>
      </c>
      <c r="AF14" s="54">
        <v>7</v>
      </c>
      <c r="AG14" s="57">
        <v>10</v>
      </c>
      <c r="AH14" s="61">
        <v>9</v>
      </c>
      <c r="AI14" s="58">
        <v>8</v>
      </c>
      <c r="AJ14" s="59">
        <v>4</v>
      </c>
    </row>
    <row r="15" spans="1:36" s="137" customFormat="1" ht="12.75" customHeight="1">
      <c r="A15" s="47">
        <v>11</v>
      </c>
      <c r="B15" s="144" t="s">
        <v>205</v>
      </c>
      <c r="C15" s="73" t="s">
        <v>206</v>
      </c>
      <c r="D15" s="132">
        <f t="shared" si="0"/>
        <v>34</v>
      </c>
      <c r="E15" s="49">
        <f>SUM(H15+N15+P15+T15+AD15)</f>
        <v>30</v>
      </c>
      <c r="F15" s="50">
        <v>4</v>
      </c>
      <c r="G15" s="51">
        <v>14</v>
      </c>
      <c r="H15" s="52">
        <v>5</v>
      </c>
      <c r="I15" s="51"/>
      <c r="J15" s="51"/>
      <c r="K15" s="51">
        <v>18</v>
      </c>
      <c r="L15" s="51">
        <v>1</v>
      </c>
      <c r="M15" s="51">
        <v>5</v>
      </c>
      <c r="N15" s="52">
        <v>7</v>
      </c>
      <c r="O15" s="51">
        <v>7</v>
      </c>
      <c r="P15" s="52">
        <v>5</v>
      </c>
      <c r="Q15" s="53">
        <v>15</v>
      </c>
      <c r="R15" s="53">
        <v>4</v>
      </c>
      <c r="S15" s="53">
        <v>13</v>
      </c>
      <c r="T15" s="54">
        <v>6</v>
      </c>
      <c r="U15" s="53">
        <v>17</v>
      </c>
      <c r="V15" s="53">
        <v>2</v>
      </c>
      <c r="W15" s="53">
        <v>8</v>
      </c>
      <c r="X15" s="53">
        <v>4</v>
      </c>
      <c r="Y15" s="53"/>
      <c r="Z15" s="53"/>
      <c r="AA15" s="56">
        <v>17</v>
      </c>
      <c r="AB15" s="56">
        <v>2</v>
      </c>
      <c r="AC15" s="56">
        <v>12</v>
      </c>
      <c r="AD15" s="54">
        <v>7</v>
      </c>
      <c r="AE15" s="56">
        <v>16</v>
      </c>
      <c r="AF15" s="56">
        <v>3</v>
      </c>
      <c r="AG15" s="57">
        <v>16</v>
      </c>
      <c r="AH15" s="58">
        <v>3</v>
      </c>
      <c r="AI15" s="58">
        <v>8</v>
      </c>
      <c r="AJ15" s="63">
        <v>4</v>
      </c>
    </row>
    <row r="16" spans="1:36" ht="12" customHeight="1">
      <c r="A16" s="47">
        <v>12</v>
      </c>
      <c r="B16" s="127" t="s">
        <v>207</v>
      </c>
      <c r="C16" s="125" t="s">
        <v>206</v>
      </c>
      <c r="D16" s="132">
        <f t="shared" si="0"/>
        <v>27</v>
      </c>
      <c r="E16" s="49">
        <f>SUM(H16+J16+N16+P16+R16)</f>
        <v>27</v>
      </c>
      <c r="F16" s="50">
        <f aca="true" t="shared" si="1" ref="F16:F17">SUM(Z16)</f>
        <v>0</v>
      </c>
      <c r="G16" s="51">
        <v>15</v>
      </c>
      <c r="H16" s="52">
        <v>4</v>
      </c>
      <c r="I16" s="51">
        <v>14</v>
      </c>
      <c r="J16" s="52">
        <v>5</v>
      </c>
      <c r="K16" s="51"/>
      <c r="L16" s="51"/>
      <c r="M16" s="51">
        <v>5</v>
      </c>
      <c r="N16" s="52">
        <v>7</v>
      </c>
      <c r="O16" s="51">
        <v>7</v>
      </c>
      <c r="P16" s="52">
        <v>5</v>
      </c>
      <c r="Q16" s="53">
        <v>13</v>
      </c>
      <c r="R16" s="54">
        <v>6</v>
      </c>
      <c r="S16" s="53">
        <v>17</v>
      </c>
      <c r="T16" s="53">
        <v>2</v>
      </c>
      <c r="U16" s="53"/>
      <c r="V16" s="53"/>
      <c r="W16" s="53">
        <v>8</v>
      </c>
      <c r="X16" s="53">
        <v>4</v>
      </c>
      <c r="Y16" s="53"/>
      <c r="Z16" s="53"/>
      <c r="AA16" s="56"/>
      <c r="AB16" s="56"/>
      <c r="AC16" s="56"/>
      <c r="AD16" s="56"/>
      <c r="AE16" s="56"/>
      <c r="AF16" s="56"/>
      <c r="AG16" s="57"/>
      <c r="AH16" s="58"/>
      <c r="AI16" s="58"/>
      <c r="AJ16" s="59"/>
    </row>
    <row r="17" spans="1:36" ht="12" customHeight="1">
      <c r="A17" s="47">
        <v>13</v>
      </c>
      <c r="B17" s="143" t="s">
        <v>208</v>
      </c>
      <c r="C17" s="11" t="s">
        <v>34</v>
      </c>
      <c r="D17" s="132">
        <f t="shared" si="0"/>
        <v>17</v>
      </c>
      <c r="E17" s="49">
        <f>SUM(H17+J17)</f>
        <v>17</v>
      </c>
      <c r="F17" s="50">
        <f t="shared" si="1"/>
        <v>0</v>
      </c>
      <c r="G17" s="51">
        <v>9</v>
      </c>
      <c r="H17" s="52">
        <v>10</v>
      </c>
      <c r="I17" s="51">
        <v>12</v>
      </c>
      <c r="J17" s="52">
        <v>7</v>
      </c>
      <c r="K17" s="51"/>
      <c r="L17" s="51"/>
      <c r="M17" s="51"/>
      <c r="N17" s="51"/>
      <c r="O17" s="51"/>
      <c r="P17" s="51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6"/>
      <c r="AB17" s="56"/>
      <c r="AC17" s="56"/>
      <c r="AD17" s="56"/>
      <c r="AE17" s="56"/>
      <c r="AF17" s="56"/>
      <c r="AG17" s="57"/>
      <c r="AH17" s="58"/>
      <c r="AI17" s="58"/>
      <c r="AJ17" s="59"/>
    </row>
    <row r="18" spans="1:36" ht="12" customHeight="1">
      <c r="A18" s="47">
        <v>14</v>
      </c>
      <c r="B18" s="144" t="s">
        <v>209</v>
      </c>
      <c r="C18" s="73" t="s">
        <v>32</v>
      </c>
      <c r="D18" s="132">
        <f t="shared" si="0"/>
        <v>15</v>
      </c>
      <c r="E18" s="49">
        <f>SUM(H18+J18+R18+AB18)</f>
        <v>14</v>
      </c>
      <c r="F18" s="50">
        <v>1</v>
      </c>
      <c r="G18" s="51">
        <v>18</v>
      </c>
      <c r="H18" s="52">
        <v>1</v>
      </c>
      <c r="I18" s="51">
        <v>18</v>
      </c>
      <c r="J18" s="52">
        <v>1</v>
      </c>
      <c r="K18" s="51"/>
      <c r="L18" s="51"/>
      <c r="M18" s="51"/>
      <c r="N18" s="51"/>
      <c r="O18" s="51"/>
      <c r="P18" s="51"/>
      <c r="Q18" s="53">
        <v>14</v>
      </c>
      <c r="R18" s="54">
        <v>5</v>
      </c>
      <c r="S18" s="53"/>
      <c r="T18" s="53"/>
      <c r="U18" s="53"/>
      <c r="V18" s="53"/>
      <c r="W18" s="53"/>
      <c r="X18" s="53"/>
      <c r="Y18" s="53"/>
      <c r="Z18" s="53"/>
      <c r="AA18" s="56">
        <v>12</v>
      </c>
      <c r="AB18" s="54">
        <v>7</v>
      </c>
      <c r="AC18" s="56"/>
      <c r="AD18" s="56"/>
      <c r="AE18" s="56"/>
      <c r="AF18" s="56"/>
      <c r="AG18" s="57"/>
      <c r="AH18" s="58"/>
      <c r="AI18" s="58">
        <v>11</v>
      </c>
      <c r="AJ18" s="63">
        <v>1</v>
      </c>
    </row>
    <row r="19" spans="1:36" ht="12" customHeight="1">
      <c r="A19" s="47">
        <v>15</v>
      </c>
      <c r="B19" s="143" t="s">
        <v>210</v>
      </c>
      <c r="C19" s="11" t="s">
        <v>26</v>
      </c>
      <c r="D19" s="132">
        <f t="shared" si="0"/>
        <v>11</v>
      </c>
      <c r="E19" s="49">
        <v>6</v>
      </c>
      <c r="F19" s="50">
        <v>5</v>
      </c>
      <c r="G19" s="51"/>
      <c r="H19" s="51"/>
      <c r="I19" s="51"/>
      <c r="J19" s="51"/>
      <c r="K19" s="51"/>
      <c r="L19" s="51"/>
      <c r="M19" s="51"/>
      <c r="N19" s="51"/>
      <c r="O19" s="51">
        <v>11</v>
      </c>
      <c r="P19" s="52">
        <v>1</v>
      </c>
      <c r="Q19" s="53">
        <v>17</v>
      </c>
      <c r="R19" s="54">
        <v>2</v>
      </c>
      <c r="S19" s="53"/>
      <c r="T19" s="53"/>
      <c r="U19" s="53"/>
      <c r="V19" s="53"/>
      <c r="W19" s="53">
        <v>10</v>
      </c>
      <c r="X19" s="54">
        <v>2</v>
      </c>
      <c r="Y19" s="53"/>
      <c r="Z19" s="53"/>
      <c r="AA19" s="56">
        <v>18</v>
      </c>
      <c r="AB19" s="54">
        <v>1</v>
      </c>
      <c r="AC19" s="56"/>
      <c r="AD19" s="56"/>
      <c r="AE19" s="56"/>
      <c r="AF19" s="56"/>
      <c r="AG19" s="57"/>
      <c r="AH19" s="58"/>
      <c r="AI19" s="58">
        <v>7</v>
      </c>
      <c r="AJ19" s="63">
        <v>5</v>
      </c>
    </row>
    <row r="20" spans="1:36" ht="12.75" customHeight="1">
      <c r="A20" s="47">
        <v>16</v>
      </c>
      <c r="B20" s="143" t="s">
        <v>211</v>
      </c>
      <c r="C20" s="11" t="s">
        <v>41</v>
      </c>
      <c r="D20" s="132">
        <f t="shared" si="0"/>
        <v>10</v>
      </c>
      <c r="E20" s="49">
        <f>SUM(N20+P20+X20+AF20)</f>
        <v>10</v>
      </c>
      <c r="F20" s="50">
        <f>SUM(Z20)</f>
        <v>0</v>
      </c>
      <c r="G20" s="51"/>
      <c r="H20" s="51"/>
      <c r="I20" s="51"/>
      <c r="J20" s="51"/>
      <c r="K20" s="51"/>
      <c r="L20" s="51"/>
      <c r="M20" s="51">
        <v>8</v>
      </c>
      <c r="N20" s="52">
        <v>4</v>
      </c>
      <c r="O20" s="51">
        <v>8</v>
      </c>
      <c r="P20" s="52">
        <v>4</v>
      </c>
      <c r="Q20" s="53"/>
      <c r="R20" s="53"/>
      <c r="S20" s="53"/>
      <c r="T20" s="53"/>
      <c r="U20" s="53"/>
      <c r="V20" s="53"/>
      <c r="W20" s="53">
        <v>11</v>
      </c>
      <c r="X20" s="54">
        <v>1</v>
      </c>
      <c r="Y20" s="53"/>
      <c r="Z20" s="53"/>
      <c r="AA20" s="56"/>
      <c r="AB20" s="56"/>
      <c r="AC20" s="56"/>
      <c r="AD20" s="56"/>
      <c r="AE20" s="56">
        <v>18</v>
      </c>
      <c r="AF20" s="54">
        <v>1</v>
      </c>
      <c r="AG20" s="57">
        <v>13</v>
      </c>
      <c r="AH20" s="58">
        <v>6</v>
      </c>
      <c r="AI20" s="58"/>
      <c r="AJ20" s="59"/>
    </row>
    <row r="21" spans="1:36" ht="12.75">
      <c r="A21" s="47">
        <v>17</v>
      </c>
      <c r="B21" s="143" t="s">
        <v>212</v>
      </c>
      <c r="C21" s="11" t="s">
        <v>213</v>
      </c>
      <c r="D21" s="132">
        <f t="shared" si="0"/>
        <v>6</v>
      </c>
      <c r="E21" s="49">
        <v>4</v>
      </c>
      <c r="F21" s="50">
        <v>2</v>
      </c>
      <c r="G21" s="51"/>
      <c r="H21" s="51"/>
      <c r="I21" s="51"/>
      <c r="J21" s="51"/>
      <c r="K21" s="51">
        <v>17</v>
      </c>
      <c r="L21" s="52">
        <v>2</v>
      </c>
      <c r="M21" s="51">
        <v>10</v>
      </c>
      <c r="N21" s="52">
        <v>2</v>
      </c>
      <c r="O21" s="51"/>
      <c r="P21" s="51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6"/>
      <c r="AB21" s="56"/>
      <c r="AC21" s="56"/>
      <c r="AD21" s="56"/>
      <c r="AE21" s="56"/>
      <c r="AF21" s="56"/>
      <c r="AG21" s="57">
        <v>17</v>
      </c>
      <c r="AH21" s="58">
        <v>2</v>
      </c>
      <c r="AI21" s="58">
        <v>10</v>
      </c>
      <c r="AJ21" s="63">
        <v>2</v>
      </c>
    </row>
    <row r="22" spans="1:36" ht="12.75" customHeight="1">
      <c r="A22" s="47">
        <v>18</v>
      </c>
      <c r="B22" s="143" t="s">
        <v>214</v>
      </c>
      <c r="C22" s="11" t="s">
        <v>213</v>
      </c>
      <c r="D22" s="132">
        <f t="shared" si="0"/>
        <v>4</v>
      </c>
      <c r="E22" s="49">
        <v>2</v>
      </c>
      <c r="F22" s="50">
        <v>2</v>
      </c>
      <c r="G22" s="51"/>
      <c r="H22" s="51"/>
      <c r="I22" s="51"/>
      <c r="J22" s="51"/>
      <c r="K22" s="51"/>
      <c r="L22" s="51"/>
      <c r="M22" s="51">
        <v>10</v>
      </c>
      <c r="N22" s="52">
        <v>2</v>
      </c>
      <c r="O22" s="51"/>
      <c r="P22" s="51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6"/>
      <c r="AB22" s="56"/>
      <c r="AC22" s="56"/>
      <c r="AD22" s="56"/>
      <c r="AE22" s="56"/>
      <c r="AF22" s="56"/>
      <c r="AG22" s="57">
        <v>18</v>
      </c>
      <c r="AH22" s="58">
        <v>1</v>
      </c>
      <c r="AI22" s="58">
        <v>10</v>
      </c>
      <c r="AJ22" s="63">
        <v>2</v>
      </c>
    </row>
    <row r="23" spans="1:36" ht="12.75">
      <c r="A23" s="47">
        <v>19</v>
      </c>
      <c r="B23" s="145" t="s">
        <v>215</v>
      </c>
      <c r="C23" s="66" t="s">
        <v>216</v>
      </c>
      <c r="D23" s="132">
        <f t="shared" si="0"/>
        <v>3</v>
      </c>
      <c r="E23" s="49">
        <v>3</v>
      </c>
      <c r="F23" s="50">
        <f aca="true" t="shared" si="2" ref="F23:F25">SUM(Z23)</f>
        <v>0</v>
      </c>
      <c r="G23" s="51"/>
      <c r="H23" s="51"/>
      <c r="I23" s="51"/>
      <c r="J23" s="51"/>
      <c r="K23" s="51"/>
      <c r="L23" s="51"/>
      <c r="M23" s="51">
        <v>9</v>
      </c>
      <c r="N23" s="52">
        <v>3</v>
      </c>
      <c r="O23" s="51"/>
      <c r="P23" s="51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6"/>
      <c r="AB23" s="56"/>
      <c r="AC23" s="56"/>
      <c r="AD23" s="56"/>
      <c r="AE23" s="56"/>
      <c r="AF23" s="56"/>
      <c r="AG23" s="57"/>
      <c r="AH23" s="58"/>
      <c r="AI23" s="58"/>
      <c r="AJ23" s="59"/>
    </row>
    <row r="24" spans="1:36" ht="12.75">
      <c r="A24" s="47">
        <v>20</v>
      </c>
      <c r="B24" s="143" t="s">
        <v>217</v>
      </c>
      <c r="C24" s="11" t="s">
        <v>216</v>
      </c>
      <c r="D24" s="132">
        <f t="shared" si="0"/>
        <v>3</v>
      </c>
      <c r="E24" s="49">
        <v>3</v>
      </c>
      <c r="F24" s="50">
        <f t="shared" si="2"/>
        <v>0</v>
      </c>
      <c r="G24" s="51"/>
      <c r="H24" s="51"/>
      <c r="I24" s="51"/>
      <c r="J24" s="51"/>
      <c r="K24" s="51"/>
      <c r="L24" s="51"/>
      <c r="M24" s="51">
        <v>9</v>
      </c>
      <c r="N24" s="52">
        <v>3</v>
      </c>
      <c r="O24" s="51"/>
      <c r="P24" s="51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6"/>
      <c r="AB24" s="56"/>
      <c r="AC24" s="56"/>
      <c r="AD24" s="56"/>
      <c r="AE24" s="56"/>
      <c r="AF24" s="56"/>
      <c r="AG24" s="57"/>
      <c r="AH24" s="58"/>
      <c r="AI24" s="58"/>
      <c r="AJ24" s="59"/>
    </row>
    <row r="25" spans="1:36" ht="12.75">
      <c r="A25" s="47">
        <v>21</v>
      </c>
      <c r="B25" s="143" t="s">
        <v>218</v>
      </c>
      <c r="C25" s="11" t="s">
        <v>26</v>
      </c>
      <c r="D25" s="48">
        <f t="shared" si="0"/>
        <v>3</v>
      </c>
      <c r="E25" s="49">
        <v>3</v>
      </c>
      <c r="F25" s="50">
        <f t="shared" si="2"/>
        <v>0</v>
      </c>
      <c r="G25" s="51"/>
      <c r="H25" s="51"/>
      <c r="I25" s="51"/>
      <c r="J25" s="51"/>
      <c r="K25" s="51"/>
      <c r="L25" s="51"/>
      <c r="M25" s="51"/>
      <c r="N25" s="51"/>
      <c r="O25" s="51">
        <v>11</v>
      </c>
      <c r="P25" s="52">
        <v>1</v>
      </c>
      <c r="Q25" s="53"/>
      <c r="R25" s="53"/>
      <c r="S25" s="53"/>
      <c r="T25" s="53"/>
      <c r="U25" s="53"/>
      <c r="V25" s="53"/>
      <c r="W25" s="53">
        <v>10</v>
      </c>
      <c r="X25" s="54">
        <v>2</v>
      </c>
      <c r="Y25" s="53"/>
      <c r="Z25" s="53"/>
      <c r="AA25" s="56"/>
      <c r="AB25" s="56"/>
      <c r="AC25" s="56"/>
      <c r="AD25" s="56"/>
      <c r="AE25" s="56"/>
      <c r="AF25" s="56"/>
      <c r="AG25" s="57"/>
      <c r="AH25" s="58"/>
      <c r="AI25" s="58"/>
      <c r="AJ25" s="59"/>
    </row>
  </sheetData>
  <sheetProtection selectLockedCells="1" selectUnlockedCells="1"/>
  <mergeCells count="4">
    <mergeCell ref="G2:P2"/>
    <mergeCell ref="Q2:Z2"/>
    <mergeCell ref="AA2:AF2"/>
    <mergeCell ref="AG2:AJ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2:AN16"/>
  <sheetViews>
    <sheetView workbookViewId="0" topLeftCell="A1">
      <pane xSplit="3" topLeftCell="D1" activePane="topRight" state="frozen"/>
      <selection pane="topLeft" activeCell="A1" sqref="A1"/>
      <selection pane="topRight" activeCell="B23" sqref="B23"/>
    </sheetView>
  </sheetViews>
  <sheetFormatPr defaultColWidth="8.00390625" defaultRowHeight="12.75"/>
  <cols>
    <col min="1" max="1" width="3.7109375" style="112" customWidth="1"/>
    <col min="2" max="2" width="29.57421875" style="1" customWidth="1"/>
    <col min="3" max="6" width="4.7109375" style="1" customWidth="1"/>
    <col min="7" max="7" width="9.140625" style="1" customWidth="1"/>
    <col min="8" max="8" width="4.7109375" style="1" customWidth="1"/>
    <col min="9" max="9" width="9.140625" style="1" customWidth="1"/>
    <col min="10" max="10" width="4.140625" style="1" customWidth="1"/>
    <col min="11" max="11" width="9.140625" style="1" customWidth="1"/>
    <col min="12" max="12" width="4.140625" style="1" customWidth="1"/>
    <col min="13" max="13" width="8.57421875" style="1" customWidth="1"/>
    <col min="14" max="14" width="4.140625" style="1" customWidth="1"/>
    <col min="15" max="15" width="9.140625" style="1" customWidth="1"/>
    <col min="16" max="16" width="3.140625" style="1" customWidth="1"/>
    <col min="17" max="17" width="9.140625" style="1" customWidth="1"/>
    <col min="18" max="18" width="4.140625" style="1" customWidth="1"/>
    <col min="19" max="19" width="9.140625" style="1" customWidth="1"/>
    <col min="20" max="20" width="3.7109375" style="1" customWidth="1"/>
    <col min="21" max="21" width="9.140625" style="1" customWidth="1"/>
    <col min="22" max="22" width="4.140625" style="1" customWidth="1"/>
    <col min="23" max="23" width="9.140625" style="1" customWidth="1"/>
    <col min="24" max="24" width="3.7109375" style="1" customWidth="1"/>
    <col min="25" max="25" width="9.140625" style="1" customWidth="1"/>
    <col min="26" max="26" width="4.00390625" style="1" customWidth="1"/>
    <col min="27" max="27" width="9.140625" style="1" customWidth="1"/>
    <col min="28" max="28" width="4.28125" style="1" customWidth="1"/>
    <col min="29" max="29" width="9.140625" style="1" customWidth="1"/>
    <col min="30" max="30" width="3.7109375" style="1" customWidth="1"/>
    <col min="31" max="31" width="9.140625" style="1" customWidth="1"/>
    <col min="32" max="32" width="4.00390625" style="1" customWidth="1"/>
    <col min="33" max="33" width="9.140625" style="1" customWidth="1"/>
    <col min="34" max="34" width="4.421875" style="1" customWidth="1"/>
    <col min="35" max="35" width="9.140625" style="1" customWidth="1"/>
    <col min="36" max="36" width="4.57421875" style="1" customWidth="1"/>
    <col min="37" max="37" width="9.140625" style="1" customWidth="1"/>
    <col min="38" max="38" width="4.00390625" style="1" customWidth="1"/>
    <col min="39" max="39" width="9.140625" style="1" customWidth="1"/>
    <col min="40" max="40" width="4.140625" style="1" customWidth="1"/>
    <col min="41" max="16384" width="9.140625" style="1" customWidth="1"/>
  </cols>
  <sheetData>
    <row r="1" ht="13.5"/>
    <row r="2" spans="2:40" ht="12.75" customHeight="1">
      <c r="B2" s="114" t="s">
        <v>219</v>
      </c>
      <c r="C2" s="7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0" t="s">
        <v>2</v>
      </c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 t="s">
        <v>3</v>
      </c>
      <c r="AF2" s="70"/>
      <c r="AG2" s="70"/>
      <c r="AH2" s="70"/>
      <c r="AI2" s="70"/>
      <c r="AJ2" s="70"/>
      <c r="AK2" s="70" t="s">
        <v>4</v>
      </c>
      <c r="AL2" s="70"/>
      <c r="AM2" s="70"/>
      <c r="AN2" s="70"/>
    </row>
    <row r="3" spans="1:40" ht="12.75" customHeight="1">
      <c r="A3" s="11"/>
      <c r="B3" s="115" t="s">
        <v>121</v>
      </c>
      <c r="C3" s="116"/>
      <c r="D3" s="117" t="s">
        <v>6</v>
      </c>
      <c r="E3" s="117" t="s">
        <v>7</v>
      </c>
      <c r="F3" s="117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7" t="s">
        <v>9</v>
      </c>
      <c r="P3" s="17"/>
      <c r="Q3" s="17" t="s">
        <v>9</v>
      </c>
      <c r="R3" s="17"/>
      <c r="S3" s="18" t="s">
        <v>9</v>
      </c>
      <c r="T3" s="19"/>
      <c r="U3" s="18" t="s">
        <v>9</v>
      </c>
      <c r="V3" s="18"/>
      <c r="W3" s="18" t="s">
        <v>9</v>
      </c>
      <c r="X3" s="20"/>
      <c r="Y3" s="18" t="s">
        <v>9</v>
      </c>
      <c r="Z3" s="20"/>
      <c r="AA3" s="18" t="s">
        <v>9</v>
      </c>
      <c r="AB3" s="20"/>
      <c r="AC3" s="18" t="s">
        <v>9</v>
      </c>
      <c r="AD3" s="20"/>
      <c r="AE3" s="21" t="s">
        <v>9</v>
      </c>
      <c r="AF3" s="22"/>
      <c r="AG3" s="23" t="s">
        <v>9</v>
      </c>
      <c r="AH3" s="23"/>
      <c r="AI3" s="23" t="s">
        <v>9</v>
      </c>
      <c r="AJ3" s="23"/>
      <c r="AK3" s="24" t="s">
        <v>9</v>
      </c>
      <c r="AL3" s="25"/>
      <c r="AM3" s="25" t="s">
        <v>9</v>
      </c>
      <c r="AN3" s="26"/>
    </row>
    <row r="4" spans="1:40" s="44" customFormat="1" ht="12.75" customHeight="1">
      <c r="A4" s="27"/>
      <c r="B4" s="28" t="s">
        <v>74</v>
      </c>
      <c r="C4" s="29" t="s">
        <v>11</v>
      </c>
      <c r="D4" s="29" t="s">
        <v>12</v>
      </c>
      <c r="E4" s="29" t="s">
        <v>12</v>
      </c>
      <c r="F4" s="29" t="s">
        <v>12</v>
      </c>
      <c r="G4" s="32" t="s">
        <v>13</v>
      </c>
      <c r="H4" s="33" t="s">
        <v>12</v>
      </c>
      <c r="I4" s="34" t="s">
        <v>14</v>
      </c>
      <c r="J4" s="33" t="s">
        <v>12</v>
      </c>
      <c r="K4" s="34" t="s">
        <v>75</v>
      </c>
      <c r="L4" s="33" t="s">
        <v>12</v>
      </c>
      <c r="M4" s="34" t="s">
        <v>15</v>
      </c>
      <c r="N4" s="35" t="s">
        <v>12</v>
      </c>
      <c r="O4" s="34" t="s">
        <v>16</v>
      </c>
      <c r="P4" s="35" t="s">
        <v>12</v>
      </c>
      <c r="Q4" s="34" t="s">
        <v>122</v>
      </c>
      <c r="R4" s="35" t="s">
        <v>12</v>
      </c>
      <c r="S4" s="36" t="s">
        <v>13</v>
      </c>
      <c r="T4" s="37" t="s">
        <v>12</v>
      </c>
      <c r="U4" s="36" t="s">
        <v>14</v>
      </c>
      <c r="V4" s="37" t="s">
        <v>12</v>
      </c>
      <c r="W4" s="36" t="s">
        <v>75</v>
      </c>
      <c r="X4" s="37" t="s">
        <v>12</v>
      </c>
      <c r="Y4" s="36" t="s">
        <v>16</v>
      </c>
      <c r="Z4" s="37" t="s">
        <v>12</v>
      </c>
      <c r="AA4" s="36" t="s">
        <v>122</v>
      </c>
      <c r="AB4" s="37" t="s">
        <v>12</v>
      </c>
      <c r="AC4" s="36" t="s">
        <v>17</v>
      </c>
      <c r="AD4" s="37" t="s">
        <v>12</v>
      </c>
      <c r="AE4" s="38" t="s">
        <v>13</v>
      </c>
      <c r="AF4" s="39" t="s">
        <v>12</v>
      </c>
      <c r="AG4" s="38" t="s">
        <v>14</v>
      </c>
      <c r="AH4" s="39" t="s">
        <v>12</v>
      </c>
      <c r="AI4" s="38" t="s">
        <v>75</v>
      </c>
      <c r="AJ4" s="39" t="s">
        <v>12</v>
      </c>
      <c r="AK4" s="40" t="s">
        <v>18</v>
      </c>
      <c r="AL4" s="41" t="s">
        <v>12</v>
      </c>
      <c r="AM4" s="42" t="s">
        <v>19</v>
      </c>
      <c r="AN4" s="43" t="s">
        <v>12</v>
      </c>
    </row>
    <row r="5" spans="1:40" ht="12.75">
      <c r="A5" s="71">
        <v>1</v>
      </c>
      <c r="B5" s="138" t="s">
        <v>220</v>
      </c>
      <c r="C5" s="146" t="s">
        <v>34</v>
      </c>
      <c r="D5" s="48">
        <f aca="true" t="shared" si="0" ref="D5:D16">E5+F5</f>
        <v>159</v>
      </c>
      <c r="E5" s="147">
        <f>SUM(H5+T5+V5+X5+AF5+AH5)</f>
        <v>134</v>
      </c>
      <c r="F5" s="75">
        <f aca="true" t="shared" si="1" ref="F5:F7">SUM(AD5)</f>
        <v>25</v>
      </c>
      <c r="G5" s="51">
        <v>2</v>
      </c>
      <c r="H5" s="52">
        <v>21</v>
      </c>
      <c r="I5" s="51">
        <v>3</v>
      </c>
      <c r="J5" s="51">
        <v>17</v>
      </c>
      <c r="K5" s="51">
        <v>3</v>
      </c>
      <c r="L5" s="51">
        <v>17</v>
      </c>
      <c r="M5" s="51">
        <v>3</v>
      </c>
      <c r="N5" s="51">
        <v>10</v>
      </c>
      <c r="O5" s="51">
        <v>2</v>
      </c>
      <c r="P5" s="51">
        <v>13</v>
      </c>
      <c r="Q5" s="51">
        <v>2</v>
      </c>
      <c r="R5" s="51">
        <v>13</v>
      </c>
      <c r="S5" s="53">
        <v>2</v>
      </c>
      <c r="T5" s="54">
        <v>21</v>
      </c>
      <c r="U5" s="53">
        <v>1</v>
      </c>
      <c r="V5" s="54">
        <v>25</v>
      </c>
      <c r="W5" s="53">
        <v>2</v>
      </c>
      <c r="X5" s="54">
        <v>21</v>
      </c>
      <c r="Y5" s="53">
        <v>2</v>
      </c>
      <c r="Z5" s="53">
        <v>13</v>
      </c>
      <c r="AA5" s="53">
        <v>2</v>
      </c>
      <c r="AB5" s="53">
        <v>13</v>
      </c>
      <c r="AC5" s="53">
        <v>1</v>
      </c>
      <c r="AD5" s="55">
        <v>25</v>
      </c>
      <c r="AE5" s="56">
        <v>2</v>
      </c>
      <c r="AF5" s="54">
        <v>21</v>
      </c>
      <c r="AG5" s="56">
        <v>1</v>
      </c>
      <c r="AH5" s="54">
        <v>25</v>
      </c>
      <c r="AI5" s="56">
        <v>4</v>
      </c>
      <c r="AJ5" s="56">
        <v>15</v>
      </c>
      <c r="AK5" s="57">
        <v>5</v>
      </c>
      <c r="AL5" s="58">
        <v>14</v>
      </c>
      <c r="AM5" s="58">
        <v>3</v>
      </c>
      <c r="AN5" s="59">
        <v>6</v>
      </c>
    </row>
    <row r="6" spans="1:40" ht="12.75">
      <c r="A6" s="45">
        <v>2</v>
      </c>
      <c r="B6" s="142" t="s">
        <v>221</v>
      </c>
      <c r="C6" s="148" t="s">
        <v>26</v>
      </c>
      <c r="D6" s="48">
        <f t="shared" si="0"/>
        <v>82</v>
      </c>
      <c r="E6" s="147">
        <f>SUM(J6+P6+V6+X6+AH6+AJ6)</f>
        <v>68</v>
      </c>
      <c r="F6" s="75">
        <f t="shared" si="1"/>
        <v>14</v>
      </c>
      <c r="G6" s="51">
        <v>18</v>
      </c>
      <c r="H6" s="51">
        <v>1</v>
      </c>
      <c r="I6" s="51">
        <v>9</v>
      </c>
      <c r="J6" s="52">
        <v>10</v>
      </c>
      <c r="K6" s="51">
        <v>8</v>
      </c>
      <c r="L6" s="51">
        <v>11</v>
      </c>
      <c r="M6" s="51"/>
      <c r="N6" s="51"/>
      <c r="O6" s="51">
        <v>3</v>
      </c>
      <c r="P6" s="52">
        <v>10</v>
      </c>
      <c r="Q6" s="51">
        <v>5</v>
      </c>
      <c r="R6" s="51">
        <v>7</v>
      </c>
      <c r="S6" s="53"/>
      <c r="T6" s="53"/>
      <c r="U6" s="53">
        <v>8</v>
      </c>
      <c r="V6" s="54">
        <v>11</v>
      </c>
      <c r="W6" s="53">
        <v>7</v>
      </c>
      <c r="X6" s="54">
        <v>12</v>
      </c>
      <c r="Y6" s="53">
        <v>4</v>
      </c>
      <c r="Z6" s="53">
        <v>8</v>
      </c>
      <c r="AA6" s="53">
        <v>6</v>
      </c>
      <c r="AB6" s="53">
        <v>6</v>
      </c>
      <c r="AC6" s="53">
        <v>5</v>
      </c>
      <c r="AD6" s="55">
        <v>14</v>
      </c>
      <c r="AE6" s="56">
        <v>12</v>
      </c>
      <c r="AF6" s="56">
        <v>7</v>
      </c>
      <c r="AG6" s="56">
        <v>8</v>
      </c>
      <c r="AH6" s="54">
        <v>11</v>
      </c>
      <c r="AI6" s="56">
        <v>5</v>
      </c>
      <c r="AJ6" s="54">
        <v>14</v>
      </c>
      <c r="AK6" s="57">
        <v>6</v>
      </c>
      <c r="AL6" s="58">
        <v>13</v>
      </c>
      <c r="AM6" s="58">
        <v>4</v>
      </c>
      <c r="AN6" s="59">
        <v>4</v>
      </c>
    </row>
    <row r="7" spans="1:40" ht="12.75">
      <c r="A7" s="45">
        <v>3</v>
      </c>
      <c r="B7" s="118" t="s">
        <v>222</v>
      </c>
      <c r="C7" s="149" t="s">
        <v>26</v>
      </c>
      <c r="D7" s="48">
        <f t="shared" si="0"/>
        <v>63</v>
      </c>
      <c r="E7" s="147">
        <f>SUM(H7+P7+T7+Z7+AF7+AH7)</f>
        <v>57</v>
      </c>
      <c r="F7" s="75">
        <f t="shared" si="1"/>
        <v>6</v>
      </c>
      <c r="G7" s="51">
        <v>11</v>
      </c>
      <c r="H7" s="52">
        <v>8</v>
      </c>
      <c r="I7" s="51">
        <v>14</v>
      </c>
      <c r="J7" s="51">
        <v>5</v>
      </c>
      <c r="K7" s="51"/>
      <c r="L7" s="51"/>
      <c r="M7" s="51">
        <v>5</v>
      </c>
      <c r="N7" s="51">
        <v>7</v>
      </c>
      <c r="O7" s="51">
        <v>4</v>
      </c>
      <c r="P7" s="52">
        <v>8</v>
      </c>
      <c r="Q7" s="51">
        <v>8</v>
      </c>
      <c r="R7" s="51">
        <v>4</v>
      </c>
      <c r="S7" s="53">
        <v>6</v>
      </c>
      <c r="T7" s="54">
        <v>13</v>
      </c>
      <c r="U7" s="53">
        <v>14</v>
      </c>
      <c r="V7" s="53">
        <v>5</v>
      </c>
      <c r="W7" s="53"/>
      <c r="X7" s="53"/>
      <c r="Y7" s="53">
        <v>4</v>
      </c>
      <c r="Z7" s="54">
        <v>8</v>
      </c>
      <c r="AA7" s="53">
        <v>6</v>
      </c>
      <c r="AB7" s="53">
        <v>6</v>
      </c>
      <c r="AC7" s="53">
        <v>13</v>
      </c>
      <c r="AD7" s="55">
        <v>6</v>
      </c>
      <c r="AE7" s="56">
        <v>7</v>
      </c>
      <c r="AF7" s="54">
        <v>12</v>
      </c>
      <c r="AG7" s="56">
        <v>11</v>
      </c>
      <c r="AH7" s="54">
        <v>8</v>
      </c>
      <c r="AI7" s="56">
        <v>13</v>
      </c>
      <c r="AJ7" s="56">
        <v>6</v>
      </c>
      <c r="AK7" s="57">
        <v>15</v>
      </c>
      <c r="AL7" s="58">
        <v>4</v>
      </c>
      <c r="AM7" s="58">
        <v>4</v>
      </c>
      <c r="AN7" s="59">
        <v>4</v>
      </c>
    </row>
    <row r="8" spans="1:40" ht="12" customHeight="1">
      <c r="A8" s="45">
        <v>4</v>
      </c>
      <c r="B8" s="118" t="s">
        <v>223</v>
      </c>
      <c r="C8" s="149" t="s">
        <v>28</v>
      </c>
      <c r="D8" s="48">
        <f t="shared" si="0"/>
        <v>59</v>
      </c>
      <c r="E8" s="147">
        <f>SUM(H8+J8+P8+T8+AF8+AJ8)</f>
        <v>50</v>
      </c>
      <c r="F8" s="75">
        <v>9</v>
      </c>
      <c r="G8" s="51">
        <v>12</v>
      </c>
      <c r="H8" s="52">
        <v>7</v>
      </c>
      <c r="I8" s="51">
        <v>11</v>
      </c>
      <c r="J8" s="52">
        <v>8</v>
      </c>
      <c r="K8" s="51">
        <v>12</v>
      </c>
      <c r="L8" s="51">
        <v>7</v>
      </c>
      <c r="M8" s="51">
        <v>5</v>
      </c>
      <c r="N8" s="51">
        <v>7</v>
      </c>
      <c r="O8" s="51">
        <v>4</v>
      </c>
      <c r="P8" s="52">
        <v>8</v>
      </c>
      <c r="Q8" s="51">
        <v>8</v>
      </c>
      <c r="R8" s="51">
        <v>4</v>
      </c>
      <c r="S8" s="53">
        <v>10</v>
      </c>
      <c r="T8" s="54">
        <v>9</v>
      </c>
      <c r="U8" s="53">
        <v>12</v>
      </c>
      <c r="V8" s="53">
        <v>7</v>
      </c>
      <c r="W8" s="53">
        <v>12</v>
      </c>
      <c r="X8" s="53">
        <v>7</v>
      </c>
      <c r="Y8" s="53">
        <v>8</v>
      </c>
      <c r="Z8" s="53">
        <v>4</v>
      </c>
      <c r="AA8" s="53">
        <v>8</v>
      </c>
      <c r="AB8" s="53">
        <v>4</v>
      </c>
      <c r="AC8" s="53">
        <v>12</v>
      </c>
      <c r="AD8" s="53">
        <v>7</v>
      </c>
      <c r="AE8" s="56">
        <v>11</v>
      </c>
      <c r="AF8" s="54">
        <v>8</v>
      </c>
      <c r="AG8" s="56">
        <v>16</v>
      </c>
      <c r="AH8" s="56">
        <v>3</v>
      </c>
      <c r="AI8" s="56">
        <v>9</v>
      </c>
      <c r="AJ8" s="54">
        <v>10</v>
      </c>
      <c r="AK8" s="57">
        <v>10</v>
      </c>
      <c r="AL8" s="61">
        <v>9</v>
      </c>
      <c r="AM8" s="58"/>
      <c r="AN8" s="59"/>
    </row>
    <row r="9" spans="1:40" ht="12" customHeight="1">
      <c r="A9" s="47">
        <v>5</v>
      </c>
      <c r="B9" s="127" t="s">
        <v>224</v>
      </c>
      <c r="C9" s="149" t="s">
        <v>98</v>
      </c>
      <c r="D9" s="48">
        <f t="shared" si="0"/>
        <v>56</v>
      </c>
      <c r="E9" s="147">
        <f>SUM(H9+L9+R9+T9+V9+AF9)</f>
        <v>48</v>
      </c>
      <c r="F9" s="75">
        <f>SUM(AD9)</f>
        <v>8</v>
      </c>
      <c r="G9" s="51">
        <v>10</v>
      </c>
      <c r="H9" s="52">
        <v>9</v>
      </c>
      <c r="I9" s="51">
        <v>15</v>
      </c>
      <c r="J9" s="51">
        <v>4</v>
      </c>
      <c r="K9" s="51">
        <v>10</v>
      </c>
      <c r="L9" s="52">
        <v>9</v>
      </c>
      <c r="M9" s="51">
        <v>7</v>
      </c>
      <c r="N9" s="51">
        <v>5</v>
      </c>
      <c r="O9" s="51">
        <v>8</v>
      </c>
      <c r="P9" s="51">
        <v>4</v>
      </c>
      <c r="Q9" s="51">
        <v>6</v>
      </c>
      <c r="R9" s="52">
        <v>6</v>
      </c>
      <c r="S9" s="53">
        <v>11</v>
      </c>
      <c r="T9" s="54">
        <v>8</v>
      </c>
      <c r="U9" s="53">
        <v>13</v>
      </c>
      <c r="V9" s="54">
        <v>6</v>
      </c>
      <c r="W9" s="53">
        <v>13</v>
      </c>
      <c r="X9" s="53">
        <v>6</v>
      </c>
      <c r="Y9" s="53">
        <v>7</v>
      </c>
      <c r="Z9" s="53">
        <v>5</v>
      </c>
      <c r="AA9" s="53">
        <v>7</v>
      </c>
      <c r="AB9" s="53">
        <v>5</v>
      </c>
      <c r="AC9" s="53">
        <v>11</v>
      </c>
      <c r="AD9" s="55">
        <v>8</v>
      </c>
      <c r="AE9" s="56">
        <v>9</v>
      </c>
      <c r="AF9" s="54">
        <v>10</v>
      </c>
      <c r="AG9" s="56">
        <v>13</v>
      </c>
      <c r="AH9" s="56">
        <v>6</v>
      </c>
      <c r="AI9" s="56"/>
      <c r="AJ9" s="56"/>
      <c r="AK9" s="57">
        <v>12</v>
      </c>
      <c r="AL9" s="58">
        <v>7</v>
      </c>
      <c r="AM9" s="58">
        <v>6</v>
      </c>
      <c r="AN9" s="59">
        <v>2</v>
      </c>
    </row>
    <row r="10" spans="1:40" ht="12" customHeight="1">
      <c r="A10" s="47">
        <v>6</v>
      </c>
      <c r="B10" s="127" t="s">
        <v>225</v>
      </c>
      <c r="C10" s="149" t="s">
        <v>80</v>
      </c>
      <c r="D10" s="48">
        <f t="shared" si="0"/>
        <v>43</v>
      </c>
      <c r="E10" s="147">
        <f>SUM(N10+R10+X10+Z10+AH10+AJ10)</f>
        <v>35</v>
      </c>
      <c r="F10" s="75">
        <v>8</v>
      </c>
      <c r="G10" s="51"/>
      <c r="H10" s="51"/>
      <c r="I10" s="51">
        <v>16</v>
      </c>
      <c r="J10" s="51">
        <v>3</v>
      </c>
      <c r="K10" s="51">
        <v>16</v>
      </c>
      <c r="L10" s="51">
        <v>3</v>
      </c>
      <c r="M10" s="51">
        <v>7</v>
      </c>
      <c r="N10" s="52">
        <v>5</v>
      </c>
      <c r="O10" s="51">
        <v>8</v>
      </c>
      <c r="P10" s="51">
        <v>4</v>
      </c>
      <c r="Q10" s="51">
        <v>6</v>
      </c>
      <c r="R10" s="52">
        <v>6</v>
      </c>
      <c r="S10" s="53">
        <v>17</v>
      </c>
      <c r="T10" s="53">
        <v>2</v>
      </c>
      <c r="U10" s="53">
        <v>17</v>
      </c>
      <c r="V10" s="53">
        <v>2</v>
      </c>
      <c r="W10" s="53">
        <v>14</v>
      </c>
      <c r="X10" s="54">
        <v>5</v>
      </c>
      <c r="Y10" s="53">
        <v>7</v>
      </c>
      <c r="Z10" s="54">
        <v>5</v>
      </c>
      <c r="AA10" s="53">
        <v>7</v>
      </c>
      <c r="AB10" s="53">
        <v>5</v>
      </c>
      <c r="AC10" s="53">
        <v>14</v>
      </c>
      <c r="AD10" s="53">
        <v>5</v>
      </c>
      <c r="AE10" s="56">
        <v>15</v>
      </c>
      <c r="AF10" s="56">
        <v>4</v>
      </c>
      <c r="AG10" s="56">
        <v>12</v>
      </c>
      <c r="AH10" s="54">
        <v>7</v>
      </c>
      <c r="AI10" s="56">
        <v>12</v>
      </c>
      <c r="AJ10" s="54">
        <v>7</v>
      </c>
      <c r="AK10" s="57">
        <v>11</v>
      </c>
      <c r="AL10" s="61">
        <v>8</v>
      </c>
      <c r="AM10" s="58">
        <v>6</v>
      </c>
      <c r="AN10" s="59">
        <v>2</v>
      </c>
    </row>
    <row r="11" spans="1:40" s="112" customFormat="1" ht="12" customHeight="1">
      <c r="A11" s="47">
        <v>7</v>
      </c>
      <c r="B11" s="122" t="s">
        <v>226</v>
      </c>
      <c r="C11" s="146" t="s">
        <v>53</v>
      </c>
      <c r="D11" s="48">
        <f t="shared" si="0"/>
        <v>18</v>
      </c>
      <c r="E11" s="147">
        <f>SUM(N12+P12+R12+Z12+AB12+AJ12)</f>
        <v>18</v>
      </c>
      <c r="F11" s="75">
        <f aca="true" t="shared" si="2" ref="F11:F12">SUM(AD11)</f>
        <v>0</v>
      </c>
      <c r="G11" s="51">
        <v>16</v>
      </c>
      <c r="H11" s="51">
        <v>3</v>
      </c>
      <c r="I11" s="51"/>
      <c r="J11" s="51"/>
      <c r="K11" s="51">
        <v>15</v>
      </c>
      <c r="L11" s="51">
        <v>4</v>
      </c>
      <c r="M11" s="51">
        <v>9</v>
      </c>
      <c r="N11" s="51">
        <v>3</v>
      </c>
      <c r="O11" s="51">
        <v>10</v>
      </c>
      <c r="P11" s="51">
        <v>2</v>
      </c>
      <c r="Q11" s="51">
        <v>10</v>
      </c>
      <c r="R11" s="51">
        <v>2</v>
      </c>
      <c r="S11" s="53">
        <v>15</v>
      </c>
      <c r="T11" s="53">
        <v>4</v>
      </c>
      <c r="U11" s="53">
        <v>16</v>
      </c>
      <c r="V11" s="53">
        <v>3</v>
      </c>
      <c r="W11" s="53">
        <v>16</v>
      </c>
      <c r="X11" s="53">
        <v>3</v>
      </c>
      <c r="Y11" s="53">
        <v>9</v>
      </c>
      <c r="Z11" s="53">
        <v>3</v>
      </c>
      <c r="AA11" s="53">
        <v>9</v>
      </c>
      <c r="AB11" s="53">
        <v>3</v>
      </c>
      <c r="AC11" s="53"/>
      <c r="AD11" s="53"/>
      <c r="AE11" s="56">
        <v>14</v>
      </c>
      <c r="AF11" s="56">
        <v>5</v>
      </c>
      <c r="AG11" s="56">
        <v>15</v>
      </c>
      <c r="AH11" s="56">
        <v>4</v>
      </c>
      <c r="AI11" s="56"/>
      <c r="AJ11" s="56"/>
      <c r="AK11" s="57"/>
      <c r="AL11" s="58"/>
      <c r="AM11" s="58"/>
      <c r="AN11" s="59"/>
    </row>
    <row r="12" spans="1:40" s="137" customFormat="1" ht="12" customHeight="1">
      <c r="A12" s="47">
        <v>8</v>
      </c>
      <c r="B12" s="143" t="s">
        <v>227</v>
      </c>
      <c r="C12" s="150" t="s">
        <v>165</v>
      </c>
      <c r="D12" s="48">
        <f t="shared" si="0"/>
        <v>16</v>
      </c>
      <c r="E12" s="147">
        <f>SUM(N12+P12++Z12+AB12+AJ12)</f>
        <v>16</v>
      </c>
      <c r="F12" s="75">
        <f t="shared" si="2"/>
        <v>0</v>
      </c>
      <c r="G12" s="51"/>
      <c r="H12" s="51"/>
      <c r="I12" s="51"/>
      <c r="J12" s="51"/>
      <c r="K12" s="51"/>
      <c r="L12" s="51"/>
      <c r="M12" s="51">
        <v>9</v>
      </c>
      <c r="N12" s="52">
        <v>3</v>
      </c>
      <c r="O12" s="51">
        <v>10</v>
      </c>
      <c r="P12" s="52">
        <v>2</v>
      </c>
      <c r="Q12" s="51">
        <v>10</v>
      </c>
      <c r="R12" s="52">
        <v>2</v>
      </c>
      <c r="S12" s="53"/>
      <c r="T12" s="53"/>
      <c r="U12" s="53"/>
      <c r="V12" s="53"/>
      <c r="W12" s="53">
        <v>17</v>
      </c>
      <c r="X12" s="53">
        <v>2</v>
      </c>
      <c r="Y12" s="53">
        <v>9</v>
      </c>
      <c r="Z12" s="54">
        <v>3</v>
      </c>
      <c r="AA12" s="53">
        <v>9</v>
      </c>
      <c r="AB12" s="54">
        <v>3</v>
      </c>
      <c r="AC12" s="53"/>
      <c r="AD12" s="53"/>
      <c r="AE12" s="56">
        <v>17</v>
      </c>
      <c r="AF12" s="56">
        <v>2</v>
      </c>
      <c r="AG12" s="56"/>
      <c r="AH12" s="56"/>
      <c r="AI12" s="56">
        <v>14</v>
      </c>
      <c r="AJ12" s="54">
        <v>5</v>
      </c>
      <c r="AK12" s="57"/>
      <c r="AL12" s="58"/>
      <c r="AM12" s="58"/>
      <c r="AN12" s="59"/>
    </row>
    <row r="13" spans="1:40" s="137" customFormat="1" ht="12.75" customHeight="1">
      <c r="A13" s="47">
        <v>9</v>
      </c>
      <c r="B13" s="143" t="s">
        <v>228</v>
      </c>
      <c r="C13" s="150" t="s">
        <v>32</v>
      </c>
      <c r="D13" s="48">
        <f t="shared" si="0"/>
        <v>15</v>
      </c>
      <c r="E13" s="147">
        <f>SUM(P13+X13+AB13+AF13+AJ13)</f>
        <v>9</v>
      </c>
      <c r="F13" s="75">
        <v>6</v>
      </c>
      <c r="G13" s="51"/>
      <c r="H13" s="51"/>
      <c r="I13" s="51"/>
      <c r="J13" s="51"/>
      <c r="K13" s="51"/>
      <c r="L13" s="51"/>
      <c r="M13" s="51"/>
      <c r="N13" s="51"/>
      <c r="O13" s="51">
        <v>9</v>
      </c>
      <c r="P13" s="52">
        <v>3</v>
      </c>
      <c r="Q13" s="51"/>
      <c r="R13" s="51"/>
      <c r="S13" s="53"/>
      <c r="T13" s="53"/>
      <c r="U13" s="53"/>
      <c r="V13" s="53"/>
      <c r="W13" s="53">
        <v>18</v>
      </c>
      <c r="X13" s="54">
        <v>1</v>
      </c>
      <c r="Y13" s="53"/>
      <c r="Z13" s="53"/>
      <c r="AA13" s="53">
        <v>11</v>
      </c>
      <c r="AB13" s="54">
        <v>1</v>
      </c>
      <c r="AC13" s="53"/>
      <c r="AD13" s="53"/>
      <c r="AE13" s="56">
        <v>18</v>
      </c>
      <c r="AF13" s="54">
        <v>1</v>
      </c>
      <c r="AG13" s="56"/>
      <c r="AH13" s="56"/>
      <c r="AI13" s="56">
        <v>16</v>
      </c>
      <c r="AJ13" s="54">
        <v>3</v>
      </c>
      <c r="AK13" s="57">
        <v>13</v>
      </c>
      <c r="AL13" s="61">
        <v>6</v>
      </c>
      <c r="AM13" s="58"/>
      <c r="AN13" s="59"/>
    </row>
    <row r="14" spans="1:40" s="137" customFormat="1" ht="12.75" customHeight="1">
      <c r="A14" s="47">
        <v>10</v>
      </c>
      <c r="B14" s="143" t="s">
        <v>229</v>
      </c>
      <c r="C14" s="150" t="s">
        <v>53</v>
      </c>
      <c r="D14" s="48">
        <f t="shared" si="0"/>
        <v>7</v>
      </c>
      <c r="E14" s="147">
        <f>SUM(N14+P14+R14+AB14)</f>
        <v>7</v>
      </c>
      <c r="F14" s="75">
        <f aca="true" t="shared" si="3" ref="F14:F16">SUM(AD14)</f>
        <v>0</v>
      </c>
      <c r="G14" s="51"/>
      <c r="H14" s="51"/>
      <c r="I14" s="51"/>
      <c r="J14" s="51"/>
      <c r="K14" s="51"/>
      <c r="L14" s="51"/>
      <c r="M14" s="51">
        <v>10</v>
      </c>
      <c r="N14" s="52">
        <v>2</v>
      </c>
      <c r="O14" s="51">
        <v>11</v>
      </c>
      <c r="P14" s="52">
        <v>1</v>
      </c>
      <c r="Q14" s="51">
        <v>9</v>
      </c>
      <c r="R14" s="52">
        <v>3</v>
      </c>
      <c r="S14" s="53"/>
      <c r="T14" s="53"/>
      <c r="U14" s="53"/>
      <c r="V14" s="53"/>
      <c r="W14" s="53"/>
      <c r="X14" s="53"/>
      <c r="Y14" s="53"/>
      <c r="Z14" s="53"/>
      <c r="AA14" s="53">
        <v>11</v>
      </c>
      <c r="AB14" s="54">
        <v>1</v>
      </c>
      <c r="AC14" s="53"/>
      <c r="AD14" s="53"/>
      <c r="AE14" s="56"/>
      <c r="AF14" s="56"/>
      <c r="AG14" s="56"/>
      <c r="AH14" s="56"/>
      <c r="AI14" s="56"/>
      <c r="AJ14" s="56"/>
      <c r="AK14" s="57"/>
      <c r="AL14" s="58"/>
      <c r="AM14" s="58"/>
      <c r="AN14" s="59"/>
    </row>
    <row r="15" spans="1:40" s="137" customFormat="1" ht="12.75" customHeight="1">
      <c r="A15" s="47">
        <v>11</v>
      </c>
      <c r="B15" s="127" t="s">
        <v>230</v>
      </c>
      <c r="C15" s="149" t="s">
        <v>34</v>
      </c>
      <c r="D15" s="48">
        <f t="shared" si="0"/>
        <v>4</v>
      </c>
      <c r="E15" s="147">
        <v>1</v>
      </c>
      <c r="F15" s="75">
        <f t="shared" si="3"/>
        <v>3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3">
        <v>18</v>
      </c>
      <c r="T15" s="54">
        <v>1</v>
      </c>
      <c r="U15" s="53"/>
      <c r="V15" s="53"/>
      <c r="W15" s="53"/>
      <c r="X15" s="53"/>
      <c r="Y15" s="53"/>
      <c r="Z15" s="53"/>
      <c r="AA15" s="53"/>
      <c r="AB15" s="53"/>
      <c r="AC15" s="53">
        <v>16</v>
      </c>
      <c r="AD15" s="55">
        <v>3</v>
      </c>
      <c r="AE15" s="56"/>
      <c r="AF15" s="56"/>
      <c r="AG15" s="56"/>
      <c r="AH15" s="56"/>
      <c r="AI15" s="56"/>
      <c r="AJ15" s="56"/>
      <c r="AK15" s="57"/>
      <c r="AL15" s="58"/>
      <c r="AM15" s="58"/>
      <c r="AN15" s="59"/>
    </row>
    <row r="16" spans="1:40" s="137" customFormat="1" ht="12.75" customHeight="1">
      <c r="A16" s="47">
        <v>12</v>
      </c>
      <c r="B16" s="127" t="s">
        <v>231</v>
      </c>
      <c r="C16" s="149" t="s">
        <v>137</v>
      </c>
      <c r="D16" s="48">
        <f t="shared" si="0"/>
        <v>2</v>
      </c>
      <c r="E16" s="147">
        <v>1</v>
      </c>
      <c r="F16" s="75">
        <f t="shared" si="3"/>
        <v>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3"/>
      <c r="T16" s="53"/>
      <c r="U16" s="53">
        <v>18</v>
      </c>
      <c r="V16" s="54">
        <v>1</v>
      </c>
      <c r="W16" s="53"/>
      <c r="X16" s="53"/>
      <c r="Y16" s="53"/>
      <c r="Z16" s="53"/>
      <c r="AA16" s="53"/>
      <c r="AB16" s="53"/>
      <c r="AC16" s="53">
        <v>18</v>
      </c>
      <c r="AD16" s="55">
        <v>1</v>
      </c>
      <c r="AE16" s="56"/>
      <c r="AF16" s="56"/>
      <c r="AG16" s="56"/>
      <c r="AH16" s="56"/>
      <c r="AI16" s="56"/>
      <c r="AJ16" s="56"/>
      <c r="AK16" s="57"/>
      <c r="AL16" s="58"/>
      <c r="AM16" s="58"/>
      <c r="AN16" s="59"/>
    </row>
  </sheetData>
  <sheetProtection selectLockedCells="1" selectUnlockedCells="1"/>
  <mergeCells count="4">
    <mergeCell ref="G2:R2"/>
    <mergeCell ref="S2:AD2"/>
    <mergeCell ref="AE2:AJ2"/>
    <mergeCell ref="AK2:A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2:AF36"/>
  <sheetViews>
    <sheetView workbookViewId="0" topLeftCell="A1">
      <pane xSplit="3" topLeftCell="D1" activePane="topRight" state="frozen"/>
      <selection pane="topLeft" activeCell="A1" sqref="A1"/>
      <selection pane="topRight" activeCell="M40" sqref="M40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9.140625" style="1" customWidth="1"/>
    <col min="8" max="8" width="3.7109375" style="1" customWidth="1"/>
    <col min="9" max="9" width="9.140625" style="1" customWidth="1"/>
    <col min="10" max="10" width="4.28125" style="1" customWidth="1"/>
    <col min="11" max="11" width="9.140625" style="1" customWidth="1"/>
    <col min="12" max="12" width="3.7109375" style="1" customWidth="1"/>
    <col min="13" max="13" width="9.140625" style="1" customWidth="1"/>
    <col min="14" max="14" width="3.7109375" style="1" customWidth="1"/>
    <col min="15" max="15" width="9.140625" style="1" customWidth="1"/>
    <col min="16" max="16" width="4.140625" style="1" customWidth="1"/>
    <col min="17" max="17" width="9.140625" style="1" customWidth="1"/>
    <col min="18" max="18" width="4.140625" style="1" customWidth="1"/>
    <col min="19" max="19" width="9.140625" style="1" customWidth="1"/>
    <col min="20" max="20" width="4.00390625" style="1" customWidth="1"/>
    <col min="21" max="21" width="9.140625" style="1" customWidth="1"/>
    <col min="22" max="22" width="3.8515625" style="1" customWidth="1"/>
    <col min="23" max="23" width="9.140625" style="1" customWidth="1"/>
    <col min="24" max="24" width="4.140625" style="1" customWidth="1"/>
    <col min="25" max="25" width="9.140625" style="1" customWidth="1"/>
    <col min="26" max="26" width="4.421875" style="1" customWidth="1"/>
    <col min="27" max="27" width="9.140625" style="1" customWidth="1"/>
    <col min="28" max="28" width="4.28125" style="1" customWidth="1"/>
    <col min="29" max="29" width="9.140625" style="1" customWidth="1"/>
    <col min="30" max="30" width="4.140625" style="1" customWidth="1"/>
    <col min="31" max="31" width="9.140625" style="1" customWidth="1"/>
    <col min="32" max="32" width="4.00390625" style="1" customWidth="1"/>
    <col min="33" max="16384" width="9.140625" style="1" customWidth="1"/>
  </cols>
  <sheetData>
    <row r="1" ht="13.5"/>
    <row r="2" spans="2:32" s="10" customFormat="1" ht="13.5">
      <c r="B2" s="151" t="s">
        <v>131</v>
      </c>
      <c r="C2" s="7"/>
      <c r="D2" s="7"/>
      <c r="E2" s="7"/>
      <c r="F2" s="7"/>
      <c r="G2" s="8" t="s">
        <v>1</v>
      </c>
      <c r="H2" s="8"/>
      <c r="I2" s="8"/>
      <c r="J2" s="8"/>
      <c r="K2" s="8"/>
      <c r="L2" s="8"/>
      <c r="M2" s="8"/>
      <c r="N2" s="8"/>
      <c r="O2" s="70" t="s">
        <v>2</v>
      </c>
      <c r="P2" s="70"/>
      <c r="Q2" s="70"/>
      <c r="R2" s="70"/>
      <c r="S2" s="70"/>
      <c r="T2" s="70"/>
      <c r="U2" s="70"/>
      <c r="V2" s="70"/>
      <c r="W2" s="70"/>
      <c r="X2" s="70"/>
      <c r="Y2" s="70" t="s">
        <v>3</v>
      </c>
      <c r="Z2" s="70"/>
      <c r="AA2" s="70"/>
      <c r="AB2" s="70"/>
      <c r="AC2" s="70" t="s">
        <v>4</v>
      </c>
      <c r="AD2" s="70"/>
      <c r="AE2" s="70"/>
      <c r="AF2" s="70"/>
    </row>
    <row r="3" spans="1:32" ht="12.75">
      <c r="A3" s="11"/>
      <c r="B3" s="12" t="s">
        <v>5</v>
      </c>
      <c r="C3" s="116"/>
      <c r="D3" s="117" t="s">
        <v>6</v>
      </c>
      <c r="E3" s="117" t="s">
        <v>7</v>
      </c>
      <c r="F3" s="117" t="s">
        <v>8</v>
      </c>
      <c r="G3" s="16" t="s">
        <v>9</v>
      </c>
      <c r="H3" s="17"/>
      <c r="I3" s="17" t="s">
        <v>9</v>
      </c>
      <c r="J3" s="17"/>
      <c r="K3" s="17" t="s">
        <v>9</v>
      </c>
      <c r="L3" s="17"/>
      <c r="M3" s="17" t="s">
        <v>9</v>
      </c>
      <c r="N3" s="17"/>
      <c r="O3" s="18" t="s">
        <v>9</v>
      </c>
      <c r="P3" s="19"/>
      <c r="Q3" s="18" t="s">
        <v>9</v>
      </c>
      <c r="R3" s="18"/>
      <c r="S3" s="18" t="s">
        <v>9</v>
      </c>
      <c r="T3" s="20"/>
      <c r="U3" s="18" t="s">
        <v>9</v>
      </c>
      <c r="V3" s="20"/>
      <c r="W3" s="18" t="s">
        <v>9</v>
      </c>
      <c r="X3" s="20"/>
      <c r="Y3" s="23" t="s">
        <v>9</v>
      </c>
      <c r="Z3" s="23"/>
      <c r="AA3" s="23" t="s">
        <v>9</v>
      </c>
      <c r="AB3" s="23"/>
      <c r="AC3" s="24" t="s">
        <v>9</v>
      </c>
      <c r="AD3" s="25"/>
      <c r="AE3" s="25" t="s">
        <v>9</v>
      </c>
      <c r="AF3" s="26"/>
    </row>
    <row r="4" spans="1:32" s="44" customFormat="1" ht="12.75" customHeight="1">
      <c r="A4" s="27"/>
      <c r="B4" s="28" t="s">
        <v>74</v>
      </c>
      <c r="C4" s="29" t="s">
        <v>11</v>
      </c>
      <c r="D4" s="29" t="s">
        <v>12</v>
      </c>
      <c r="E4" s="29" t="s">
        <v>12</v>
      </c>
      <c r="F4" s="29" t="s">
        <v>12</v>
      </c>
      <c r="G4" s="32" t="s">
        <v>232</v>
      </c>
      <c r="H4" s="33" t="s">
        <v>12</v>
      </c>
      <c r="I4" s="34" t="s">
        <v>233</v>
      </c>
      <c r="J4" s="33" t="s">
        <v>12</v>
      </c>
      <c r="K4" s="34" t="s">
        <v>234</v>
      </c>
      <c r="L4" s="35" t="s">
        <v>12</v>
      </c>
      <c r="M4" s="34" t="s">
        <v>235</v>
      </c>
      <c r="N4" s="124" t="s">
        <v>12</v>
      </c>
      <c r="O4" s="36" t="s">
        <v>236</v>
      </c>
      <c r="P4" s="37" t="s">
        <v>12</v>
      </c>
      <c r="Q4" s="36" t="s">
        <v>233</v>
      </c>
      <c r="R4" s="37" t="s">
        <v>12</v>
      </c>
      <c r="S4" s="36" t="s">
        <v>234</v>
      </c>
      <c r="T4" s="37" t="s">
        <v>12</v>
      </c>
      <c r="U4" s="36" t="s">
        <v>235</v>
      </c>
      <c r="V4" s="37" t="s">
        <v>12</v>
      </c>
      <c r="W4" s="36" t="s">
        <v>237</v>
      </c>
      <c r="X4" s="37" t="s">
        <v>12</v>
      </c>
      <c r="Y4" s="38" t="s">
        <v>236</v>
      </c>
      <c r="Z4" s="39" t="s">
        <v>12</v>
      </c>
      <c r="AA4" s="38" t="s">
        <v>233</v>
      </c>
      <c r="AB4" s="39" t="s">
        <v>12</v>
      </c>
      <c r="AC4" s="40" t="s">
        <v>238</v>
      </c>
      <c r="AD4" s="41" t="s">
        <v>12</v>
      </c>
      <c r="AE4" s="42" t="s">
        <v>239</v>
      </c>
      <c r="AF4" s="43" t="s">
        <v>12</v>
      </c>
    </row>
    <row r="5" spans="1:32" ht="12.75" customHeight="1">
      <c r="A5" s="45">
        <v>1</v>
      </c>
      <c r="B5" s="64" t="s">
        <v>240</v>
      </c>
      <c r="C5" s="125" t="s">
        <v>56</v>
      </c>
      <c r="D5" s="48">
        <f aca="true" t="shared" si="0" ref="D5:D32">F5+E5</f>
        <v>121</v>
      </c>
      <c r="E5" s="49">
        <f>SUM(H5+P5+Z5+AB5)</f>
        <v>100</v>
      </c>
      <c r="F5" s="75">
        <f aca="true" t="shared" si="1" ref="F5:F6">SUM(X5)</f>
        <v>21</v>
      </c>
      <c r="G5" s="51">
        <v>1</v>
      </c>
      <c r="H5" s="52">
        <v>25</v>
      </c>
      <c r="I5" s="51">
        <v>2</v>
      </c>
      <c r="J5" s="51">
        <v>21</v>
      </c>
      <c r="K5" s="51">
        <v>1</v>
      </c>
      <c r="L5" s="51">
        <v>16</v>
      </c>
      <c r="M5" s="51">
        <v>1</v>
      </c>
      <c r="N5" s="51">
        <v>16</v>
      </c>
      <c r="O5" s="53">
        <v>1</v>
      </c>
      <c r="P5" s="54">
        <v>25</v>
      </c>
      <c r="Q5" s="53">
        <v>2</v>
      </c>
      <c r="R5" s="53">
        <v>21</v>
      </c>
      <c r="S5" s="53">
        <v>1</v>
      </c>
      <c r="T5" s="53">
        <v>16</v>
      </c>
      <c r="U5" s="53">
        <v>1</v>
      </c>
      <c r="V5" s="53">
        <v>16</v>
      </c>
      <c r="W5" s="53">
        <v>2</v>
      </c>
      <c r="X5" s="55">
        <v>21</v>
      </c>
      <c r="Y5" s="56">
        <v>1</v>
      </c>
      <c r="Z5" s="54">
        <v>25</v>
      </c>
      <c r="AA5" s="56">
        <v>1</v>
      </c>
      <c r="AB5" s="54">
        <v>25</v>
      </c>
      <c r="AC5" s="57"/>
      <c r="AD5" s="58"/>
      <c r="AE5" s="58">
        <v>1</v>
      </c>
      <c r="AF5" s="59">
        <v>13</v>
      </c>
    </row>
    <row r="6" spans="1:32" ht="12.75" customHeight="1">
      <c r="A6" s="45">
        <v>2</v>
      </c>
      <c r="B6" s="64" t="s">
        <v>241</v>
      </c>
      <c r="C6" s="125" t="s">
        <v>98</v>
      </c>
      <c r="D6" s="48">
        <f t="shared" si="0"/>
        <v>117</v>
      </c>
      <c r="E6" s="49">
        <f>SUM(H6+J6+P6+R6)</f>
        <v>92</v>
      </c>
      <c r="F6" s="75">
        <f t="shared" si="1"/>
        <v>25</v>
      </c>
      <c r="G6" s="51">
        <v>2</v>
      </c>
      <c r="H6" s="52">
        <v>21</v>
      </c>
      <c r="I6" s="51">
        <v>1</v>
      </c>
      <c r="J6" s="52">
        <v>25</v>
      </c>
      <c r="K6" s="51">
        <v>1</v>
      </c>
      <c r="L6" s="51">
        <v>16</v>
      </c>
      <c r="M6" s="51">
        <v>1</v>
      </c>
      <c r="N6" s="51">
        <v>16</v>
      </c>
      <c r="O6" s="53">
        <v>2</v>
      </c>
      <c r="P6" s="54">
        <v>21</v>
      </c>
      <c r="Q6" s="53">
        <v>1</v>
      </c>
      <c r="R6" s="54">
        <v>25</v>
      </c>
      <c r="S6" s="53">
        <v>1</v>
      </c>
      <c r="T6" s="53">
        <v>16</v>
      </c>
      <c r="U6" s="53">
        <v>1</v>
      </c>
      <c r="V6" s="53">
        <v>16</v>
      </c>
      <c r="W6" s="53">
        <v>1</v>
      </c>
      <c r="X6" s="55">
        <v>25</v>
      </c>
      <c r="Y6" s="56">
        <v>2</v>
      </c>
      <c r="Z6" s="56">
        <v>21</v>
      </c>
      <c r="AA6" s="56">
        <v>3</v>
      </c>
      <c r="AB6" s="56">
        <v>17</v>
      </c>
      <c r="AC6" s="57">
        <v>1</v>
      </c>
      <c r="AD6" s="58">
        <v>25</v>
      </c>
      <c r="AE6" s="58">
        <v>1</v>
      </c>
      <c r="AF6" s="59">
        <v>13</v>
      </c>
    </row>
    <row r="7" spans="1:32" ht="12.75" customHeight="1">
      <c r="A7" s="45">
        <v>3</v>
      </c>
      <c r="B7" s="64" t="s">
        <v>242</v>
      </c>
      <c r="C7" s="125" t="s">
        <v>147</v>
      </c>
      <c r="D7" s="48">
        <f t="shared" si="0"/>
        <v>93</v>
      </c>
      <c r="E7" s="49">
        <f>SUM(H7+J7+P7+AB7)</f>
        <v>72</v>
      </c>
      <c r="F7" s="75">
        <v>21</v>
      </c>
      <c r="G7" s="51">
        <v>3</v>
      </c>
      <c r="H7" s="52">
        <v>17</v>
      </c>
      <c r="I7" s="51">
        <v>3</v>
      </c>
      <c r="J7" s="52">
        <v>17</v>
      </c>
      <c r="K7" s="51">
        <v>3</v>
      </c>
      <c r="L7" s="51">
        <v>10</v>
      </c>
      <c r="M7" s="51">
        <v>3</v>
      </c>
      <c r="N7" s="51">
        <v>10</v>
      </c>
      <c r="O7" s="53">
        <v>3</v>
      </c>
      <c r="P7" s="54">
        <v>17</v>
      </c>
      <c r="Q7" s="53">
        <v>3</v>
      </c>
      <c r="R7" s="53">
        <v>17</v>
      </c>
      <c r="S7" s="53">
        <v>2</v>
      </c>
      <c r="T7" s="53">
        <v>13</v>
      </c>
      <c r="U7" s="53">
        <v>2</v>
      </c>
      <c r="V7" s="53">
        <v>13</v>
      </c>
      <c r="W7" s="53">
        <v>3</v>
      </c>
      <c r="X7" s="53">
        <v>17</v>
      </c>
      <c r="Y7" s="56">
        <v>3</v>
      </c>
      <c r="Z7" s="56">
        <v>17</v>
      </c>
      <c r="AA7" s="56">
        <v>2</v>
      </c>
      <c r="AB7" s="54">
        <v>21</v>
      </c>
      <c r="AC7" s="57">
        <v>2</v>
      </c>
      <c r="AD7" s="61">
        <v>21</v>
      </c>
      <c r="AE7" s="58">
        <v>2</v>
      </c>
      <c r="AF7" s="59">
        <v>10</v>
      </c>
    </row>
    <row r="8" spans="1:32" ht="12.75" customHeight="1">
      <c r="A8" s="45">
        <v>4</v>
      </c>
      <c r="B8" s="64" t="s">
        <v>243</v>
      </c>
      <c r="C8" s="125" t="s">
        <v>41</v>
      </c>
      <c r="D8" s="48">
        <f t="shared" si="0"/>
        <v>77</v>
      </c>
      <c r="E8" s="49">
        <f>SUM(H8+J8+P8+R8)</f>
        <v>60</v>
      </c>
      <c r="F8" s="75">
        <v>17</v>
      </c>
      <c r="G8" s="51">
        <v>4</v>
      </c>
      <c r="H8" s="52">
        <v>15</v>
      </c>
      <c r="I8" s="51">
        <v>4</v>
      </c>
      <c r="J8" s="52">
        <v>15</v>
      </c>
      <c r="K8" s="51">
        <v>2</v>
      </c>
      <c r="L8" s="51">
        <v>13</v>
      </c>
      <c r="M8" s="51">
        <v>2</v>
      </c>
      <c r="N8" s="51">
        <v>13</v>
      </c>
      <c r="O8" s="53">
        <v>4</v>
      </c>
      <c r="P8" s="54">
        <v>15</v>
      </c>
      <c r="Q8" s="53">
        <v>4</v>
      </c>
      <c r="R8" s="54">
        <v>15</v>
      </c>
      <c r="S8" s="53">
        <v>6</v>
      </c>
      <c r="T8" s="53">
        <v>6</v>
      </c>
      <c r="U8" s="53">
        <v>4</v>
      </c>
      <c r="V8" s="53">
        <v>8</v>
      </c>
      <c r="W8" s="53">
        <v>4</v>
      </c>
      <c r="X8" s="53">
        <v>15</v>
      </c>
      <c r="Y8" s="56">
        <v>4</v>
      </c>
      <c r="Z8" s="56">
        <v>15</v>
      </c>
      <c r="AA8" s="56">
        <v>4</v>
      </c>
      <c r="AB8" s="56">
        <v>15</v>
      </c>
      <c r="AC8" s="57">
        <v>3</v>
      </c>
      <c r="AD8" s="61">
        <v>17</v>
      </c>
      <c r="AE8" s="58">
        <v>3</v>
      </c>
      <c r="AF8" s="59">
        <v>7</v>
      </c>
    </row>
    <row r="9" spans="1:32" ht="12.75" customHeight="1">
      <c r="A9" s="45">
        <v>5</v>
      </c>
      <c r="B9" s="64" t="s">
        <v>244</v>
      </c>
      <c r="C9" s="125" t="s">
        <v>86</v>
      </c>
      <c r="D9" s="48">
        <f t="shared" si="0"/>
        <v>70</v>
      </c>
      <c r="E9" s="49">
        <f>SUM(H9+P9+R9+Z9)</f>
        <v>55</v>
      </c>
      <c r="F9" s="75">
        <v>15</v>
      </c>
      <c r="G9" s="51">
        <v>5</v>
      </c>
      <c r="H9" s="52">
        <v>14</v>
      </c>
      <c r="I9" s="51">
        <v>7</v>
      </c>
      <c r="J9" s="51">
        <v>12</v>
      </c>
      <c r="K9" s="51">
        <v>5</v>
      </c>
      <c r="L9" s="51">
        <v>7</v>
      </c>
      <c r="M9" s="51">
        <v>5</v>
      </c>
      <c r="N9" s="51">
        <v>7</v>
      </c>
      <c r="O9" s="53">
        <v>5</v>
      </c>
      <c r="P9" s="54">
        <v>14</v>
      </c>
      <c r="Q9" s="53">
        <v>6</v>
      </c>
      <c r="R9" s="54">
        <v>13</v>
      </c>
      <c r="S9" s="53">
        <v>5</v>
      </c>
      <c r="T9" s="53">
        <v>7</v>
      </c>
      <c r="U9" s="53">
        <v>5</v>
      </c>
      <c r="V9" s="53">
        <v>7</v>
      </c>
      <c r="W9" s="53">
        <v>6</v>
      </c>
      <c r="X9" s="53">
        <v>13</v>
      </c>
      <c r="Y9" s="56">
        <v>5</v>
      </c>
      <c r="Z9" s="54">
        <v>14</v>
      </c>
      <c r="AA9" s="56">
        <v>7</v>
      </c>
      <c r="AB9" s="56">
        <v>12</v>
      </c>
      <c r="AC9" s="57">
        <v>4</v>
      </c>
      <c r="AD9" s="61">
        <v>15</v>
      </c>
      <c r="AE9" s="58"/>
      <c r="AF9" s="59"/>
    </row>
    <row r="10" spans="1:32" ht="12.75" customHeight="1">
      <c r="A10" s="45">
        <v>6</v>
      </c>
      <c r="B10" s="64" t="s">
        <v>245</v>
      </c>
      <c r="C10" s="125" t="s">
        <v>90</v>
      </c>
      <c r="D10" s="48">
        <f t="shared" si="0"/>
        <v>67</v>
      </c>
      <c r="E10" s="49">
        <f>SUM(J10+R10+Z10+AB10)</f>
        <v>53</v>
      </c>
      <c r="F10" s="75">
        <f aca="true" t="shared" si="2" ref="F10:F11">SUM(X10)</f>
        <v>14</v>
      </c>
      <c r="G10" s="51">
        <v>10</v>
      </c>
      <c r="H10" s="51">
        <v>9</v>
      </c>
      <c r="I10" s="51">
        <v>6</v>
      </c>
      <c r="J10" s="52">
        <v>13</v>
      </c>
      <c r="K10" s="51">
        <v>4</v>
      </c>
      <c r="L10" s="51">
        <v>8</v>
      </c>
      <c r="M10" s="51">
        <v>4</v>
      </c>
      <c r="N10" s="51">
        <v>8</v>
      </c>
      <c r="O10" s="53">
        <v>8</v>
      </c>
      <c r="P10" s="53">
        <v>11</v>
      </c>
      <c r="Q10" s="53">
        <v>5</v>
      </c>
      <c r="R10" s="54">
        <v>14</v>
      </c>
      <c r="S10" s="53">
        <v>3</v>
      </c>
      <c r="T10" s="53">
        <v>10</v>
      </c>
      <c r="U10" s="53">
        <v>3</v>
      </c>
      <c r="V10" s="53">
        <v>10</v>
      </c>
      <c r="W10" s="53">
        <v>5</v>
      </c>
      <c r="X10" s="55">
        <v>14</v>
      </c>
      <c r="Y10" s="56">
        <v>7</v>
      </c>
      <c r="Z10" s="54">
        <v>12</v>
      </c>
      <c r="AA10" s="56">
        <v>5</v>
      </c>
      <c r="AB10" s="54">
        <v>14</v>
      </c>
      <c r="AC10" s="57">
        <v>5</v>
      </c>
      <c r="AD10" s="58">
        <v>14</v>
      </c>
      <c r="AE10" s="58">
        <v>4</v>
      </c>
      <c r="AF10" s="59">
        <v>5</v>
      </c>
    </row>
    <row r="11" spans="1:32" ht="12.75" customHeight="1">
      <c r="A11" s="45">
        <v>7</v>
      </c>
      <c r="B11" s="64" t="s">
        <v>246</v>
      </c>
      <c r="C11" s="125" t="s">
        <v>41</v>
      </c>
      <c r="D11" s="48">
        <f t="shared" si="0"/>
        <v>65</v>
      </c>
      <c r="E11" s="49">
        <f>SUM(J11+L11+N11+P11)</f>
        <v>53</v>
      </c>
      <c r="F11" s="75">
        <f t="shared" si="2"/>
        <v>12</v>
      </c>
      <c r="G11" s="51">
        <v>7</v>
      </c>
      <c r="H11" s="51">
        <v>12</v>
      </c>
      <c r="I11" s="51">
        <v>5</v>
      </c>
      <c r="J11" s="52">
        <v>14</v>
      </c>
      <c r="K11" s="51">
        <v>2</v>
      </c>
      <c r="L11" s="52">
        <v>13</v>
      </c>
      <c r="M11" s="51">
        <v>2</v>
      </c>
      <c r="N11" s="52">
        <v>13</v>
      </c>
      <c r="O11" s="53">
        <v>6</v>
      </c>
      <c r="P11" s="54">
        <v>13</v>
      </c>
      <c r="Q11" s="53">
        <v>8</v>
      </c>
      <c r="R11" s="53">
        <v>11</v>
      </c>
      <c r="S11" s="53">
        <v>4</v>
      </c>
      <c r="T11" s="53">
        <v>8</v>
      </c>
      <c r="U11" s="53">
        <v>6</v>
      </c>
      <c r="V11" s="53">
        <v>6</v>
      </c>
      <c r="W11" s="53">
        <v>7</v>
      </c>
      <c r="X11" s="55">
        <v>12</v>
      </c>
      <c r="Y11" s="56">
        <v>8</v>
      </c>
      <c r="Z11" s="56">
        <v>11</v>
      </c>
      <c r="AA11" s="56">
        <v>6</v>
      </c>
      <c r="AB11" s="56">
        <v>13</v>
      </c>
      <c r="AC11" s="57"/>
      <c r="AD11" s="58"/>
      <c r="AE11" s="58"/>
      <c r="AF11" s="59"/>
    </row>
    <row r="12" spans="1:32" ht="12.75">
      <c r="A12" s="45">
        <v>8</v>
      </c>
      <c r="B12" s="64" t="s">
        <v>247</v>
      </c>
      <c r="C12" s="125" t="s">
        <v>147</v>
      </c>
      <c r="D12" s="48">
        <f t="shared" si="0"/>
        <v>57</v>
      </c>
      <c r="E12" s="49">
        <f>SUM(J12+L12+R12+AB12)</f>
        <v>44</v>
      </c>
      <c r="F12" s="75">
        <v>13</v>
      </c>
      <c r="G12" s="51">
        <v>11</v>
      </c>
      <c r="H12" s="51">
        <v>8</v>
      </c>
      <c r="I12" s="51">
        <v>8</v>
      </c>
      <c r="J12" s="52">
        <v>11</v>
      </c>
      <c r="K12" s="51">
        <v>3</v>
      </c>
      <c r="L12" s="52">
        <v>10</v>
      </c>
      <c r="M12" s="51">
        <v>3</v>
      </c>
      <c r="N12" s="51">
        <v>10</v>
      </c>
      <c r="O12" s="53">
        <v>10</v>
      </c>
      <c r="P12" s="53">
        <v>9</v>
      </c>
      <c r="Q12" s="53">
        <v>7</v>
      </c>
      <c r="R12" s="54">
        <v>12</v>
      </c>
      <c r="S12" s="53"/>
      <c r="T12" s="53"/>
      <c r="U12" s="53"/>
      <c r="V12" s="53"/>
      <c r="W12" s="53">
        <v>8</v>
      </c>
      <c r="X12" s="53">
        <v>11</v>
      </c>
      <c r="Y12" s="56">
        <v>10</v>
      </c>
      <c r="Z12" s="56">
        <v>9</v>
      </c>
      <c r="AA12" s="56">
        <v>8</v>
      </c>
      <c r="AB12" s="54">
        <v>11</v>
      </c>
      <c r="AC12" s="57">
        <v>6</v>
      </c>
      <c r="AD12" s="61">
        <v>13</v>
      </c>
      <c r="AE12" s="58">
        <v>2</v>
      </c>
      <c r="AF12" s="59">
        <v>10</v>
      </c>
    </row>
    <row r="13" spans="1:32" ht="12.75">
      <c r="A13" s="45">
        <v>8</v>
      </c>
      <c r="B13" s="152" t="s">
        <v>248</v>
      </c>
      <c r="C13" s="128" t="s">
        <v>147</v>
      </c>
      <c r="D13" s="132">
        <f t="shared" si="0"/>
        <v>57</v>
      </c>
      <c r="E13" s="49">
        <f>SUM(T13+V13+Z13+AB13)</f>
        <v>45</v>
      </c>
      <c r="F13" s="75">
        <v>12</v>
      </c>
      <c r="G13" s="51">
        <v>14</v>
      </c>
      <c r="H13" s="51">
        <v>5</v>
      </c>
      <c r="I13" s="51">
        <v>12</v>
      </c>
      <c r="J13" s="51">
        <v>7</v>
      </c>
      <c r="K13" s="51">
        <v>8</v>
      </c>
      <c r="L13" s="51">
        <v>4</v>
      </c>
      <c r="M13" s="51">
        <v>7</v>
      </c>
      <c r="N13" s="51">
        <v>5</v>
      </c>
      <c r="O13" s="53">
        <v>11</v>
      </c>
      <c r="P13" s="53">
        <v>8</v>
      </c>
      <c r="Q13" s="53">
        <v>11</v>
      </c>
      <c r="R13" s="53">
        <v>8</v>
      </c>
      <c r="S13" s="53">
        <v>2</v>
      </c>
      <c r="T13" s="54">
        <v>13</v>
      </c>
      <c r="U13" s="53">
        <v>2</v>
      </c>
      <c r="V13" s="54">
        <v>13</v>
      </c>
      <c r="W13" s="53">
        <v>10</v>
      </c>
      <c r="X13" s="53">
        <v>9</v>
      </c>
      <c r="Y13" s="56">
        <v>9</v>
      </c>
      <c r="Z13" s="54">
        <v>10</v>
      </c>
      <c r="AA13" s="56">
        <v>10</v>
      </c>
      <c r="AB13" s="54">
        <v>9</v>
      </c>
      <c r="AC13" s="57">
        <v>7</v>
      </c>
      <c r="AD13" s="61">
        <v>12</v>
      </c>
      <c r="AE13" s="58">
        <v>5</v>
      </c>
      <c r="AF13" s="59">
        <v>4</v>
      </c>
    </row>
    <row r="14" spans="1:32" ht="12.75">
      <c r="A14" s="45">
        <v>10</v>
      </c>
      <c r="B14" s="64" t="s">
        <v>249</v>
      </c>
      <c r="C14" s="125" t="s">
        <v>98</v>
      </c>
      <c r="D14" s="132">
        <f t="shared" si="0"/>
        <v>53</v>
      </c>
      <c r="E14" s="49">
        <f>SUM(H14+J14+P14+R14)</f>
        <v>43</v>
      </c>
      <c r="F14" s="75">
        <f>SUM(X14)</f>
        <v>10</v>
      </c>
      <c r="G14" s="131">
        <v>8</v>
      </c>
      <c r="H14" s="52">
        <v>11</v>
      </c>
      <c r="I14" s="51">
        <v>9</v>
      </c>
      <c r="J14" s="52">
        <v>10</v>
      </c>
      <c r="K14" s="51" t="s">
        <v>250</v>
      </c>
      <c r="L14" s="51">
        <v>4</v>
      </c>
      <c r="M14" s="51" t="s">
        <v>251</v>
      </c>
      <c r="N14" s="51">
        <v>3</v>
      </c>
      <c r="O14" s="53">
        <v>7</v>
      </c>
      <c r="P14" s="54">
        <v>12</v>
      </c>
      <c r="Q14" s="53">
        <v>9</v>
      </c>
      <c r="R14" s="54">
        <v>10</v>
      </c>
      <c r="S14" s="53"/>
      <c r="T14" s="53"/>
      <c r="U14" s="53" t="s">
        <v>252</v>
      </c>
      <c r="V14" s="53">
        <v>1</v>
      </c>
      <c r="W14" s="53">
        <v>9</v>
      </c>
      <c r="X14" s="55">
        <v>10</v>
      </c>
      <c r="Y14" s="56">
        <v>11</v>
      </c>
      <c r="Z14" s="56">
        <v>8</v>
      </c>
      <c r="AA14" s="56">
        <v>12</v>
      </c>
      <c r="AB14" s="56">
        <v>7</v>
      </c>
      <c r="AC14" s="57">
        <v>9</v>
      </c>
      <c r="AD14" s="58">
        <v>10</v>
      </c>
      <c r="AE14" s="58"/>
      <c r="AF14" s="59"/>
    </row>
    <row r="15" spans="1:32" ht="12.75">
      <c r="A15" s="45">
        <v>10</v>
      </c>
      <c r="B15" s="64" t="s">
        <v>253</v>
      </c>
      <c r="C15" s="125" t="s">
        <v>165</v>
      </c>
      <c r="D15" s="132">
        <f t="shared" si="0"/>
        <v>53</v>
      </c>
      <c r="E15" s="49">
        <f>SUM(P15+R15+Z15+AB15)</f>
        <v>42</v>
      </c>
      <c r="F15" s="75">
        <v>11</v>
      </c>
      <c r="G15" s="131"/>
      <c r="H15" s="51"/>
      <c r="I15" s="51"/>
      <c r="J15" s="51"/>
      <c r="K15" s="51"/>
      <c r="L15" s="51"/>
      <c r="M15" s="51"/>
      <c r="N15" s="51"/>
      <c r="O15" s="53">
        <v>9</v>
      </c>
      <c r="P15" s="54">
        <v>10</v>
      </c>
      <c r="Q15" s="53">
        <v>10</v>
      </c>
      <c r="R15" s="54">
        <v>9</v>
      </c>
      <c r="S15" s="53"/>
      <c r="T15" s="53"/>
      <c r="U15" s="53"/>
      <c r="V15" s="53"/>
      <c r="W15" s="53">
        <v>11</v>
      </c>
      <c r="X15" s="53">
        <v>8</v>
      </c>
      <c r="Y15" s="56">
        <v>6</v>
      </c>
      <c r="Z15" s="54">
        <v>13</v>
      </c>
      <c r="AA15" s="56">
        <v>9</v>
      </c>
      <c r="AB15" s="54">
        <v>10</v>
      </c>
      <c r="AC15" s="57">
        <v>8</v>
      </c>
      <c r="AD15" s="61">
        <v>11</v>
      </c>
      <c r="AE15" s="58">
        <v>5</v>
      </c>
      <c r="AF15" s="59">
        <v>4</v>
      </c>
    </row>
    <row r="16" spans="1:32" ht="12.75">
      <c r="A16" s="47">
        <v>12</v>
      </c>
      <c r="B16" s="125" t="s">
        <v>254</v>
      </c>
      <c r="C16" s="125" t="s">
        <v>213</v>
      </c>
      <c r="D16" s="132">
        <f t="shared" si="0"/>
        <v>42</v>
      </c>
      <c r="E16" s="49">
        <f>SUM(L16+N16+T16+V16)</f>
        <v>36</v>
      </c>
      <c r="F16" s="75">
        <f aca="true" t="shared" si="3" ref="F16:F17">SUM(X16)</f>
        <v>6</v>
      </c>
      <c r="G16" s="131">
        <v>13</v>
      </c>
      <c r="H16" s="51">
        <v>6</v>
      </c>
      <c r="I16" s="51">
        <v>16</v>
      </c>
      <c r="J16" s="51">
        <v>3</v>
      </c>
      <c r="K16" s="51">
        <v>4</v>
      </c>
      <c r="L16" s="52">
        <v>8</v>
      </c>
      <c r="M16" s="51">
        <v>4</v>
      </c>
      <c r="N16" s="52">
        <v>8</v>
      </c>
      <c r="O16" s="53">
        <v>14</v>
      </c>
      <c r="P16" s="53">
        <v>5</v>
      </c>
      <c r="Q16" s="53">
        <v>14</v>
      </c>
      <c r="R16" s="53">
        <v>5</v>
      </c>
      <c r="S16" s="53">
        <v>3</v>
      </c>
      <c r="T16" s="54">
        <v>10</v>
      </c>
      <c r="U16" s="53">
        <v>3</v>
      </c>
      <c r="V16" s="54">
        <v>10</v>
      </c>
      <c r="W16" s="53">
        <v>13</v>
      </c>
      <c r="X16" s="55">
        <v>6</v>
      </c>
      <c r="Y16" s="56">
        <v>16</v>
      </c>
      <c r="Z16" s="56">
        <v>3</v>
      </c>
      <c r="AA16" s="56">
        <v>14</v>
      </c>
      <c r="AB16" s="56">
        <v>5</v>
      </c>
      <c r="AC16" s="57"/>
      <c r="AD16" s="58"/>
      <c r="AE16" s="58">
        <v>4</v>
      </c>
      <c r="AF16" s="59">
        <v>5</v>
      </c>
    </row>
    <row r="17" spans="1:32" ht="12.75">
      <c r="A17" s="47">
        <v>13</v>
      </c>
      <c r="B17" s="125" t="s">
        <v>255</v>
      </c>
      <c r="C17" s="125" t="s">
        <v>28</v>
      </c>
      <c r="D17" s="132">
        <f t="shared" si="0"/>
        <v>38</v>
      </c>
      <c r="E17" s="49">
        <f>SUM(H17+P17+R17+Z17)</f>
        <v>31</v>
      </c>
      <c r="F17" s="75">
        <f t="shared" si="3"/>
        <v>7</v>
      </c>
      <c r="G17" s="131">
        <v>9</v>
      </c>
      <c r="H17" s="52">
        <v>10</v>
      </c>
      <c r="I17" s="51">
        <v>13</v>
      </c>
      <c r="J17" s="51">
        <v>6</v>
      </c>
      <c r="K17" s="51">
        <v>7</v>
      </c>
      <c r="L17" s="51">
        <v>5</v>
      </c>
      <c r="M17" s="51">
        <v>6</v>
      </c>
      <c r="N17" s="51">
        <v>6</v>
      </c>
      <c r="O17" s="53">
        <v>12</v>
      </c>
      <c r="P17" s="54">
        <v>7</v>
      </c>
      <c r="Q17" s="53">
        <v>12</v>
      </c>
      <c r="R17" s="54">
        <v>7</v>
      </c>
      <c r="S17" s="53">
        <v>9</v>
      </c>
      <c r="T17" s="53">
        <v>3</v>
      </c>
      <c r="U17" s="53">
        <v>7</v>
      </c>
      <c r="V17" s="53">
        <v>5</v>
      </c>
      <c r="W17" s="53">
        <v>12</v>
      </c>
      <c r="X17" s="55">
        <v>7</v>
      </c>
      <c r="Y17" s="56">
        <v>12</v>
      </c>
      <c r="Z17" s="54">
        <v>7</v>
      </c>
      <c r="AA17" s="56">
        <v>13</v>
      </c>
      <c r="AB17" s="56">
        <v>6</v>
      </c>
      <c r="AC17" s="57"/>
      <c r="AD17" s="58"/>
      <c r="AE17" s="58"/>
      <c r="AF17" s="59"/>
    </row>
    <row r="18" spans="1:32" ht="12.75">
      <c r="A18" s="47">
        <v>14</v>
      </c>
      <c r="B18" s="125" t="s">
        <v>256</v>
      </c>
      <c r="C18" s="125" t="s">
        <v>165</v>
      </c>
      <c r="D18" s="132">
        <f t="shared" si="0"/>
        <v>36</v>
      </c>
      <c r="E18" s="49">
        <f>SUM(H18+P18+T18+Z18)</f>
        <v>29</v>
      </c>
      <c r="F18" s="75">
        <v>7</v>
      </c>
      <c r="G18" s="131">
        <v>6</v>
      </c>
      <c r="H18" s="52">
        <v>13</v>
      </c>
      <c r="I18" s="51"/>
      <c r="J18" s="51"/>
      <c r="K18" s="51">
        <v>9</v>
      </c>
      <c r="L18" s="51">
        <v>3</v>
      </c>
      <c r="M18" s="51">
        <v>9</v>
      </c>
      <c r="N18" s="51">
        <v>3</v>
      </c>
      <c r="O18" s="53">
        <v>13</v>
      </c>
      <c r="P18" s="54">
        <v>6</v>
      </c>
      <c r="Q18" s="53">
        <v>15</v>
      </c>
      <c r="R18" s="53">
        <v>4</v>
      </c>
      <c r="S18" s="53">
        <v>7</v>
      </c>
      <c r="T18" s="54">
        <v>5</v>
      </c>
      <c r="U18" s="53">
        <v>10</v>
      </c>
      <c r="V18" s="53">
        <v>2</v>
      </c>
      <c r="W18" s="53">
        <v>14</v>
      </c>
      <c r="X18" s="53">
        <v>5</v>
      </c>
      <c r="Y18" s="56">
        <v>14</v>
      </c>
      <c r="Z18" s="54">
        <v>5</v>
      </c>
      <c r="AA18" s="56"/>
      <c r="AB18" s="56"/>
      <c r="AC18" s="57">
        <v>12</v>
      </c>
      <c r="AD18" s="61">
        <v>7</v>
      </c>
      <c r="AE18" s="58">
        <v>8</v>
      </c>
      <c r="AF18" s="59">
        <v>1</v>
      </c>
    </row>
    <row r="19" spans="1:32" ht="12.75">
      <c r="A19" s="47">
        <v>15</v>
      </c>
      <c r="B19" s="11" t="s">
        <v>257</v>
      </c>
      <c r="C19" s="11" t="s">
        <v>147</v>
      </c>
      <c r="D19" s="132">
        <f t="shared" si="0"/>
        <v>30</v>
      </c>
      <c r="E19" s="49">
        <f>SUM(H19+J19+Z19+AB19)</f>
        <v>30</v>
      </c>
      <c r="F19" s="75">
        <f>SUM(X19)</f>
        <v>0</v>
      </c>
      <c r="G19" s="131">
        <v>12</v>
      </c>
      <c r="H19" s="52">
        <v>7</v>
      </c>
      <c r="I19" s="51">
        <v>10</v>
      </c>
      <c r="J19" s="52">
        <v>9</v>
      </c>
      <c r="K19" s="51">
        <v>8</v>
      </c>
      <c r="L19" s="51">
        <v>4</v>
      </c>
      <c r="M19" s="51">
        <v>7</v>
      </c>
      <c r="N19" s="51">
        <v>5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6">
        <v>13</v>
      </c>
      <c r="Z19" s="54">
        <v>6</v>
      </c>
      <c r="AA19" s="56">
        <v>11</v>
      </c>
      <c r="AB19" s="54">
        <v>8</v>
      </c>
      <c r="AC19" s="57"/>
      <c r="AD19" s="58"/>
      <c r="AE19" s="58"/>
      <c r="AF19" s="59"/>
    </row>
    <row r="20" spans="1:32" ht="12.75">
      <c r="A20" s="47">
        <v>16</v>
      </c>
      <c r="B20" s="11" t="s">
        <v>258</v>
      </c>
      <c r="C20" s="11" t="s">
        <v>28</v>
      </c>
      <c r="D20" s="132">
        <f t="shared" si="0"/>
        <v>30</v>
      </c>
      <c r="E20" s="49">
        <f>SUM(J20+L20+N20+V20)</f>
        <v>21</v>
      </c>
      <c r="F20" s="75">
        <v>9</v>
      </c>
      <c r="G20" s="131">
        <v>16</v>
      </c>
      <c r="H20" s="51">
        <v>3</v>
      </c>
      <c r="I20" s="51">
        <v>14</v>
      </c>
      <c r="J20" s="52">
        <v>5</v>
      </c>
      <c r="K20" s="51">
        <v>7</v>
      </c>
      <c r="L20" s="52">
        <v>5</v>
      </c>
      <c r="M20" s="51">
        <v>6</v>
      </c>
      <c r="N20" s="52">
        <v>6</v>
      </c>
      <c r="O20" s="53">
        <v>15</v>
      </c>
      <c r="P20" s="53">
        <v>4</v>
      </c>
      <c r="Q20" s="53">
        <v>16</v>
      </c>
      <c r="R20" s="53">
        <v>3</v>
      </c>
      <c r="S20" s="53">
        <v>9</v>
      </c>
      <c r="T20" s="53">
        <v>3</v>
      </c>
      <c r="U20" s="53">
        <v>7</v>
      </c>
      <c r="V20" s="54">
        <v>5</v>
      </c>
      <c r="W20" s="53">
        <v>16</v>
      </c>
      <c r="X20" s="53">
        <v>3</v>
      </c>
      <c r="Y20" s="56">
        <v>15</v>
      </c>
      <c r="Z20" s="56">
        <v>4</v>
      </c>
      <c r="AA20" s="56">
        <v>17</v>
      </c>
      <c r="AB20" s="56">
        <v>2</v>
      </c>
      <c r="AC20" s="57">
        <v>10</v>
      </c>
      <c r="AD20" s="61">
        <v>9</v>
      </c>
      <c r="AE20" s="58"/>
      <c r="AF20" s="59"/>
    </row>
    <row r="21" spans="1:32" ht="12.75">
      <c r="A21" s="47">
        <v>17</v>
      </c>
      <c r="B21" s="11" t="s">
        <v>259</v>
      </c>
      <c r="C21" s="11" t="s">
        <v>86</v>
      </c>
      <c r="D21" s="132">
        <f t="shared" si="0"/>
        <v>28</v>
      </c>
      <c r="E21" s="49">
        <f>SUM(L21+N21+T21+V21)</f>
        <v>28</v>
      </c>
      <c r="F21" s="75">
        <f>SUM(X21)</f>
        <v>0</v>
      </c>
      <c r="G21" s="131"/>
      <c r="H21" s="51"/>
      <c r="I21" s="51"/>
      <c r="J21" s="51"/>
      <c r="K21" s="51">
        <v>5</v>
      </c>
      <c r="L21" s="52">
        <v>7</v>
      </c>
      <c r="M21" s="51">
        <v>5</v>
      </c>
      <c r="N21" s="52">
        <v>7</v>
      </c>
      <c r="O21" s="53"/>
      <c r="P21" s="53"/>
      <c r="Q21" s="53"/>
      <c r="R21" s="53"/>
      <c r="S21" s="53">
        <v>5</v>
      </c>
      <c r="T21" s="54">
        <v>7</v>
      </c>
      <c r="U21" s="53">
        <v>5</v>
      </c>
      <c r="V21" s="54">
        <v>7</v>
      </c>
      <c r="W21" s="53"/>
      <c r="X21" s="53"/>
      <c r="Y21" s="56"/>
      <c r="Z21" s="56"/>
      <c r="AA21" s="56"/>
      <c r="AB21" s="56"/>
      <c r="AC21" s="57"/>
      <c r="AD21" s="58"/>
      <c r="AE21" s="58"/>
      <c r="AF21" s="59"/>
    </row>
    <row r="22" spans="1:32" ht="12.75">
      <c r="A22" s="47">
        <v>18</v>
      </c>
      <c r="B22" s="125" t="s">
        <v>260</v>
      </c>
      <c r="C22" s="125" t="s">
        <v>261</v>
      </c>
      <c r="D22" s="132">
        <f t="shared" si="0"/>
        <v>26</v>
      </c>
      <c r="E22" s="49">
        <f>SUM(H22+J22+R22+AB22)</f>
        <v>22</v>
      </c>
      <c r="F22" s="75">
        <v>4</v>
      </c>
      <c r="G22" s="131">
        <v>15</v>
      </c>
      <c r="H22" s="52">
        <v>4</v>
      </c>
      <c r="I22" s="51">
        <v>11</v>
      </c>
      <c r="J22" s="52">
        <v>8</v>
      </c>
      <c r="K22" s="51"/>
      <c r="L22" s="51"/>
      <c r="M22" s="51">
        <v>11</v>
      </c>
      <c r="N22" s="51">
        <v>1</v>
      </c>
      <c r="O22" s="53">
        <v>16</v>
      </c>
      <c r="P22" s="53">
        <v>3</v>
      </c>
      <c r="Q22" s="53">
        <v>13</v>
      </c>
      <c r="R22" s="54">
        <v>6</v>
      </c>
      <c r="S22" s="53">
        <v>11</v>
      </c>
      <c r="T22" s="53">
        <v>1</v>
      </c>
      <c r="U22" s="53">
        <v>11</v>
      </c>
      <c r="V22" s="53">
        <v>1</v>
      </c>
      <c r="W22" s="53">
        <v>17</v>
      </c>
      <c r="X22" s="53">
        <v>2</v>
      </c>
      <c r="Y22" s="56">
        <v>17</v>
      </c>
      <c r="Z22" s="56">
        <v>2</v>
      </c>
      <c r="AA22" s="56">
        <v>15</v>
      </c>
      <c r="AB22" s="54">
        <v>4</v>
      </c>
      <c r="AC22" s="57">
        <v>15</v>
      </c>
      <c r="AD22" s="61">
        <v>4</v>
      </c>
      <c r="AE22" s="58">
        <v>7</v>
      </c>
      <c r="AF22" s="59">
        <v>2</v>
      </c>
    </row>
    <row r="23" spans="1:32" ht="12.75">
      <c r="A23" s="47">
        <v>19</v>
      </c>
      <c r="B23" s="11" t="s">
        <v>262</v>
      </c>
      <c r="C23" s="11" t="s">
        <v>41</v>
      </c>
      <c r="D23" s="132">
        <f t="shared" si="0"/>
        <v>24</v>
      </c>
      <c r="E23" s="49">
        <f>SUM(R23+T23+V23+AB23)</f>
        <v>19</v>
      </c>
      <c r="F23" s="75">
        <v>5</v>
      </c>
      <c r="G23" s="131"/>
      <c r="H23" s="51"/>
      <c r="I23" s="51"/>
      <c r="J23" s="51"/>
      <c r="K23" s="51">
        <v>10</v>
      </c>
      <c r="L23" s="51">
        <v>2</v>
      </c>
      <c r="M23" s="51"/>
      <c r="N23" s="51"/>
      <c r="O23" s="53">
        <v>17</v>
      </c>
      <c r="P23" s="53">
        <v>2</v>
      </c>
      <c r="Q23" s="53">
        <v>17</v>
      </c>
      <c r="R23" s="54">
        <v>2</v>
      </c>
      <c r="S23" s="53">
        <v>4</v>
      </c>
      <c r="T23" s="54">
        <v>8</v>
      </c>
      <c r="U23" s="53">
        <v>6</v>
      </c>
      <c r="V23" s="54">
        <v>6</v>
      </c>
      <c r="W23" s="53"/>
      <c r="X23" s="53"/>
      <c r="Y23" s="56">
        <v>18</v>
      </c>
      <c r="Z23" s="56">
        <v>1</v>
      </c>
      <c r="AA23" s="56">
        <v>16</v>
      </c>
      <c r="AB23" s="54">
        <v>3</v>
      </c>
      <c r="AC23" s="57">
        <v>14</v>
      </c>
      <c r="AD23" s="61">
        <v>5</v>
      </c>
      <c r="AE23" s="58"/>
      <c r="AF23" s="59"/>
    </row>
    <row r="24" spans="1:32" ht="12.75">
      <c r="A24" s="47">
        <v>20</v>
      </c>
      <c r="B24" s="11" t="s">
        <v>263</v>
      </c>
      <c r="C24" s="11" t="s">
        <v>41</v>
      </c>
      <c r="D24" s="132">
        <f t="shared" si="0"/>
        <v>24</v>
      </c>
      <c r="E24" s="49">
        <f>SUM(L24+T24+V24)</f>
        <v>16</v>
      </c>
      <c r="F24" s="75">
        <v>8</v>
      </c>
      <c r="G24" s="131"/>
      <c r="H24" s="51"/>
      <c r="I24" s="51"/>
      <c r="J24" s="51"/>
      <c r="K24" s="51">
        <v>10</v>
      </c>
      <c r="L24" s="52">
        <v>2</v>
      </c>
      <c r="M24" s="51"/>
      <c r="N24" s="51"/>
      <c r="O24" s="53"/>
      <c r="P24" s="53"/>
      <c r="Q24" s="53"/>
      <c r="R24" s="53"/>
      <c r="S24" s="53">
        <v>6</v>
      </c>
      <c r="T24" s="54">
        <v>6</v>
      </c>
      <c r="U24" s="53">
        <v>4</v>
      </c>
      <c r="V24" s="54">
        <v>8</v>
      </c>
      <c r="W24" s="53">
        <v>18</v>
      </c>
      <c r="X24" s="53">
        <v>1</v>
      </c>
      <c r="Y24" s="56"/>
      <c r="Z24" s="56"/>
      <c r="AA24" s="56"/>
      <c r="AB24" s="56"/>
      <c r="AC24" s="57">
        <v>11</v>
      </c>
      <c r="AD24" s="61">
        <v>8</v>
      </c>
      <c r="AE24" s="58">
        <v>3</v>
      </c>
      <c r="AF24" s="59">
        <v>7</v>
      </c>
    </row>
    <row r="25" spans="1:32" ht="12.75">
      <c r="A25" s="47">
        <v>21</v>
      </c>
      <c r="B25" s="11" t="s">
        <v>264</v>
      </c>
      <c r="C25" s="11" t="s">
        <v>53</v>
      </c>
      <c r="D25" s="132">
        <f t="shared" si="0"/>
        <v>22</v>
      </c>
      <c r="E25" s="49">
        <f>SUM(J25+N25+T25+V25)</f>
        <v>16</v>
      </c>
      <c r="F25" s="75">
        <v>6</v>
      </c>
      <c r="G25" s="131">
        <v>17</v>
      </c>
      <c r="H25" s="51">
        <v>2</v>
      </c>
      <c r="I25" s="51">
        <v>15</v>
      </c>
      <c r="J25" s="52">
        <v>4</v>
      </c>
      <c r="K25" s="51">
        <v>6</v>
      </c>
      <c r="L25" s="51">
        <v>6</v>
      </c>
      <c r="M25" s="51">
        <v>8</v>
      </c>
      <c r="N25" s="52">
        <v>4</v>
      </c>
      <c r="O25" s="53">
        <v>18</v>
      </c>
      <c r="P25" s="53">
        <v>1</v>
      </c>
      <c r="Q25" s="53">
        <v>18</v>
      </c>
      <c r="R25" s="53">
        <v>1</v>
      </c>
      <c r="S25" s="53">
        <v>8</v>
      </c>
      <c r="T25" s="54">
        <v>4</v>
      </c>
      <c r="U25" s="53">
        <v>8</v>
      </c>
      <c r="V25" s="54">
        <v>4</v>
      </c>
      <c r="W25" s="53">
        <v>15</v>
      </c>
      <c r="X25" s="53">
        <v>4</v>
      </c>
      <c r="Y25" s="56"/>
      <c r="Z25" s="56"/>
      <c r="AA25" s="56">
        <v>18</v>
      </c>
      <c r="AB25" s="56">
        <v>1</v>
      </c>
      <c r="AC25" s="57">
        <v>13</v>
      </c>
      <c r="AD25" s="61">
        <v>6</v>
      </c>
      <c r="AE25" s="58">
        <v>6</v>
      </c>
      <c r="AF25" s="59">
        <v>3</v>
      </c>
    </row>
    <row r="26" spans="1:32" ht="12.75">
      <c r="A26" s="47">
        <v>22</v>
      </c>
      <c r="B26" s="11" t="s">
        <v>265</v>
      </c>
      <c r="C26" s="11" t="s">
        <v>53</v>
      </c>
      <c r="D26" s="132">
        <f t="shared" si="0"/>
        <v>21</v>
      </c>
      <c r="E26" s="49">
        <f>SUM(L26+N26+T26+V26)</f>
        <v>18</v>
      </c>
      <c r="F26" s="75">
        <v>3</v>
      </c>
      <c r="G26" s="131">
        <v>18</v>
      </c>
      <c r="H26" s="51" t="s">
        <v>104</v>
      </c>
      <c r="I26" s="51">
        <v>18</v>
      </c>
      <c r="J26" s="51">
        <v>1</v>
      </c>
      <c r="K26" s="51">
        <v>6</v>
      </c>
      <c r="L26" s="52">
        <v>6</v>
      </c>
      <c r="M26" s="51">
        <v>8</v>
      </c>
      <c r="N26" s="52">
        <v>4</v>
      </c>
      <c r="O26" s="53"/>
      <c r="P26" s="53"/>
      <c r="Q26" s="53"/>
      <c r="R26" s="53"/>
      <c r="S26" s="53">
        <v>8</v>
      </c>
      <c r="T26" s="54">
        <v>4</v>
      </c>
      <c r="U26" s="53">
        <v>8</v>
      </c>
      <c r="V26" s="54">
        <v>4</v>
      </c>
      <c r="W26" s="53"/>
      <c r="X26" s="53"/>
      <c r="Y26" s="56"/>
      <c r="Z26" s="56"/>
      <c r="AA26" s="56"/>
      <c r="AB26" s="56"/>
      <c r="AC26" s="57">
        <v>16</v>
      </c>
      <c r="AD26" s="61">
        <v>3</v>
      </c>
      <c r="AE26" s="58">
        <v>6</v>
      </c>
      <c r="AF26" s="59">
        <v>3</v>
      </c>
    </row>
    <row r="27" spans="1:32" ht="12.75">
      <c r="A27" s="47">
        <v>23</v>
      </c>
      <c r="B27" s="11" t="s">
        <v>266</v>
      </c>
      <c r="C27" s="11" t="s">
        <v>165</v>
      </c>
      <c r="D27" s="132">
        <f t="shared" si="0"/>
        <v>13</v>
      </c>
      <c r="E27" s="49">
        <f>SUM(J27+L27+N27+T27)</f>
        <v>13</v>
      </c>
      <c r="F27" s="75">
        <f>SUM(X27)</f>
        <v>0</v>
      </c>
      <c r="G27" s="131"/>
      <c r="H27" s="51"/>
      <c r="I27" s="51">
        <v>17</v>
      </c>
      <c r="J27" s="52">
        <v>2</v>
      </c>
      <c r="K27" s="51">
        <v>9</v>
      </c>
      <c r="L27" s="52">
        <v>3</v>
      </c>
      <c r="M27" s="51">
        <v>9</v>
      </c>
      <c r="N27" s="52">
        <v>3</v>
      </c>
      <c r="O27" s="53"/>
      <c r="P27" s="53"/>
      <c r="Q27" s="53"/>
      <c r="R27" s="53"/>
      <c r="S27" s="53">
        <v>7</v>
      </c>
      <c r="T27" s="54">
        <v>5</v>
      </c>
      <c r="U27" s="53">
        <v>10</v>
      </c>
      <c r="V27" s="53">
        <v>2</v>
      </c>
      <c r="W27" s="53"/>
      <c r="X27" s="53"/>
      <c r="Y27" s="56"/>
      <c r="Z27" s="56"/>
      <c r="AA27" s="56"/>
      <c r="AB27" s="56"/>
      <c r="AC27" s="57"/>
      <c r="AD27" s="58"/>
      <c r="AE27" s="58"/>
      <c r="AF27" s="59"/>
    </row>
    <row r="28" spans="1:32" ht="12.75">
      <c r="A28" s="47">
        <v>24</v>
      </c>
      <c r="B28" s="11" t="s">
        <v>267</v>
      </c>
      <c r="C28" s="11" t="s">
        <v>165</v>
      </c>
      <c r="D28" s="132">
        <f t="shared" si="0"/>
        <v>9</v>
      </c>
      <c r="E28" s="49">
        <f aca="true" t="shared" si="4" ref="E28:E29">SUM(L28+N28+T28+V28)</f>
        <v>8</v>
      </c>
      <c r="F28" s="75">
        <v>1</v>
      </c>
      <c r="G28" s="131"/>
      <c r="H28" s="51"/>
      <c r="I28" s="51"/>
      <c r="J28" s="51"/>
      <c r="K28" s="51">
        <v>11</v>
      </c>
      <c r="L28" s="52">
        <v>1</v>
      </c>
      <c r="M28" s="51">
        <v>10</v>
      </c>
      <c r="N28" s="52">
        <v>2</v>
      </c>
      <c r="O28" s="53"/>
      <c r="P28" s="53"/>
      <c r="Q28" s="53"/>
      <c r="R28" s="53"/>
      <c r="S28" s="53">
        <v>10</v>
      </c>
      <c r="T28" s="54">
        <v>2</v>
      </c>
      <c r="U28" s="53">
        <v>9</v>
      </c>
      <c r="V28" s="54">
        <v>3</v>
      </c>
      <c r="W28" s="53"/>
      <c r="X28" s="53"/>
      <c r="Y28" s="56"/>
      <c r="Z28" s="56"/>
      <c r="AA28" s="56"/>
      <c r="AB28" s="56"/>
      <c r="AC28" s="57"/>
      <c r="AD28" s="58"/>
      <c r="AE28" s="58">
        <v>8</v>
      </c>
      <c r="AF28" s="63">
        <v>1</v>
      </c>
    </row>
    <row r="29" spans="1:32" ht="12.75">
      <c r="A29" s="47">
        <v>25</v>
      </c>
      <c r="B29" s="11" t="s">
        <v>268</v>
      </c>
      <c r="C29" s="153" t="s">
        <v>165</v>
      </c>
      <c r="D29" s="132">
        <f t="shared" si="0"/>
        <v>8</v>
      </c>
      <c r="E29" s="154">
        <f t="shared" si="4"/>
        <v>8</v>
      </c>
      <c r="F29" s="75">
        <f>SUM(X29)</f>
        <v>0</v>
      </c>
      <c r="G29" s="131"/>
      <c r="H29" s="51"/>
      <c r="I29" s="51"/>
      <c r="J29" s="51"/>
      <c r="K29" s="51">
        <v>11</v>
      </c>
      <c r="L29" s="52">
        <v>1</v>
      </c>
      <c r="M29" s="51">
        <v>10</v>
      </c>
      <c r="N29" s="52">
        <v>2</v>
      </c>
      <c r="O29" s="53"/>
      <c r="P29" s="53"/>
      <c r="Q29" s="53"/>
      <c r="R29" s="53"/>
      <c r="S29" s="53">
        <v>10</v>
      </c>
      <c r="T29" s="54">
        <v>2</v>
      </c>
      <c r="U29" s="53">
        <v>9</v>
      </c>
      <c r="V29" s="54">
        <v>3</v>
      </c>
      <c r="W29" s="53"/>
      <c r="X29" s="53"/>
      <c r="Y29" s="56"/>
      <c r="Z29" s="56"/>
      <c r="AA29" s="56"/>
      <c r="AB29" s="56"/>
      <c r="AC29" s="57"/>
      <c r="AD29" s="58"/>
      <c r="AE29" s="58"/>
      <c r="AF29" s="59"/>
    </row>
    <row r="30" spans="1:32" ht="12.75">
      <c r="A30" s="47">
        <v>26</v>
      </c>
      <c r="B30" s="11" t="s">
        <v>269</v>
      </c>
      <c r="C30" s="11" t="s">
        <v>261</v>
      </c>
      <c r="D30" s="48">
        <f t="shared" si="0"/>
        <v>5</v>
      </c>
      <c r="E30" s="49">
        <v>3</v>
      </c>
      <c r="F30" s="155">
        <v>2</v>
      </c>
      <c r="G30" s="131"/>
      <c r="H30" s="51"/>
      <c r="I30" s="51"/>
      <c r="J30" s="51"/>
      <c r="K30" s="51"/>
      <c r="L30" s="51"/>
      <c r="M30" s="51"/>
      <c r="N30" s="52"/>
      <c r="O30" s="53"/>
      <c r="P30" s="53"/>
      <c r="Q30" s="53"/>
      <c r="R30" s="53"/>
      <c r="S30" s="53"/>
      <c r="T30" s="54"/>
      <c r="U30" s="53"/>
      <c r="V30" s="54"/>
      <c r="W30" s="53"/>
      <c r="X30" s="53"/>
      <c r="Y30" s="56"/>
      <c r="Z30" s="56"/>
      <c r="AA30" s="56"/>
      <c r="AB30" s="56"/>
      <c r="AC30" s="57">
        <v>17</v>
      </c>
      <c r="AD30" s="61">
        <v>2</v>
      </c>
      <c r="AE30" s="58">
        <v>7</v>
      </c>
      <c r="AF30" s="59">
        <v>2</v>
      </c>
    </row>
    <row r="31" spans="1:32" ht="12.75">
      <c r="A31" s="47">
        <v>27</v>
      </c>
      <c r="B31" s="11" t="s">
        <v>270</v>
      </c>
      <c r="C31" s="11" t="s">
        <v>93</v>
      </c>
      <c r="D31" s="48">
        <f t="shared" si="0"/>
        <v>4</v>
      </c>
      <c r="E31" s="49">
        <v>3</v>
      </c>
      <c r="F31" s="75">
        <v>1</v>
      </c>
      <c r="G31" s="131"/>
      <c r="H31" s="51"/>
      <c r="I31" s="51"/>
      <c r="J31" s="51"/>
      <c r="K31" s="51"/>
      <c r="L31" s="51"/>
      <c r="M31" s="51"/>
      <c r="N31" s="51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6"/>
      <c r="Z31" s="56"/>
      <c r="AA31" s="56"/>
      <c r="AB31" s="56"/>
      <c r="AC31" s="57">
        <v>18</v>
      </c>
      <c r="AD31" s="61">
        <v>1</v>
      </c>
      <c r="AE31" s="58"/>
      <c r="AF31" s="59"/>
    </row>
    <row r="32" spans="1:32" ht="12.75">
      <c r="A32" s="47">
        <v>28</v>
      </c>
      <c r="B32" s="11" t="s">
        <v>271</v>
      </c>
      <c r="C32" s="11" t="s">
        <v>261</v>
      </c>
      <c r="D32" s="48">
        <f t="shared" si="0"/>
        <v>3</v>
      </c>
      <c r="E32" s="49">
        <v>3</v>
      </c>
      <c r="F32" s="75">
        <f>SUM(X32)</f>
        <v>0</v>
      </c>
      <c r="G32" s="131"/>
      <c r="H32" s="51"/>
      <c r="I32" s="51"/>
      <c r="J32" s="51"/>
      <c r="K32" s="51"/>
      <c r="L32" s="51"/>
      <c r="M32" s="51">
        <v>11</v>
      </c>
      <c r="N32" s="52">
        <v>1</v>
      </c>
      <c r="O32" s="53"/>
      <c r="P32" s="53"/>
      <c r="Q32" s="53"/>
      <c r="R32" s="53"/>
      <c r="S32" s="53">
        <v>11</v>
      </c>
      <c r="T32" s="54">
        <v>1</v>
      </c>
      <c r="U32" s="53">
        <v>11</v>
      </c>
      <c r="V32" s="54">
        <v>1</v>
      </c>
      <c r="W32" s="53"/>
      <c r="X32" s="53"/>
      <c r="Y32" s="56"/>
      <c r="Z32" s="56"/>
      <c r="AA32" s="56"/>
      <c r="AB32" s="56"/>
      <c r="AC32" s="57"/>
      <c r="AD32" s="58"/>
      <c r="AE32" s="58"/>
      <c r="AF32" s="59"/>
    </row>
    <row r="36" ht="12.75">
      <c r="B36" s="1" t="s">
        <v>104</v>
      </c>
    </row>
  </sheetData>
  <sheetProtection selectLockedCells="1" selectUnlockedCells="1"/>
  <mergeCells count="4">
    <mergeCell ref="G2:N2"/>
    <mergeCell ref="O2:X2"/>
    <mergeCell ref="Y2:AB2"/>
    <mergeCell ref="AC2:AF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Zdeněk Krpata</cp:lastModifiedBy>
  <cp:lastPrinted>2020-09-08T06:07:39Z</cp:lastPrinted>
  <dcterms:created xsi:type="dcterms:W3CDTF">2005-06-15T07:41:54Z</dcterms:created>
  <dcterms:modified xsi:type="dcterms:W3CDTF">2020-10-01T20:33:29Z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