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krpata\Desktop\"/>
    </mc:Choice>
  </mc:AlternateContent>
  <bookViews>
    <workbookView xWindow="0" yWindow="0" windowWidth="20736" windowHeight="9960" tabRatio="870" activeTab="2"/>
  </bookViews>
  <sheets>
    <sheet name="žákyně K 03-04" sheetId="44" r:id="rId1"/>
    <sheet name="žáci C 04,03" sheetId="45" r:id="rId2"/>
    <sheet name="žáci K 03-04" sheetId="43" r:id="rId3"/>
    <sheet name="dky K 01-02" sheetId="41" r:id="rId4"/>
    <sheet name="dci C 01-02" sheetId="40" r:id="rId5"/>
    <sheet name="dci K 01-02" sheetId="36" r:id="rId6"/>
    <sheet name="jky 99-00" sheetId="7" r:id="rId7"/>
    <sheet name="jři C 99-00" sheetId="8" r:id="rId8"/>
    <sheet name="jři K 99-00" sheetId="9" r:id="rId9"/>
    <sheet name="kanoistky " sheetId="57" r:id="rId10"/>
  </sheets>
  <calcPr calcId="152511"/>
</workbook>
</file>

<file path=xl/calcChain.xml><?xml version="1.0" encoding="utf-8"?>
<calcChain xmlns="http://schemas.openxmlformats.org/spreadsheetml/2006/main">
  <c r="D8" i="57" l="1"/>
  <c r="D7" i="57"/>
  <c r="D26" i="57" l="1"/>
  <c r="D25" i="57"/>
  <c r="D24" i="57"/>
  <c r="D23" i="57"/>
  <c r="D22" i="57"/>
  <c r="D21" i="57"/>
  <c r="D14" i="57"/>
  <c r="D19" i="57"/>
  <c r="D17" i="57"/>
  <c r="D16" i="57"/>
  <c r="D18" i="57"/>
  <c r="D20" i="57"/>
  <c r="D13" i="57"/>
  <c r="D15" i="57"/>
  <c r="D11" i="57"/>
  <c r="D12" i="57"/>
  <c r="D10" i="57"/>
  <c r="D5" i="57"/>
  <c r="D9" i="57"/>
  <c r="D6" i="57"/>
  <c r="D10" i="7" l="1"/>
  <c r="D8" i="7"/>
  <c r="D9" i="7"/>
  <c r="D5" i="7"/>
  <c r="D45" i="36"/>
  <c r="D41" i="36"/>
  <c r="D44" i="36"/>
  <c r="D43" i="36"/>
  <c r="D40" i="36"/>
  <c r="D38" i="36"/>
  <c r="D34" i="36"/>
  <c r="D36" i="36"/>
  <c r="D33" i="36"/>
  <c r="D32" i="36"/>
  <c r="D30" i="36"/>
  <c r="D29" i="36"/>
  <c r="D28" i="36"/>
  <c r="D25" i="36"/>
  <c r="D24" i="36"/>
  <c r="D20" i="36"/>
  <c r="D21" i="36"/>
  <c r="D18" i="36"/>
  <c r="D12" i="36"/>
  <c r="D14" i="36"/>
  <c r="D9" i="36"/>
  <c r="D8" i="36"/>
  <c r="D5" i="36"/>
  <c r="D46" i="36"/>
  <c r="D42" i="36"/>
  <c r="D39" i="36"/>
  <c r="D37" i="36"/>
  <c r="D35" i="36"/>
  <c r="D31" i="36"/>
  <c r="D27" i="36"/>
  <c r="D22" i="36"/>
  <c r="D23" i="36"/>
  <c r="D26" i="36"/>
  <c r="D19" i="36"/>
  <c r="D17" i="36"/>
  <c r="D16" i="36"/>
  <c r="D11" i="36"/>
  <c r="D15" i="36"/>
  <c r="D13" i="36"/>
  <c r="D10" i="36"/>
  <c r="D7" i="36"/>
  <c r="D6" i="36"/>
  <c r="D31" i="9" l="1"/>
  <c r="D26" i="9"/>
  <c r="D24" i="9"/>
  <c r="D23" i="9"/>
  <c r="D22" i="9"/>
  <c r="D18" i="9"/>
  <c r="D16" i="9"/>
  <c r="D17" i="9"/>
  <c r="D9" i="9"/>
  <c r="D6" i="9"/>
  <c r="D10" i="9"/>
  <c r="D37" i="9"/>
  <c r="D36" i="9"/>
  <c r="D35" i="9"/>
  <c r="D34" i="9"/>
  <c r="D33" i="9"/>
  <c r="D32" i="9"/>
  <c r="D30" i="9"/>
  <c r="D29" i="9"/>
  <c r="D28" i="9"/>
  <c r="D27" i="9"/>
  <c r="D25" i="9"/>
  <c r="D21" i="9"/>
  <c r="D20" i="9"/>
  <c r="D19" i="9"/>
  <c r="D15" i="9"/>
  <c r="D13" i="9"/>
  <c r="D14" i="9"/>
  <c r="D11" i="9"/>
  <c r="D8" i="9"/>
  <c r="D7" i="9"/>
  <c r="D5" i="9"/>
  <c r="D12" i="9"/>
  <c r="D19" i="8"/>
  <c r="D18" i="8"/>
  <c r="D17" i="8"/>
  <c r="D8" i="8"/>
  <c r="D10" i="8"/>
  <c r="D9" i="8"/>
  <c r="D7" i="8"/>
  <c r="D5" i="8"/>
  <c r="D16" i="8"/>
  <c r="D15" i="8"/>
  <c r="D14" i="8"/>
  <c r="D13" i="8"/>
  <c r="D12" i="8"/>
  <c r="D11" i="8"/>
  <c r="D6" i="8"/>
  <c r="D19" i="7"/>
  <c r="D14" i="7"/>
  <c r="D11" i="7"/>
  <c r="D6" i="7"/>
  <c r="D18" i="7"/>
  <c r="D16" i="7"/>
  <c r="D15" i="7"/>
  <c r="D17" i="7"/>
  <c r="D13" i="7"/>
  <c r="D12" i="7"/>
  <c r="D7" i="7"/>
  <c r="D25" i="40" l="1"/>
  <c r="D24" i="40"/>
  <c r="D22" i="40"/>
  <c r="D19" i="40"/>
  <c r="D16" i="40"/>
  <c r="D12" i="40"/>
  <c r="D15" i="40"/>
  <c r="D10" i="40"/>
  <c r="D7" i="40"/>
  <c r="D9" i="40"/>
  <c r="D6" i="40"/>
  <c r="D5" i="40"/>
  <c r="D23" i="40"/>
  <c r="D21" i="40"/>
  <c r="D20" i="40"/>
  <c r="D17" i="40"/>
  <c r="D18" i="40"/>
  <c r="D13" i="40"/>
  <c r="D14" i="40"/>
  <c r="D11" i="40"/>
  <c r="D8" i="40"/>
  <c r="D32" i="41"/>
  <c r="D26" i="41"/>
  <c r="D24" i="41"/>
  <c r="D25" i="41"/>
  <c r="D20" i="41"/>
  <c r="D23" i="41"/>
  <c r="D19" i="41"/>
  <c r="D15" i="41"/>
  <c r="D18" i="41"/>
  <c r="D17" i="41"/>
  <c r="D13" i="41"/>
  <c r="D12" i="41"/>
  <c r="D14" i="41"/>
  <c r="D10" i="41"/>
  <c r="D6" i="41"/>
  <c r="D5" i="41"/>
  <c r="D33" i="41"/>
  <c r="D31" i="41"/>
  <c r="D30" i="41"/>
  <c r="D29" i="41"/>
  <c r="D28" i="41"/>
  <c r="D27" i="41"/>
  <c r="D22" i="41"/>
  <c r="D21" i="41"/>
  <c r="D16" i="41"/>
  <c r="D11" i="41"/>
  <c r="D9" i="41"/>
  <c r="D8" i="41"/>
  <c r="D7" i="41"/>
  <c r="D33" i="43"/>
  <c r="D35" i="43"/>
  <c r="D36" i="43"/>
  <c r="D34" i="43"/>
  <c r="D32" i="43"/>
  <c r="D31" i="43"/>
  <c r="D30" i="43"/>
  <c r="D28" i="43"/>
  <c r="D29" i="43"/>
  <c r="D27" i="43"/>
  <c r="D26" i="43"/>
  <c r="D24" i="43"/>
  <c r="D25" i="43"/>
  <c r="D22" i="43"/>
  <c r="D21" i="43"/>
  <c r="D23" i="43"/>
  <c r="D20" i="43"/>
  <c r="D19" i="43"/>
  <c r="D18" i="43"/>
  <c r="D17" i="43"/>
  <c r="D16" i="43"/>
  <c r="D14" i="43"/>
  <c r="D13" i="43"/>
  <c r="D12" i="43"/>
  <c r="D15" i="43"/>
  <c r="D10" i="43"/>
  <c r="D11" i="43"/>
  <c r="D8" i="43"/>
  <c r="D7" i="43"/>
  <c r="D9" i="43"/>
  <c r="D6" i="43"/>
  <c r="D5" i="43"/>
  <c r="D26" i="45" l="1"/>
  <c r="D25" i="45"/>
  <c r="D24" i="45"/>
  <c r="D23" i="45"/>
  <c r="D22" i="45"/>
  <c r="D20" i="45"/>
  <c r="D21" i="45"/>
  <c r="D19" i="45"/>
  <c r="D18" i="45"/>
  <c r="D15" i="45"/>
  <c r="D16" i="45"/>
  <c r="D12" i="45"/>
  <c r="D14" i="45"/>
  <c r="D17" i="45"/>
  <c r="D13" i="45"/>
  <c r="D10" i="45"/>
  <c r="D11" i="45"/>
  <c r="D9" i="45"/>
  <c r="D6" i="45"/>
  <c r="D7" i="45"/>
  <c r="D8" i="45"/>
  <c r="D5" i="45"/>
  <c r="D36" i="44" l="1"/>
  <c r="D35" i="44"/>
  <c r="D34" i="44"/>
  <c r="D33" i="44"/>
  <c r="D31" i="44"/>
  <c r="D32" i="44"/>
  <c r="D30" i="44"/>
  <c r="D29" i="44"/>
  <c r="D28" i="44"/>
  <c r="D26" i="44"/>
  <c r="D27" i="44"/>
  <c r="D25" i="44"/>
  <c r="D23" i="44"/>
  <c r="D24" i="44"/>
  <c r="D22" i="44"/>
  <c r="D21" i="44"/>
  <c r="D20" i="44"/>
  <c r="D19" i="44"/>
  <c r="D17" i="44"/>
  <c r="D15" i="44"/>
  <c r="D16" i="44"/>
  <c r="D13" i="44"/>
  <c r="D14" i="44"/>
  <c r="D18" i="44"/>
  <c r="D9" i="44"/>
  <c r="D12" i="44"/>
  <c r="D11" i="44"/>
  <c r="D8" i="44"/>
  <c r="D10" i="44"/>
  <c r="D7" i="44"/>
  <c r="D6" i="44"/>
  <c r="D5" i="44"/>
</calcChain>
</file>

<file path=xl/sharedStrings.xml><?xml version="1.0" encoding="utf-8"?>
<sst xmlns="http://schemas.openxmlformats.org/spreadsheetml/2006/main" count="1385" uniqueCount="384">
  <si>
    <t>JMÉNO</t>
  </si>
  <si>
    <t>K1 500</t>
  </si>
  <si>
    <t>K2 500</t>
  </si>
  <si>
    <t>K1 1km</t>
  </si>
  <si>
    <t>K2 1km</t>
  </si>
  <si>
    <t>b.</t>
  </si>
  <si>
    <t>umístění</t>
  </si>
  <si>
    <t>celk.</t>
  </si>
  <si>
    <t>odd.</t>
  </si>
  <si>
    <t>K1 5km</t>
  </si>
  <si>
    <t>K2 5km</t>
  </si>
  <si>
    <t>C1 5km</t>
  </si>
  <si>
    <t>C2 5km</t>
  </si>
  <si>
    <t>C1 500</t>
  </si>
  <si>
    <t>C2 500</t>
  </si>
  <si>
    <t>C1 1km</t>
  </si>
  <si>
    <t>C2 1km</t>
  </si>
  <si>
    <t>K1 200</t>
  </si>
  <si>
    <t>C1 200</t>
  </si>
  <si>
    <t>K1 vytr.</t>
  </si>
  <si>
    <t>K2 vytr.</t>
  </si>
  <si>
    <t>K2 200</t>
  </si>
  <si>
    <t>M ČR kr. tr. - 4.ČP RAČICE</t>
  </si>
  <si>
    <t>C2 200</t>
  </si>
  <si>
    <t>C1 vytr.</t>
  </si>
  <si>
    <t>C2 vytr.</t>
  </si>
  <si>
    <t>USK</t>
  </si>
  <si>
    <t>CHO</t>
  </si>
  <si>
    <t>JAB</t>
  </si>
  <si>
    <t>OLO</t>
  </si>
  <si>
    <t>POD</t>
  </si>
  <si>
    <t>MOD</t>
  </si>
  <si>
    <t>SPA</t>
  </si>
  <si>
    <t>DEC</t>
  </si>
  <si>
    <t>TYN</t>
  </si>
  <si>
    <t>KVS</t>
  </si>
  <si>
    <t>ONV</t>
  </si>
  <si>
    <t>NYM</t>
  </si>
  <si>
    <t>PRV</t>
  </si>
  <si>
    <t>ZAM</t>
  </si>
  <si>
    <t>TSE</t>
  </si>
  <si>
    <t>PPL</t>
  </si>
  <si>
    <t>CER</t>
  </si>
  <si>
    <t>SOP</t>
  </si>
  <si>
    <t>UNL</t>
  </si>
  <si>
    <t>KAD</t>
  </si>
  <si>
    <t>Vorel Jan 00</t>
  </si>
  <si>
    <t>Kukačka Vilém 00</t>
  </si>
  <si>
    <t>Balane Daniel 00</t>
  </si>
  <si>
    <t>Novotný Adam 00</t>
  </si>
  <si>
    <t>Kotěra Jiří 00</t>
  </si>
  <si>
    <t>Štemberk Jáchym 00</t>
  </si>
  <si>
    <t>PDM</t>
  </si>
  <si>
    <t>Voronič Michal 00</t>
  </si>
  <si>
    <t>Šuba Květoslav 00</t>
  </si>
  <si>
    <t>Zalubil Jiří 00</t>
  </si>
  <si>
    <t>Kinclová Sofie 00</t>
  </si>
  <si>
    <t>Mareš Mikuláš 00</t>
  </si>
  <si>
    <t>Plaček Matyáš 00</t>
  </si>
  <si>
    <t>Dolejší Jan 00</t>
  </si>
  <si>
    <t>Janál Jakub 00</t>
  </si>
  <si>
    <t>Vodičková Barbora 00</t>
  </si>
  <si>
    <t>Fridrych Tomáš 00</t>
  </si>
  <si>
    <t>2. ČP RAČICE</t>
  </si>
  <si>
    <t>Sobíšek Tomáš 01</t>
  </si>
  <si>
    <t>Brabec Jakub 01</t>
  </si>
  <si>
    <t>Novotný Radim 01</t>
  </si>
  <si>
    <t>Kulich Michal 01</t>
  </si>
  <si>
    <t>Novotný Vojtěch 02</t>
  </si>
  <si>
    <t>Remuta Jakub 02</t>
  </si>
  <si>
    <t>Predka Andreas 02</t>
  </si>
  <si>
    <t>Sedláček Dan 01</t>
  </si>
  <si>
    <t>Dědič Tomislav 02</t>
  </si>
  <si>
    <t>PIS</t>
  </si>
  <si>
    <t>Jarolím Jáchym 02</t>
  </si>
  <si>
    <t>Müller Roman 01</t>
  </si>
  <si>
    <t>Podraský Patrik 02</t>
  </si>
  <si>
    <t>KOJ</t>
  </si>
  <si>
    <t>ZBR</t>
  </si>
  <si>
    <t>Prokop Michael 01</t>
  </si>
  <si>
    <t>Záhora Josef 01</t>
  </si>
  <si>
    <t>Macháček Jan 02</t>
  </si>
  <si>
    <t>Zárubová Kateřina 01</t>
  </si>
  <si>
    <t>Dvořák Jakub 01</t>
  </si>
  <si>
    <t>SEZ</t>
  </si>
  <si>
    <t>Nováček Vojtěch 01</t>
  </si>
  <si>
    <t>Večerka Martin 01</t>
  </si>
  <si>
    <t>Burda Vojtěch 01</t>
  </si>
  <si>
    <t>Verner Ondřej 01</t>
  </si>
  <si>
    <t>Hovorka Michal 01</t>
  </si>
  <si>
    <t>Součková Natálie 01</t>
  </si>
  <si>
    <t>Reichová Magdalena 01</t>
  </si>
  <si>
    <t>Černohousová Monika 01</t>
  </si>
  <si>
    <t>Doktorová Sabina 01</t>
  </si>
  <si>
    <t>Bláhová Tereza 01</t>
  </si>
  <si>
    <t>SED</t>
  </si>
  <si>
    <t>Kvasilová Klára 01</t>
  </si>
  <si>
    <t>Betlachová Barbora 01</t>
  </si>
  <si>
    <t>Mašek Ondřej 00</t>
  </si>
  <si>
    <t>Dvořák Lukáš 00</t>
  </si>
  <si>
    <t>Rulík Antonín 00</t>
  </si>
  <si>
    <t>Vohryzka Vít 01</t>
  </si>
  <si>
    <t>Prokop Marek 02</t>
  </si>
  <si>
    <t>Krušina Filip 00</t>
  </si>
  <si>
    <t>Novotný Lukáš 02</t>
  </si>
  <si>
    <t>Andrušík Radek 02</t>
  </si>
  <si>
    <t>Sobíšková Štěpánka 01</t>
  </si>
  <si>
    <t>Kučera Jakub 01</t>
  </si>
  <si>
    <t>Reichová Michaela 00</t>
  </si>
  <si>
    <t>Boháčová Ivana 00</t>
  </si>
  <si>
    <t>Mílová Kateřina 00</t>
  </si>
  <si>
    <t>SHK</t>
  </si>
  <si>
    <t>Vejvodová Kristýna 00</t>
  </si>
  <si>
    <t>Marková Nela Marie 00</t>
  </si>
  <si>
    <t>Dřímálková Adéla 01</t>
  </si>
  <si>
    <t>Hettfleischová Tereza 01</t>
  </si>
  <si>
    <t>Solařová Kateřina 00</t>
  </si>
  <si>
    <t>Svobodová Natálie 01</t>
  </si>
  <si>
    <t>Peterková Nikol 00</t>
  </si>
  <si>
    <t>Hradil Tomáš 02</t>
  </si>
  <si>
    <t>Kapoun Miroslav 03</t>
  </si>
  <si>
    <t>Cerman Vladimír 02</t>
  </si>
  <si>
    <t>LIB</t>
  </si>
  <si>
    <t>Mach Zdeněk 02</t>
  </si>
  <si>
    <t>Moudrý Matyáš 02</t>
  </si>
  <si>
    <t>Žáček Jakub 02</t>
  </si>
  <si>
    <t>Minařík Jiří 02</t>
  </si>
  <si>
    <t>Bacílek Lukáš 02</t>
  </si>
  <si>
    <t>Štursa Otakar 02</t>
  </si>
  <si>
    <t>Papoušek Jonáš 02</t>
  </si>
  <si>
    <t>Študlar Štěpán 02</t>
  </si>
  <si>
    <t>Tettinger Petr 03</t>
  </si>
  <si>
    <t>Fiala Šimon 02</t>
  </si>
  <si>
    <t>Hanák Ondřej 03</t>
  </si>
  <si>
    <t>Prucek Marek 03</t>
  </si>
  <si>
    <t>LIT</t>
  </si>
  <si>
    <t>Neradil Vojtěch 03</t>
  </si>
  <si>
    <t>Galádová Barbora 02</t>
  </si>
  <si>
    <t>Házová Adéla 02</t>
  </si>
  <si>
    <t>Beránková Valentýna 03</t>
  </si>
  <si>
    <t>Balane Katarina 02</t>
  </si>
  <si>
    <t>Tomanová Magdalena 02</t>
  </si>
  <si>
    <t>Hermély Gabriela 02</t>
  </si>
  <si>
    <t>Kusovská Adéla 03</t>
  </si>
  <si>
    <t>Zadražilová Anežka 03</t>
  </si>
  <si>
    <t>Vohryzková Anna 03</t>
  </si>
  <si>
    <t>Lahnerová Andrea 03</t>
  </si>
  <si>
    <t>Ševčíková Inka 02</t>
  </si>
  <si>
    <t>Úlehlová Markéta 03</t>
  </si>
  <si>
    <t>Vrbenská Kateřina 03</t>
  </si>
  <si>
    <t>Báčková Sandra 02</t>
  </si>
  <si>
    <t>Bláhová Karolína 03</t>
  </si>
  <si>
    <t>Počepková Jana 03</t>
  </si>
  <si>
    <t>Havlátová Karolína 03</t>
  </si>
  <si>
    <t>Hronková Monika 02</t>
  </si>
  <si>
    <t>Palatová Jindřiška 03</t>
  </si>
  <si>
    <t>Macek Miloš 01</t>
  </si>
  <si>
    <t>Šmátrala Patrik 00</t>
  </si>
  <si>
    <t>Šmátrala Filip 00</t>
  </si>
  <si>
    <t>Kolesa Vojtěch 00</t>
  </si>
  <si>
    <t>Macek Lukáš 01</t>
  </si>
  <si>
    <t>Vlk Josef 00</t>
  </si>
  <si>
    <t>Samec David 01</t>
  </si>
  <si>
    <t>Pošmourný Petr 00</t>
  </si>
  <si>
    <t>Dimovová Barbora 00</t>
  </si>
  <si>
    <t>SKD</t>
  </si>
  <si>
    <t>Hrábek Nikola 03</t>
  </si>
  <si>
    <t>Keist Tomáš 02</t>
  </si>
  <si>
    <t>Sedlák Jiří 03</t>
  </si>
  <si>
    <t>SLH</t>
  </si>
  <si>
    <t>Spěváček Jaroslav 02</t>
  </si>
  <si>
    <t>Müldner Jan 03</t>
  </si>
  <si>
    <t>Zoubek Viktor 03</t>
  </si>
  <si>
    <t>Vítková Andera 02</t>
  </si>
  <si>
    <t>Veverková Alžběta 01</t>
  </si>
  <si>
    <t>Jakl Jaroslav 01</t>
  </si>
  <si>
    <t>Blažek Marek 02</t>
  </si>
  <si>
    <t>Tmejová Eliška 03</t>
  </si>
  <si>
    <t>Koberová Magdalena 00</t>
  </si>
  <si>
    <t>Havlová Kristýna 01</t>
  </si>
  <si>
    <t>Termer Václav 03</t>
  </si>
  <si>
    <t>Húsek Josef 03</t>
  </si>
  <si>
    <t>Herzánová Lucie 03</t>
  </si>
  <si>
    <t>Bokoč Matyáš 01</t>
  </si>
  <si>
    <t>Rác Václav 01</t>
  </si>
  <si>
    <t>Labuť Vojtěch 01</t>
  </si>
  <si>
    <t>Truhlář Filip 03</t>
  </si>
  <si>
    <t>Zendulka Ondřej 02</t>
  </si>
  <si>
    <t>Valsa Radek 03</t>
  </si>
  <si>
    <t>Řáhová Denisa 01</t>
  </si>
  <si>
    <t>Horáčková Adéla 03</t>
  </si>
  <si>
    <t>Tillerová Andrea 03</t>
  </si>
  <si>
    <t>Dvořáková Eliška 01</t>
  </si>
  <si>
    <t>Vaňourková Markéta 03</t>
  </si>
  <si>
    <t>Húsková Veronika 01</t>
  </si>
  <si>
    <t>Niebauer Jakub 04</t>
  </si>
  <si>
    <t>Vávra Jiří 03</t>
  </si>
  <si>
    <t>Humhal Jiří 03</t>
  </si>
  <si>
    <t>Těšovič Jan 03</t>
  </si>
  <si>
    <t>Macháček Vojtěch 04</t>
  </si>
  <si>
    <t>Roubínek Filip 03</t>
  </si>
  <si>
    <t>Vorlický Vítek 03</t>
  </si>
  <si>
    <t>Jahoda Filip 04</t>
  </si>
  <si>
    <t>Serra Jakub 03</t>
  </si>
  <si>
    <t>Bartoška Daniel 04</t>
  </si>
  <si>
    <t>Bartoška Matěj 04</t>
  </si>
  <si>
    <t>Lošťák Eduard 04</t>
  </si>
  <si>
    <t>Bien Matouš 04</t>
  </si>
  <si>
    <t>Přibyl Lukáš 04</t>
  </si>
  <si>
    <t>Fikrle Zdeněk 03</t>
  </si>
  <si>
    <t>Florián Heřman 03</t>
  </si>
  <si>
    <t>Honzák Daniel-Oskar 03</t>
  </si>
  <si>
    <t>Vlach Tadeáš 00</t>
  </si>
  <si>
    <t>Vodičková Klára 04</t>
  </si>
  <si>
    <t>Zvěřová Kristýna 04</t>
  </si>
  <si>
    <t>Samcová Veronika 04</t>
  </si>
  <si>
    <t>Šamšulová Patricie 04</t>
  </si>
  <si>
    <t>Pudilová Vlaďka 03</t>
  </si>
  <si>
    <t>Jurečková Petra 04</t>
  </si>
  <si>
    <t>Málková Karolína 04</t>
  </si>
  <si>
    <t>Málková Nikola 04</t>
  </si>
  <si>
    <t>Křikavová Michaela 04</t>
  </si>
  <si>
    <t>Pavlíčková Anna 04</t>
  </si>
  <si>
    <t>Petráčková Magdaléna 04</t>
  </si>
  <si>
    <t>Mikšovicová Natálie 04</t>
  </si>
  <si>
    <t>Doktor Tomáš 04</t>
  </si>
  <si>
    <t>Kleňha Adam 04</t>
  </si>
  <si>
    <t>Košnar Adam 04</t>
  </si>
  <si>
    <t>Pavlíček Jan 04</t>
  </si>
  <si>
    <t>Dvořák Filip 04</t>
  </si>
  <si>
    <t>Janda Tomáš 04</t>
  </si>
  <si>
    <t>Janda Jiří 04</t>
  </si>
  <si>
    <t>Fojtík Adam 04</t>
  </si>
  <si>
    <t>Kozubík Lukáš 04</t>
  </si>
  <si>
    <t>Rohlena Petr 04</t>
  </si>
  <si>
    <t>Janďourek Šimon</t>
  </si>
  <si>
    <t>Kleist Milan 01</t>
  </si>
  <si>
    <t>2 jři</t>
  </si>
  <si>
    <t>3 jři</t>
  </si>
  <si>
    <t>7 jři</t>
  </si>
  <si>
    <t>1 jky</t>
  </si>
  <si>
    <t>4 jky</t>
  </si>
  <si>
    <t>5 jky</t>
  </si>
  <si>
    <t>Hejcman Jakub 01</t>
  </si>
  <si>
    <t>LSB</t>
  </si>
  <si>
    <t>Tulachová Johanka 00</t>
  </si>
  <si>
    <t>Jurečková Eliška 01</t>
  </si>
  <si>
    <t>Rudolfová Sonia 99</t>
  </si>
  <si>
    <t>K1 2km</t>
  </si>
  <si>
    <t>Militký David 01</t>
  </si>
  <si>
    <t>Ždárský Hubert 04</t>
  </si>
  <si>
    <t>Fulík Albert 04</t>
  </si>
  <si>
    <t>Rudolf Adam 04</t>
  </si>
  <si>
    <t>C1 2km</t>
  </si>
  <si>
    <t>2. ČP RAČICE (I.NZ)</t>
  </si>
  <si>
    <t xml:space="preserve"> 1.ČP Ústí (MČR dl.tr.)</t>
  </si>
  <si>
    <t>4 jři</t>
  </si>
  <si>
    <t>6 jři</t>
  </si>
  <si>
    <t>Novák Pavel 04</t>
  </si>
  <si>
    <t>2.ČP RAČICE (I.NZ)</t>
  </si>
  <si>
    <t>Holubová Klára 00</t>
  </si>
  <si>
    <t>Junioři</t>
  </si>
  <si>
    <t>3 jky</t>
  </si>
  <si>
    <t>7 jky</t>
  </si>
  <si>
    <t>2 jky</t>
  </si>
  <si>
    <t xml:space="preserve">9 jky </t>
  </si>
  <si>
    <t>Juniorky</t>
  </si>
  <si>
    <t>3.ČP RAČICE (II.NZ)</t>
  </si>
  <si>
    <t xml:space="preserve"> 3.ČP RAČICE (II.NZ)</t>
  </si>
  <si>
    <t>K4 1km</t>
  </si>
  <si>
    <t>3.ČP RAČICE (II. NZ)</t>
  </si>
  <si>
    <t>C4 1km</t>
  </si>
  <si>
    <t>K4 500</t>
  </si>
  <si>
    <t>dorostenci</t>
  </si>
  <si>
    <t>dorostenky</t>
  </si>
  <si>
    <t xml:space="preserve"> 3. ČP RAČICE (II.NZ)</t>
  </si>
  <si>
    <t>3. ČP RAČICE (II.NZ)</t>
  </si>
  <si>
    <t>žáci</t>
  </si>
  <si>
    <t>Menšíková Hana 02</t>
  </si>
  <si>
    <t>žákyně</t>
  </si>
  <si>
    <t>Seidlerová Eliška 01</t>
  </si>
  <si>
    <t>Maříková Veronika 03</t>
  </si>
  <si>
    <t>Procházka Tomáš 03</t>
  </si>
  <si>
    <t>Svrček Radovan</t>
  </si>
  <si>
    <t>Pospíchal Petr 03</t>
  </si>
  <si>
    <t>Kusák Jiří 03</t>
  </si>
  <si>
    <t>Plhoň Jan 04</t>
  </si>
  <si>
    <t>Liebich Jáchym 03</t>
  </si>
  <si>
    <t>Procházková Barbora 04</t>
  </si>
  <si>
    <t>Kotěrová Marie 04</t>
  </si>
  <si>
    <t>Davidová Veronika 04</t>
  </si>
  <si>
    <t>VOS</t>
  </si>
  <si>
    <t>Uher Miroslav 03</t>
  </si>
  <si>
    <t>Němeček Tomáš 03</t>
  </si>
  <si>
    <t>6 jky</t>
  </si>
  <si>
    <t>8 jky</t>
  </si>
  <si>
    <t>11 jky</t>
  </si>
  <si>
    <t>9 jky</t>
  </si>
  <si>
    <t>Ammerová Nicole 01</t>
  </si>
  <si>
    <t>Purová Eliška 02</t>
  </si>
  <si>
    <t>HRA</t>
  </si>
  <si>
    <t>Žákovská Adéla 01</t>
  </si>
  <si>
    <t>8 jři</t>
  </si>
  <si>
    <t>9 jři</t>
  </si>
  <si>
    <t>Křížovič Jan 01</t>
  </si>
  <si>
    <t>5 jři</t>
  </si>
  <si>
    <t>15 jři</t>
  </si>
  <si>
    <t>1 jři</t>
  </si>
  <si>
    <t>VOC</t>
  </si>
  <si>
    <t>Mamčaf Robert 00</t>
  </si>
  <si>
    <t>Havel Jakub 00</t>
  </si>
  <si>
    <t>13 jři</t>
  </si>
  <si>
    <t>16 jři</t>
  </si>
  <si>
    <t>Šulitka Jan 02</t>
  </si>
  <si>
    <t>Hladík Tomáš 02</t>
  </si>
  <si>
    <t>11 jři</t>
  </si>
  <si>
    <t>Kropáček Jan 02</t>
  </si>
  <si>
    <t>Pojezný Jan 01</t>
  </si>
  <si>
    <t>Váverka Ondřej 02</t>
  </si>
  <si>
    <t>Dvořák Čestmír 02</t>
  </si>
  <si>
    <t>Tureček Vojtěch 02</t>
  </si>
  <si>
    <t>Trnková Kateřina 99</t>
  </si>
  <si>
    <t>kanoistky</t>
  </si>
  <si>
    <t>4.ČP RAČICE (MČR krátké tratě)</t>
  </si>
  <si>
    <t xml:space="preserve">5.ČP Most </t>
  </si>
  <si>
    <t>C4 500</t>
  </si>
  <si>
    <t>Vít Petr 01</t>
  </si>
  <si>
    <t xml:space="preserve"> 4.ČP RAČICE (MČR kr.tratě)</t>
  </si>
  <si>
    <t>Krejčí Aleš 04</t>
  </si>
  <si>
    <t>Klabanová Anna 02</t>
  </si>
  <si>
    <t>Kukačková Natálie 04</t>
  </si>
  <si>
    <t>1 ženy</t>
  </si>
  <si>
    <t>2 ženy</t>
  </si>
  <si>
    <t>3 ženy</t>
  </si>
  <si>
    <t>4 ženy</t>
  </si>
  <si>
    <t>Solařová Kateřina</t>
  </si>
  <si>
    <t>Stengelová Denisa 03</t>
  </si>
  <si>
    <t>Vyleťal Jakub 00</t>
  </si>
  <si>
    <t xml:space="preserve">6 ženy </t>
  </si>
  <si>
    <t>Lamprechtová Tereza 01</t>
  </si>
  <si>
    <t>BER</t>
  </si>
  <si>
    <t>3 muži</t>
  </si>
  <si>
    <t>2 muži</t>
  </si>
  <si>
    <t>6 muži</t>
  </si>
  <si>
    <t>3. ženy</t>
  </si>
  <si>
    <t>5 ženy</t>
  </si>
  <si>
    <t>Krausová Alena 02</t>
  </si>
  <si>
    <t>Kyselá Vendule 01</t>
  </si>
  <si>
    <t>Vítková Veronika 04</t>
  </si>
  <si>
    <t>Janatová Adéla 04</t>
  </si>
  <si>
    <t>Čermák Jan 01</t>
  </si>
  <si>
    <t>Čechová Zuzana 04</t>
  </si>
  <si>
    <t>Vávra Václav 00</t>
  </si>
  <si>
    <t>Sodomka Lukáš 00</t>
  </si>
  <si>
    <t>Cigánek Martin 02</t>
  </si>
  <si>
    <t>VSO</t>
  </si>
  <si>
    <t>Kortan Petr 01</t>
  </si>
  <si>
    <t>10 jři</t>
  </si>
  <si>
    <t>Štemberková Zuzana 99</t>
  </si>
  <si>
    <t>Telská Viktorie 99</t>
  </si>
  <si>
    <t>6 ženy</t>
  </si>
  <si>
    <t xml:space="preserve">3 ženy </t>
  </si>
  <si>
    <t>Vonešová Adéla 99</t>
  </si>
  <si>
    <t>Budková Bára 99</t>
  </si>
  <si>
    <t>Franěk Lukáš 99</t>
  </si>
  <si>
    <t>Hrabal Antonín 99</t>
  </si>
  <si>
    <t>Počta Jan 99</t>
  </si>
  <si>
    <t>Holenka Adam 99</t>
  </si>
  <si>
    <t>Janda Filip 99</t>
  </si>
  <si>
    <t>Fiala Eduard 99</t>
  </si>
  <si>
    <t>Jelínek Vojtěch 99</t>
  </si>
  <si>
    <t>Pastrňák Jiří 99</t>
  </si>
  <si>
    <t>Procházka Vojtěch 99</t>
  </si>
  <si>
    <t>Zadražil Lukáš 99</t>
  </si>
  <si>
    <t>Záruba Štěpán 99</t>
  </si>
  <si>
    <t>Volák David 99</t>
  </si>
  <si>
    <t>Háza Hynek 99</t>
  </si>
  <si>
    <t>Blažíček Jan 99</t>
  </si>
  <si>
    <t>Kopanica Zdeněk 99</t>
  </si>
  <si>
    <t>Dvořák Filip 99</t>
  </si>
  <si>
    <t>Procházka Jakub 99</t>
  </si>
  <si>
    <t>Müller Vojtěch 99</t>
  </si>
  <si>
    <t>Konvalinka Matěj 99</t>
  </si>
  <si>
    <t>Malíková Martina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</si>
</sst>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48"/>
      <name val="Arial"/>
      <family val="2"/>
      <charset val="238"/>
    </font>
    <font>
      <sz val="10"/>
      <color indexed="1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12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theme="4"/>
      <name val="Arial"/>
      <family val="2"/>
      <charset val="238"/>
    </font>
    <font>
      <b/>
      <sz val="11"/>
      <color rgb="FF0070C0"/>
      <name val="Arial"/>
      <family val="2"/>
      <charset val="238"/>
    </font>
    <font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3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/>
    <xf numFmtId="1" fontId="8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/>
    <xf numFmtId="1" fontId="2" fillId="0" borderId="0" xfId="0" applyNumberFormat="1" applyFont="1"/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1" fontId="0" fillId="0" borderId="0" xfId="0" applyNumberFormat="1"/>
    <xf numFmtId="0" fontId="2" fillId="0" borderId="0" xfId="0" applyFont="1" applyBorder="1" applyAlignment="1">
      <alignment horizontal="center"/>
    </xf>
    <xf numFmtId="0" fontId="0" fillId="0" borderId="0" xfId="0" applyFill="1"/>
    <xf numFmtId="1" fontId="6" fillId="0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4" fillId="0" borderId="28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0" xfId="0" applyFont="1" applyAlignment="1"/>
    <xf numFmtId="0" fontId="2" fillId="0" borderId="1" xfId="0" applyNumberFormat="1" applyFont="1" applyBorder="1" applyAlignment="1"/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Fill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2" fillId="0" borderId="33" xfId="0" applyFont="1" applyBorder="1" applyAlignment="1">
      <alignment horizontal="center" vertical="top"/>
    </xf>
    <xf numFmtId="0" fontId="2" fillId="0" borderId="1" xfId="0" applyFont="1" applyFill="1" applyBorder="1" applyAlignment="1"/>
    <xf numFmtId="0" fontId="0" fillId="0" borderId="0" xfId="0" applyFill="1" applyAlignment="1">
      <alignment horizontal="center"/>
    </xf>
    <xf numFmtId="0" fontId="1" fillId="4" borderId="3" xfId="0" applyFont="1" applyFill="1" applyBorder="1" applyAlignment="1">
      <alignment horizontal="center" vertical="top"/>
    </xf>
    <xf numFmtId="0" fontId="2" fillId="0" borderId="28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0" fontId="5" fillId="3" borderId="25" xfId="0" applyFont="1" applyFill="1" applyBorder="1" applyAlignment="1">
      <alignment horizontal="center" vertical="top"/>
    </xf>
    <xf numFmtId="0" fontId="4" fillId="3" borderId="25" xfId="0" applyFont="1" applyFill="1" applyBorder="1" applyAlignment="1">
      <alignment horizontal="center" vertical="top"/>
    </xf>
    <xf numFmtId="0" fontId="5" fillId="3" borderId="39" xfId="0" applyFont="1" applyFill="1" applyBorder="1" applyAlignment="1">
      <alignment horizontal="center" vertical="top"/>
    </xf>
    <xf numFmtId="1" fontId="2" fillId="3" borderId="13" xfId="0" applyNumberFormat="1" applyFont="1" applyFill="1" applyBorder="1" applyAlignment="1">
      <alignment horizontal="center"/>
    </xf>
    <xf numFmtId="1" fontId="11" fillId="3" borderId="11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6" fillId="3" borderId="11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1" fontId="8" fillId="0" borderId="28" xfId="0" applyNumberFormat="1" applyFont="1" applyBorder="1" applyAlignment="1">
      <alignment horizontal="center"/>
    </xf>
    <xf numFmtId="0" fontId="5" fillId="3" borderId="11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1" fontId="6" fillId="3" borderId="20" xfId="0" applyNumberFormat="1" applyFont="1" applyFill="1" applyBorder="1" applyAlignment="1">
      <alignment horizontal="center"/>
    </xf>
    <xf numFmtId="1" fontId="6" fillId="3" borderId="12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horizontal="center" vertical="top"/>
    </xf>
    <xf numFmtId="1" fontId="2" fillId="3" borderId="23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6" fillId="3" borderId="7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 vertical="top"/>
    </xf>
    <xf numFmtId="0" fontId="1" fillId="4" borderId="37" xfId="0" applyFont="1" applyFill="1" applyBorder="1" applyAlignment="1">
      <alignment horizontal="center" vertical="top"/>
    </xf>
    <xf numFmtId="0" fontId="2" fillId="3" borderId="23" xfId="0" applyFont="1" applyFill="1" applyBorder="1" applyAlignment="1">
      <alignment horizontal="center" vertical="top"/>
    </xf>
    <xf numFmtId="0" fontId="6" fillId="3" borderId="12" xfId="0" applyFont="1" applyFill="1" applyBorder="1" applyAlignment="1">
      <alignment horizontal="center" vertical="top"/>
    </xf>
    <xf numFmtId="0" fontId="1" fillId="3" borderId="26" xfId="0" applyFont="1" applyFill="1" applyBorder="1" applyAlignment="1">
      <alignment vertical="top"/>
    </xf>
    <xf numFmtId="0" fontId="1" fillId="3" borderId="9" xfId="0" applyFont="1" applyFill="1" applyBorder="1" applyAlignment="1">
      <alignment vertical="top"/>
    </xf>
    <xf numFmtId="0" fontId="7" fillId="3" borderId="9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4" fillId="3" borderId="22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1" fontId="15" fillId="3" borderId="11" xfId="0" applyNumberFormat="1" applyFont="1" applyFill="1" applyBorder="1" applyAlignment="1">
      <alignment horizontal="center"/>
    </xf>
    <xf numFmtId="0" fontId="1" fillId="3" borderId="21" xfId="0" applyFont="1" applyFill="1" applyBorder="1" applyAlignment="1">
      <alignment vertical="top"/>
    </xf>
    <xf numFmtId="0" fontId="4" fillId="3" borderId="24" xfId="0" applyFont="1" applyFill="1" applyBorder="1" applyAlignment="1">
      <alignment horizontal="center" vertical="top"/>
    </xf>
    <xf numFmtId="0" fontId="5" fillId="3" borderId="20" xfId="0" applyFont="1" applyFill="1" applyBorder="1" applyAlignment="1">
      <alignment horizontal="center" vertical="top"/>
    </xf>
    <xf numFmtId="0" fontId="5" fillId="3" borderId="17" xfId="0" applyFont="1" applyFill="1" applyBorder="1" applyAlignment="1">
      <alignment horizontal="center" vertical="top"/>
    </xf>
    <xf numFmtId="0" fontId="17" fillId="3" borderId="11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vertical="top"/>
    </xf>
    <xf numFmtId="0" fontId="1" fillId="5" borderId="21" xfId="0" applyFont="1" applyFill="1" applyBorder="1" applyAlignment="1">
      <alignment vertical="top"/>
    </xf>
    <xf numFmtId="0" fontId="7" fillId="5" borderId="5" xfId="0" applyFont="1" applyFill="1" applyBorder="1" applyAlignment="1">
      <alignment vertical="top"/>
    </xf>
    <xf numFmtId="0" fontId="1" fillId="5" borderId="5" xfId="0" applyFont="1" applyFill="1" applyBorder="1" applyAlignment="1">
      <alignment vertical="top"/>
    </xf>
    <xf numFmtId="0" fontId="1" fillId="5" borderId="15" xfId="0" applyFont="1" applyFill="1" applyBorder="1" applyAlignment="1">
      <alignment vertical="top"/>
    </xf>
    <xf numFmtId="0" fontId="4" fillId="5" borderId="24" xfId="0" applyFont="1" applyFill="1" applyBorder="1" applyAlignment="1">
      <alignment horizontal="center" vertical="top"/>
    </xf>
    <xf numFmtId="0" fontId="5" fillId="5" borderId="25" xfId="0" applyFont="1" applyFill="1" applyBorder="1" applyAlignment="1">
      <alignment horizontal="center" vertical="top"/>
    </xf>
    <xf numFmtId="0" fontId="4" fillId="5" borderId="25" xfId="0" applyFont="1" applyFill="1" applyBorder="1" applyAlignment="1">
      <alignment horizontal="center" vertical="top"/>
    </xf>
    <xf numFmtId="1" fontId="2" fillId="5" borderId="23" xfId="0" applyNumberFormat="1" applyFont="1" applyFill="1" applyBorder="1" applyAlignment="1">
      <alignment horizontal="center"/>
    </xf>
    <xf numFmtId="1" fontId="15" fillId="5" borderId="11" xfId="0" applyNumberFormat="1" applyFont="1" applyFill="1" applyBorder="1" applyAlignment="1">
      <alignment horizontal="center"/>
    </xf>
    <xf numFmtId="1" fontId="2" fillId="5" borderId="11" xfId="0" applyNumberFormat="1" applyFont="1" applyFill="1" applyBorder="1" applyAlignment="1">
      <alignment horizontal="center"/>
    </xf>
    <xf numFmtId="1" fontId="6" fillId="5" borderId="11" xfId="0" applyNumberFormat="1" applyFont="1" applyFill="1" applyBorder="1" applyAlignment="1">
      <alignment horizontal="center"/>
    </xf>
    <xf numFmtId="1" fontId="6" fillId="5" borderId="20" xfId="0" applyNumberFormat="1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 vertical="top"/>
    </xf>
    <xf numFmtId="0" fontId="15" fillId="5" borderId="11" xfId="0" applyFont="1" applyFill="1" applyBorder="1" applyAlignment="1">
      <alignment horizontal="center" vertical="top"/>
    </xf>
    <xf numFmtId="0" fontId="2" fillId="5" borderId="11" xfId="0" applyFont="1" applyFill="1" applyBorder="1" applyAlignment="1">
      <alignment horizontal="center" vertical="top"/>
    </xf>
    <xf numFmtId="0" fontId="6" fillId="5" borderId="11" xfId="0" applyFont="1" applyFill="1" applyBorder="1" applyAlignment="1">
      <alignment horizontal="center" vertical="top"/>
    </xf>
    <xf numFmtId="0" fontId="6" fillId="5" borderId="20" xfId="0" applyFont="1" applyFill="1" applyBorder="1" applyAlignment="1">
      <alignment horizontal="center" vertical="top"/>
    </xf>
    <xf numFmtId="0" fontId="1" fillId="5" borderId="26" xfId="0" applyFont="1" applyFill="1" applyBorder="1" applyAlignment="1">
      <alignment vertical="top"/>
    </xf>
    <xf numFmtId="0" fontId="7" fillId="5" borderId="9" xfId="0" applyFont="1" applyFill="1" applyBorder="1" applyAlignment="1">
      <alignment vertical="top"/>
    </xf>
    <xf numFmtId="0" fontId="1" fillId="5" borderId="9" xfId="0" applyFont="1" applyFill="1" applyBorder="1" applyAlignment="1">
      <alignment vertical="top"/>
    </xf>
    <xf numFmtId="0" fontId="1" fillId="5" borderId="19" xfId="0" applyFont="1" applyFill="1" applyBorder="1" applyAlignment="1">
      <alignment vertical="top"/>
    </xf>
    <xf numFmtId="0" fontId="4" fillId="5" borderId="23" xfId="0" applyFont="1" applyFill="1" applyBorder="1" applyAlignment="1">
      <alignment horizontal="center" vertical="top"/>
    </xf>
    <xf numFmtId="0" fontId="5" fillId="5" borderId="11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1" fontId="0" fillId="5" borderId="23" xfId="0" applyNumberFormat="1" applyFill="1" applyBorder="1" applyAlignment="1">
      <alignment horizontal="center"/>
    </xf>
    <xf numFmtId="1" fontId="0" fillId="5" borderId="11" xfId="0" applyNumberFormat="1" applyFill="1" applyBorder="1" applyAlignment="1">
      <alignment horizontal="center"/>
    </xf>
    <xf numFmtId="1" fontId="11" fillId="5" borderId="11" xfId="0" applyNumberFormat="1" applyFont="1" applyFill="1" applyBorder="1" applyAlignment="1">
      <alignment horizontal="center"/>
    </xf>
    <xf numFmtId="1" fontId="2" fillId="5" borderId="20" xfId="0" applyNumberFormat="1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4" fillId="5" borderId="7" xfId="0" applyFont="1" applyFill="1" applyBorder="1" applyAlignment="1">
      <alignment horizontal="center" vertical="top"/>
    </xf>
    <xf numFmtId="0" fontId="5" fillId="5" borderId="17" xfId="0" applyFont="1" applyFill="1" applyBorder="1" applyAlignment="1">
      <alignment horizontal="center" vertical="top"/>
    </xf>
    <xf numFmtId="0" fontId="1" fillId="3" borderId="18" xfId="0" applyFont="1" applyFill="1" applyBorder="1" applyAlignment="1">
      <alignment vertical="top"/>
    </xf>
    <xf numFmtId="0" fontId="1" fillId="5" borderId="9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top"/>
    </xf>
    <xf numFmtId="0" fontId="2" fillId="0" borderId="33" xfId="0" applyFont="1" applyBorder="1"/>
    <xf numFmtId="0" fontId="2" fillId="0" borderId="46" xfId="0" applyFont="1" applyBorder="1"/>
    <xf numFmtId="0" fontId="1" fillId="0" borderId="46" xfId="0" applyFont="1" applyBorder="1" applyAlignment="1">
      <alignment horizontal="center"/>
    </xf>
    <xf numFmtId="0" fontId="2" fillId="0" borderId="2" xfId="0" applyFont="1" applyBorder="1"/>
    <xf numFmtId="1" fontId="2" fillId="3" borderId="9" xfId="0" applyNumberFormat="1" applyFont="1" applyFill="1" applyBorder="1" applyAlignment="1">
      <alignment horizontal="center"/>
    </xf>
    <xf numFmtId="1" fontId="6" fillId="3" borderId="9" xfId="0" applyNumberFormat="1" applyFont="1" applyFill="1" applyBorder="1" applyAlignment="1">
      <alignment horizontal="center"/>
    </xf>
    <xf numFmtId="1" fontId="8" fillId="0" borderId="37" xfId="0" applyNumberFormat="1" applyFont="1" applyBorder="1" applyAlignment="1">
      <alignment horizontal="center"/>
    </xf>
    <xf numFmtId="1" fontId="2" fillId="3" borderId="26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1" fontId="2" fillId="5" borderId="26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>
      <alignment horizontal="center"/>
    </xf>
    <xf numFmtId="1" fontId="2" fillId="5" borderId="9" xfId="0" applyNumberFormat="1" applyFont="1" applyFill="1" applyBorder="1" applyAlignment="1">
      <alignment horizontal="center"/>
    </xf>
    <xf numFmtId="1" fontId="6" fillId="5" borderId="19" xfId="0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0" xfId="0" applyFont="1" applyBorder="1"/>
    <xf numFmtId="0" fontId="2" fillId="2" borderId="0" xfId="0" applyFont="1" applyFill="1" applyBorder="1"/>
    <xf numFmtId="0" fontId="0" fillId="2" borderId="0" xfId="0" applyFill="1" applyBorder="1"/>
    <xf numFmtId="1" fontId="0" fillId="0" borderId="0" xfId="0" applyNumberFormat="1" applyBorder="1"/>
    <xf numFmtId="1" fontId="2" fillId="2" borderId="0" xfId="0" applyNumberFormat="1" applyFont="1" applyFill="1" applyBorder="1"/>
    <xf numFmtId="1" fontId="2" fillId="0" borderId="0" xfId="0" applyNumberFormat="1" applyFont="1" applyBorder="1"/>
    <xf numFmtId="0" fontId="0" fillId="0" borderId="0" xfId="0" applyBorder="1"/>
    <xf numFmtId="1" fontId="0" fillId="2" borderId="0" xfId="0" applyNumberFormat="1" applyFill="1" applyBorder="1"/>
    <xf numFmtId="1" fontId="6" fillId="0" borderId="0" xfId="0" applyNumberFormat="1" applyFont="1" applyBorder="1"/>
    <xf numFmtId="0" fontId="1" fillId="6" borderId="21" xfId="0" applyFont="1" applyFill="1" applyBorder="1" applyAlignment="1">
      <alignment vertical="top"/>
    </xf>
    <xf numFmtId="0" fontId="1" fillId="6" borderId="5" xfId="0" applyFont="1" applyFill="1" applyBorder="1" applyAlignment="1">
      <alignment vertical="top"/>
    </xf>
    <xf numFmtId="0" fontId="1" fillId="6" borderId="6" xfId="0" applyFont="1" applyFill="1" applyBorder="1" applyAlignment="1">
      <alignment vertical="top"/>
    </xf>
    <xf numFmtId="0" fontId="4" fillId="6" borderId="24" xfId="0" applyFont="1" applyFill="1" applyBorder="1" applyAlignment="1">
      <alignment horizontal="center" vertical="top"/>
    </xf>
    <xf numFmtId="0" fontId="5" fillId="6" borderId="25" xfId="0" applyFont="1" applyFill="1" applyBorder="1" applyAlignment="1">
      <alignment horizontal="center" vertical="top"/>
    </xf>
    <xf numFmtId="0" fontId="4" fillId="6" borderId="25" xfId="0" applyFont="1" applyFill="1" applyBorder="1" applyAlignment="1">
      <alignment horizontal="center" vertical="top"/>
    </xf>
    <xf numFmtId="0" fontId="5" fillId="6" borderId="30" xfId="0" applyFont="1" applyFill="1" applyBorder="1" applyAlignment="1">
      <alignment horizontal="center" vertical="top"/>
    </xf>
    <xf numFmtId="1" fontId="2" fillId="6" borderId="23" xfId="0" applyNumberFormat="1" applyFont="1" applyFill="1" applyBorder="1" applyAlignment="1">
      <alignment horizontal="center"/>
    </xf>
    <xf numFmtId="1" fontId="6" fillId="6" borderId="11" xfId="0" applyNumberFormat="1" applyFont="1" applyFill="1" applyBorder="1" applyAlignment="1">
      <alignment horizontal="center"/>
    </xf>
    <xf numFmtId="1" fontId="2" fillId="6" borderId="11" xfId="0" applyNumberFormat="1" applyFont="1" applyFill="1" applyBorder="1" applyAlignment="1">
      <alignment horizontal="center"/>
    </xf>
    <xf numFmtId="1" fontId="6" fillId="6" borderId="12" xfId="0" applyNumberFormat="1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 vertical="top"/>
    </xf>
    <xf numFmtId="0" fontId="6" fillId="6" borderId="11" xfId="0" applyFont="1" applyFill="1" applyBorder="1" applyAlignment="1">
      <alignment horizontal="center" vertical="top"/>
    </xf>
    <xf numFmtId="0" fontId="2" fillId="6" borderId="11" xfId="0" applyFont="1" applyFill="1" applyBorder="1" applyAlignment="1">
      <alignment horizontal="center" vertical="top"/>
    </xf>
    <xf numFmtId="0" fontId="6" fillId="6" borderId="12" xfId="0" applyFont="1" applyFill="1" applyBorder="1" applyAlignment="1">
      <alignment horizontal="center" vertical="top"/>
    </xf>
    <xf numFmtId="1" fontId="2" fillId="6" borderId="24" xfId="0" applyNumberFormat="1" applyFont="1" applyFill="1" applyBorder="1" applyAlignment="1">
      <alignment horizontal="center"/>
    </xf>
    <xf numFmtId="1" fontId="6" fillId="6" borderId="25" xfId="0" applyNumberFormat="1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 vertical="top"/>
    </xf>
    <xf numFmtId="1" fontId="2" fillId="6" borderId="22" xfId="0" applyNumberFormat="1" applyFont="1" applyFill="1" applyBorder="1" applyAlignment="1">
      <alignment horizontal="center"/>
    </xf>
    <xf numFmtId="1" fontId="6" fillId="6" borderId="7" xfId="0" applyNumberFormat="1" applyFont="1" applyFill="1" applyBorder="1" applyAlignment="1">
      <alignment horizontal="center"/>
    </xf>
    <xf numFmtId="0" fontId="1" fillId="7" borderId="21" xfId="0" applyFont="1" applyFill="1" applyBorder="1" applyAlignment="1">
      <alignment vertical="top"/>
    </xf>
    <xf numFmtId="0" fontId="1" fillId="7" borderId="5" xfId="0" applyFont="1" applyFill="1" applyBorder="1" applyAlignment="1">
      <alignment vertical="top"/>
    </xf>
    <xf numFmtId="0" fontId="1" fillId="7" borderId="6" xfId="0" applyFont="1" applyFill="1" applyBorder="1" applyAlignment="1">
      <alignment vertical="top"/>
    </xf>
    <xf numFmtId="0" fontId="4" fillId="7" borderId="24" xfId="0" applyFont="1" applyFill="1" applyBorder="1" applyAlignment="1">
      <alignment horizontal="center" vertical="top"/>
    </xf>
    <xf numFmtId="0" fontId="5" fillId="7" borderId="25" xfId="0" applyFont="1" applyFill="1" applyBorder="1" applyAlignment="1">
      <alignment horizontal="center" vertical="top"/>
    </xf>
    <xf numFmtId="0" fontId="4" fillId="7" borderId="25" xfId="0" applyFont="1" applyFill="1" applyBorder="1" applyAlignment="1">
      <alignment horizontal="center" vertical="top"/>
    </xf>
    <xf numFmtId="0" fontId="5" fillId="7" borderId="30" xfId="0" applyFont="1" applyFill="1" applyBorder="1" applyAlignment="1">
      <alignment horizontal="center" vertical="top"/>
    </xf>
    <xf numFmtId="1" fontId="2" fillId="7" borderId="23" xfId="0" applyNumberFormat="1" applyFont="1" applyFill="1" applyBorder="1" applyAlignment="1">
      <alignment horizontal="center"/>
    </xf>
    <xf numFmtId="1" fontId="6" fillId="7" borderId="11" xfId="0" applyNumberFormat="1" applyFont="1" applyFill="1" applyBorder="1" applyAlignment="1">
      <alignment horizontal="center"/>
    </xf>
    <xf numFmtId="1" fontId="2" fillId="7" borderId="11" xfId="0" applyNumberFormat="1" applyFont="1" applyFill="1" applyBorder="1" applyAlignment="1">
      <alignment horizontal="center"/>
    </xf>
    <xf numFmtId="1" fontId="6" fillId="7" borderId="12" xfId="0" applyNumberFormat="1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 vertical="top"/>
    </xf>
    <xf numFmtId="0" fontId="6" fillId="7" borderId="11" xfId="0" applyFont="1" applyFill="1" applyBorder="1" applyAlignment="1">
      <alignment horizontal="center" vertical="top"/>
    </xf>
    <xf numFmtId="0" fontId="2" fillId="7" borderId="11" xfId="0" applyFont="1" applyFill="1" applyBorder="1" applyAlignment="1">
      <alignment horizontal="center" vertical="top"/>
    </xf>
    <xf numFmtId="0" fontId="6" fillId="7" borderId="12" xfId="0" applyFont="1" applyFill="1" applyBorder="1" applyAlignment="1">
      <alignment horizontal="center" vertical="top"/>
    </xf>
    <xf numFmtId="0" fontId="2" fillId="7" borderId="23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1" fontId="2" fillId="7" borderId="24" xfId="0" applyNumberFormat="1" applyFont="1" applyFill="1" applyBorder="1" applyAlignment="1">
      <alignment horizontal="center"/>
    </xf>
    <xf numFmtId="1" fontId="6" fillId="7" borderId="25" xfId="0" applyNumberFormat="1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 vertical="top"/>
    </xf>
    <xf numFmtId="0" fontId="6" fillId="7" borderId="30" xfId="0" applyFont="1" applyFill="1" applyBorder="1" applyAlignment="1">
      <alignment horizontal="center" vertical="top"/>
    </xf>
    <xf numFmtId="1" fontId="2" fillId="7" borderId="22" xfId="0" applyNumberFormat="1" applyFont="1" applyFill="1" applyBorder="1" applyAlignment="1">
      <alignment horizontal="center"/>
    </xf>
    <xf numFmtId="1" fontId="6" fillId="7" borderId="7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 vertical="top"/>
    </xf>
    <xf numFmtId="1" fontId="6" fillId="5" borderId="12" xfId="0" applyNumberFormat="1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 vertical="top"/>
    </xf>
    <xf numFmtId="0" fontId="1" fillId="8" borderId="26" xfId="0" applyFont="1" applyFill="1" applyBorder="1" applyAlignment="1">
      <alignment vertical="top"/>
    </xf>
    <xf numFmtId="0" fontId="7" fillId="8" borderId="9" xfId="0" applyFont="1" applyFill="1" applyBorder="1" applyAlignment="1">
      <alignment vertical="top"/>
    </xf>
    <xf numFmtId="0" fontId="1" fillId="8" borderId="9" xfId="0" applyFont="1" applyFill="1" applyBorder="1" applyAlignment="1">
      <alignment vertical="top"/>
    </xf>
    <xf numFmtId="0" fontId="4" fillId="8" borderId="24" xfId="0" applyFont="1" applyFill="1" applyBorder="1" applyAlignment="1">
      <alignment horizontal="center" vertical="top"/>
    </xf>
    <xf numFmtId="0" fontId="5" fillId="8" borderId="25" xfId="0" applyFont="1" applyFill="1" applyBorder="1" applyAlignment="1">
      <alignment horizontal="center" vertical="top"/>
    </xf>
    <xf numFmtId="0" fontId="4" fillId="8" borderId="25" xfId="0" applyFont="1" applyFill="1" applyBorder="1" applyAlignment="1">
      <alignment horizontal="center" vertical="top"/>
    </xf>
    <xf numFmtId="0" fontId="5" fillId="8" borderId="30" xfId="0" applyFont="1" applyFill="1" applyBorder="1" applyAlignment="1">
      <alignment horizontal="center" vertical="top"/>
    </xf>
    <xf numFmtId="1" fontId="2" fillId="8" borderId="23" xfId="0" applyNumberFormat="1" applyFont="1" applyFill="1" applyBorder="1" applyAlignment="1">
      <alignment horizontal="center"/>
    </xf>
    <xf numFmtId="1" fontId="6" fillId="8" borderId="11" xfId="0" applyNumberFormat="1" applyFont="1" applyFill="1" applyBorder="1" applyAlignment="1">
      <alignment horizontal="center"/>
    </xf>
    <xf numFmtId="1" fontId="2" fillId="8" borderId="11" xfId="0" applyNumberFormat="1" applyFont="1" applyFill="1" applyBorder="1" applyAlignment="1">
      <alignment horizontal="center"/>
    </xf>
    <xf numFmtId="1" fontId="6" fillId="8" borderId="12" xfId="0" applyNumberFormat="1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 vertical="top"/>
    </xf>
    <xf numFmtId="0" fontId="6" fillId="8" borderId="11" xfId="0" applyFont="1" applyFill="1" applyBorder="1" applyAlignment="1">
      <alignment horizontal="center" vertical="top"/>
    </xf>
    <xf numFmtId="0" fontId="2" fillId="8" borderId="11" xfId="0" applyFont="1" applyFill="1" applyBorder="1" applyAlignment="1">
      <alignment horizontal="center" vertical="top"/>
    </xf>
    <xf numFmtId="0" fontId="6" fillId="8" borderId="12" xfId="0" applyFont="1" applyFill="1" applyBorder="1" applyAlignment="1">
      <alignment horizontal="center" vertical="top"/>
    </xf>
    <xf numFmtId="0" fontId="4" fillId="8" borderId="23" xfId="0" applyFont="1" applyFill="1" applyBorder="1" applyAlignment="1">
      <alignment horizontal="center" vertical="top"/>
    </xf>
    <xf numFmtId="0" fontId="5" fillId="8" borderId="11" xfId="0" applyFont="1" applyFill="1" applyBorder="1" applyAlignment="1">
      <alignment horizontal="center" vertical="top"/>
    </xf>
    <xf numFmtId="0" fontId="4" fillId="8" borderId="11" xfId="0" applyFont="1" applyFill="1" applyBorder="1" applyAlignment="1">
      <alignment horizontal="center" vertical="top"/>
    </xf>
    <xf numFmtId="0" fontId="4" fillId="8" borderId="22" xfId="0" applyFont="1" applyFill="1" applyBorder="1" applyAlignment="1">
      <alignment horizontal="center" vertical="top"/>
    </xf>
    <xf numFmtId="0" fontId="5" fillId="8" borderId="7" xfId="0" applyFont="1" applyFill="1" applyBorder="1" applyAlignment="1">
      <alignment horizontal="center" vertical="top"/>
    </xf>
    <xf numFmtId="0" fontId="4" fillId="8" borderId="7" xfId="0" applyFont="1" applyFill="1" applyBorder="1" applyAlignment="1">
      <alignment horizontal="center" vertical="top"/>
    </xf>
    <xf numFmtId="0" fontId="4" fillId="7" borderId="23" xfId="0" applyFont="1" applyFill="1" applyBorder="1" applyAlignment="1">
      <alignment horizontal="center" vertical="top"/>
    </xf>
    <xf numFmtId="0" fontId="5" fillId="7" borderId="11" xfId="0" applyFont="1" applyFill="1" applyBorder="1" applyAlignment="1">
      <alignment horizontal="center" vertical="top"/>
    </xf>
    <xf numFmtId="0" fontId="4" fillId="7" borderId="11" xfId="0" applyFont="1" applyFill="1" applyBorder="1" applyAlignment="1">
      <alignment horizontal="center" vertical="top"/>
    </xf>
    <xf numFmtId="0" fontId="4" fillId="7" borderId="22" xfId="0" applyFont="1" applyFill="1" applyBorder="1" applyAlignment="1">
      <alignment horizontal="center" vertical="top"/>
    </xf>
    <xf numFmtId="0" fontId="5" fillId="7" borderId="7" xfId="0" applyFont="1" applyFill="1" applyBorder="1" applyAlignment="1">
      <alignment horizontal="center" vertical="top"/>
    </xf>
    <xf numFmtId="0" fontId="4" fillId="7" borderId="7" xfId="0" applyFont="1" applyFill="1" applyBorder="1" applyAlignment="1">
      <alignment horizontal="center" vertical="top"/>
    </xf>
    <xf numFmtId="0" fontId="1" fillId="6" borderId="26" xfId="0" applyFont="1" applyFill="1" applyBorder="1" applyAlignment="1">
      <alignment vertical="top"/>
    </xf>
    <xf numFmtId="0" fontId="7" fillId="6" borderId="9" xfId="0" applyFont="1" applyFill="1" applyBorder="1" applyAlignment="1">
      <alignment vertical="top"/>
    </xf>
    <xf numFmtId="0" fontId="1" fillId="6" borderId="9" xfId="0" applyFont="1" applyFill="1" applyBorder="1" applyAlignment="1">
      <alignment vertical="top"/>
    </xf>
    <xf numFmtId="0" fontId="1" fillId="6" borderId="10" xfId="0" applyFont="1" applyFill="1" applyBorder="1" applyAlignment="1">
      <alignment vertical="top"/>
    </xf>
    <xf numFmtId="0" fontId="4" fillId="6" borderId="23" xfId="0" applyFont="1" applyFill="1" applyBorder="1" applyAlignment="1">
      <alignment horizontal="center" vertical="top"/>
    </xf>
    <xf numFmtId="0" fontId="5" fillId="6" borderId="11" xfId="0" applyFont="1" applyFill="1" applyBorder="1" applyAlignment="1">
      <alignment horizontal="center" vertical="top"/>
    </xf>
    <xf numFmtId="0" fontId="4" fillId="6" borderId="11" xfId="0" applyFont="1" applyFill="1" applyBorder="1" applyAlignment="1">
      <alignment horizontal="center" vertical="top"/>
    </xf>
    <xf numFmtId="1" fontId="11" fillId="6" borderId="11" xfId="0" applyNumberFormat="1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 vertical="top"/>
    </xf>
    <xf numFmtId="0" fontId="4" fillId="6" borderId="22" xfId="0" applyFont="1" applyFill="1" applyBorder="1" applyAlignment="1">
      <alignment horizontal="center" vertical="top"/>
    </xf>
    <xf numFmtId="0" fontId="5" fillId="6" borderId="7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vertical="top"/>
    </xf>
    <xf numFmtId="0" fontId="2" fillId="3" borderId="23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vertical="top"/>
    </xf>
    <xf numFmtId="0" fontId="6" fillId="3" borderId="25" xfId="0" applyFont="1" applyFill="1" applyBorder="1" applyAlignment="1">
      <alignment horizontal="center" vertical="top"/>
    </xf>
    <xf numFmtId="0" fontId="6" fillId="3" borderId="30" xfId="0" applyFont="1" applyFill="1" applyBorder="1" applyAlignment="1">
      <alignment horizontal="center" vertical="top"/>
    </xf>
    <xf numFmtId="1" fontId="2" fillId="7" borderId="25" xfId="0" applyNumberFormat="1" applyFont="1" applyFill="1" applyBorder="1" applyAlignment="1">
      <alignment horizontal="center"/>
    </xf>
    <xf numFmtId="0" fontId="1" fillId="8" borderId="21" xfId="0" applyFont="1" applyFill="1" applyBorder="1" applyAlignment="1">
      <alignment vertical="top"/>
    </xf>
    <xf numFmtId="0" fontId="7" fillId="8" borderId="5" xfId="0" applyFont="1" applyFill="1" applyBorder="1" applyAlignment="1">
      <alignment vertical="top"/>
    </xf>
    <xf numFmtId="0" fontId="1" fillId="8" borderId="5" xfId="0" applyFont="1" applyFill="1" applyBorder="1" applyAlignment="1">
      <alignment vertical="top"/>
    </xf>
    <xf numFmtId="0" fontId="7" fillId="6" borderId="5" xfId="0" applyFont="1" applyFill="1" applyBorder="1" applyAlignment="1">
      <alignment vertical="top"/>
    </xf>
    <xf numFmtId="0" fontId="1" fillId="6" borderId="15" xfId="0" applyFont="1" applyFill="1" applyBorder="1" applyAlignment="1">
      <alignment vertical="top"/>
    </xf>
    <xf numFmtId="1" fontId="15" fillId="6" borderId="11" xfId="0" applyNumberFormat="1" applyFont="1" applyFill="1" applyBorder="1" applyAlignment="1">
      <alignment horizontal="center"/>
    </xf>
    <xf numFmtId="1" fontId="6" fillId="6" borderId="20" xfId="0" applyNumberFormat="1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 vertical="top"/>
    </xf>
    <xf numFmtId="0" fontId="6" fillId="6" borderId="20" xfId="0" applyFont="1" applyFill="1" applyBorder="1" applyAlignment="1">
      <alignment horizontal="center" vertical="top"/>
    </xf>
    <xf numFmtId="0" fontId="2" fillId="6" borderId="24" xfId="0" applyFont="1" applyFill="1" applyBorder="1" applyAlignment="1">
      <alignment horizontal="center" vertical="top"/>
    </xf>
    <xf numFmtId="0" fontId="15" fillId="6" borderId="25" xfId="0" applyFont="1" applyFill="1" applyBorder="1" applyAlignment="1">
      <alignment horizontal="center" vertical="top"/>
    </xf>
    <xf numFmtId="1" fontId="2" fillId="6" borderId="25" xfId="0" applyNumberFormat="1" applyFont="1" applyFill="1" applyBorder="1" applyAlignment="1">
      <alignment horizontal="center"/>
    </xf>
    <xf numFmtId="0" fontId="6" fillId="6" borderId="39" xfId="0" applyFont="1" applyFill="1" applyBorder="1" applyAlignment="1">
      <alignment horizontal="center" vertical="top"/>
    </xf>
    <xf numFmtId="1" fontId="6" fillId="6" borderId="39" xfId="0" applyNumberFormat="1" applyFont="1" applyFill="1" applyBorder="1" applyAlignment="1">
      <alignment horizontal="center"/>
    </xf>
    <xf numFmtId="0" fontId="7" fillId="5" borderId="19" xfId="0" applyFont="1" applyFill="1" applyBorder="1" applyAlignment="1">
      <alignment vertical="top"/>
    </xf>
    <xf numFmtId="0" fontId="2" fillId="5" borderId="20" xfId="0" applyFont="1" applyFill="1" applyBorder="1" applyAlignment="1">
      <alignment horizontal="center" vertical="top"/>
    </xf>
    <xf numFmtId="1" fontId="0" fillId="6" borderId="23" xfId="0" applyNumberFormat="1" applyFill="1" applyBorder="1" applyAlignment="1">
      <alignment horizontal="center"/>
    </xf>
    <xf numFmtId="1" fontId="0" fillId="6" borderId="11" xfId="0" applyNumberFormat="1" applyFill="1" applyBorder="1" applyAlignment="1">
      <alignment horizontal="center"/>
    </xf>
    <xf numFmtId="0" fontId="7" fillId="8" borderId="6" xfId="0" applyFont="1" applyFill="1" applyBorder="1" applyAlignment="1">
      <alignment vertical="top"/>
    </xf>
    <xf numFmtId="1" fontId="0" fillId="8" borderId="23" xfId="0" applyNumberFormat="1" applyFill="1" applyBorder="1" applyAlignment="1">
      <alignment horizontal="center"/>
    </xf>
    <xf numFmtId="1" fontId="0" fillId="8" borderId="11" xfId="0" applyNumberFormat="1" applyFill="1" applyBorder="1" applyAlignment="1">
      <alignment horizontal="center"/>
    </xf>
    <xf numFmtId="1" fontId="2" fillId="7" borderId="26" xfId="0" applyNumberFormat="1" applyFont="1" applyFill="1" applyBorder="1" applyAlignment="1">
      <alignment horizontal="center"/>
    </xf>
    <xf numFmtId="1" fontId="2" fillId="7" borderId="9" xfId="0" applyNumberFormat="1" applyFont="1" applyFill="1" applyBorder="1" applyAlignment="1">
      <alignment horizontal="center"/>
    </xf>
    <xf numFmtId="1" fontId="6" fillId="7" borderId="10" xfId="0" applyNumberFormat="1" applyFont="1" applyFill="1" applyBorder="1" applyAlignment="1">
      <alignment horizontal="center"/>
    </xf>
    <xf numFmtId="1" fontId="2" fillId="6" borderId="26" xfId="0" applyNumberFormat="1" applyFont="1" applyFill="1" applyBorder="1" applyAlignment="1">
      <alignment horizontal="center"/>
    </xf>
    <xf numFmtId="1" fontId="15" fillId="6" borderId="9" xfId="0" applyNumberFormat="1" applyFont="1" applyFill="1" applyBorder="1" applyAlignment="1">
      <alignment horizontal="center"/>
    </xf>
    <xf numFmtId="1" fontId="2" fillId="6" borderId="9" xfId="0" applyNumberFormat="1" applyFont="1" applyFill="1" applyBorder="1" applyAlignment="1">
      <alignment horizontal="center"/>
    </xf>
    <xf numFmtId="1" fontId="6" fillId="6" borderId="9" xfId="0" applyNumberFormat="1" applyFont="1" applyFill="1" applyBorder="1" applyAlignment="1">
      <alignment horizontal="center"/>
    </xf>
    <xf numFmtId="1" fontId="6" fillId="6" borderId="19" xfId="0" applyNumberFormat="1" applyFont="1" applyFill="1" applyBorder="1" applyAlignment="1">
      <alignment horizontal="center"/>
    </xf>
    <xf numFmtId="1" fontId="15" fillId="5" borderId="9" xfId="0" applyNumberFormat="1" applyFont="1" applyFill="1" applyBorder="1" applyAlignment="1">
      <alignment horizontal="center"/>
    </xf>
    <xf numFmtId="1" fontId="2" fillId="8" borderId="26" xfId="0" applyNumberFormat="1" applyFont="1" applyFill="1" applyBorder="1" applyAlignment="1">
      <alignment horizontal="center"/>
    </xf>
    <xf numFmtId="1" fontId="6" fillId="8" borderId="9" xfId="0" applyNumberFormat="1" applyFont="1" applyFill="1" applyBorder="1" applyAlignment="1">
      <alignment horizontal="center"/>
    </xf>
    <xf numFmtId="1" fontId="2" fillId="8" borderId="9" xfId="0" applyNumberFormat="1" applyFont="1" applyFill="1" applyBorder="1" applyAlignment="1">
      <alignment horizontal="center"/>
    </xf>
    <xf numFmtId="1" fontId="6" fillId="8" borderId="10" xfId="0" applyNumberFormat="1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 vertical="top"/>
    </xf>
    <xf numFmtId="0" fontId="5" fillId="6" borderId="17" xfId="0" applyFont="1" applyFill="1" applyBorder="1" applyAlignment="1">
      <alignment horizontal="center" vertical="top"/>
    </xf>
    <xf numFmtId="0" fontId="5" fillId="8" borderId="8" xfId="0" applyFont="1" applyFill="1" applyBorder="1" applyAlignment="1">
      <alignment horizontal="center" vertical="top"/>
    </xf>
    <xf numFmtId="1" fontId="6" fillId="7" borderId="30" xfId="0" applyNumberFormat="1" applyFont="1" applyFill="1" applyBorder="1" applyAlignment="1">
      <alignment horizontal="center"/>
    </xf>
    <xf numFmtId="1" fontId="2" fillId="7" borderId="7" xfId="0" applyNumberFormat="1" applyFont="1" applyFill="1" applyBorder="1" applyAlignment="1">
      <alignment horizontal="center"/>
    </xf>
    <xf numFmtId="1" fontId="6" fillId="7" borderId="8" xfId="0" applyNumberFormat="1" applyFont="1" applyFill="1" applyBorder="1" applyAlignment="1">
      <alignment horizontal="center"/>
    </xf>
    <xf numFmtId="1" fontId="2" fillId="8" borderId="22" xfId="0" applyNumberFormat="1" applyFont="1" applyFill="1" applyBorder="1" applyAlignment="1">
      <alignment horizontal="center"/>
    </xf>
    <xf numFmtId="1" fontId="6" fillId="8" borderId="7" xfId="0" applyNumberFormat="1" applyFont="1" applyFill="1" applyBorder="1" applyAlignment="1">
      <alignment horizontal="center"/>
    </xf>
    <xf numFmtId="1" fontId="2" fillId="8" borderId="7" xfId="0" applyNumberFormat="1" applyFont="1" applyFill="1" applyBorder="1" applyAlignment="1">
      <alignment horizontal="center"/>
    </xf>
    <xf numFmtId="1" fontId="6" fillId="8" borderId="8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vertical="top"/>
    </xf>
    <xf numFmtId="1" fontId="6" fillId="3" borderId="30" xfId="0" applyNumberFormat="1" applyFont="1" applyFill="1" applyBorder="1" applyAlignment="1">
      <alignment horizontal="center"/>
    </xf>
    <xf numFmtId="1" fontId="2" fillId="3" borderId="24" xfId="0" applyNumberFormat="1" applyFont="1" applyFill="1" applyBorder="1" applyAlignment="1">
      <alignment horizontal="center"/>
    </xf>
    <xf numFmtId="1" fontId="6" fillId="3" borderId="25" xfId="0" applyNumberFormat="1" applyFon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vertical="top"/>
    </xf>
    <xf numFmtId="0" fontId="5" fillId="5" borderId="8" xfId="0" applyFont="1" applyFill="1" applyBorder="1" applyAlignment="1">
      <alignment horizontal="center" vertical="top"/>
    </xf>
    <xf numFmtId="1" fontId="15" fillId="5" borderId="10" xfId="0" applyNumberFormat="1" applyFont="1" applyFill="1" applyBorder="1" applyAlignment="1">
      <alignment horizontal="center"/>
    </xf>
    <xf numFmtId="1" fontId="15" fillId="5" borderId="12" xfId="0" applyNumberFormat="1" applyFont="1" applyFill="1" applyBorder="1" applyAlignment="1">
      <alignment horizontal="center"/>
    </xf>
    <xf numFmtId="1" fontId="2" fillId="5" borderId="22" xfId="0" applyNumberFormat="1" applyFont="1" applyFill="1" applyBorder="1" applyAlignment="1">
      <alignment horizontal="center"/>
    </xf>
    <xf numFmtId="1" fontId="2" fillId="5" borderId="7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 vertical="top"/>
    </xf>
    <xf numFmtId="1" fontId="15" fillId="6" borderId="10" xfId="0" applyNumberFormat="1" applyFont="1" applyFill="1" applyBorder="1" applyAlignment="1">
      <alignment horizontal="center"/>
    </xf>
    <xf numFmtId="1" fontId="15" fillId="6" borderId="12" xfId="0" applyNumberFormat="1" applyFont="1" applyFill="1" applyBorder="1" applyAlignment="1">
      <alignment horizontal="center"/>
    </xf>
    <xf numFmtId="1" fontId="15" fillId="6" borderId="25" xfId="0" applyNumberFormat="1" applyFont="1" applyFill="1" applyBorder="1" applyAlignment="1">
      <alignment horizontal="center"/>
    </xf>
    <xf numFmtId="1" fontId="15" fillId="6" borderId="39" xfId="0" applyNumberFormat="1" applyFont="1" applyFill="1" applyBorder="1" applyAlignment="1">
      <alignment horizontal="center"/>
    </xf>
    <xf numFmtId="1" fontId="2" fillId="6" borderId="39" xfId="0" applyNumberFormat="1" applyFont="1" applyFill="1" applyBorder="1" applyAlignment="1">
      <alignment horizontal="center"/>
    </xf>
    <xf numFmtId="1" fontId="15" fillId="6" borderId="30" xfId="0" applyNumberFormat="1" applyFont="1" applyFill="1" applyBorder="1" applyAlignment="1">
      <alignment horizontal="center"/>
    </xf>
    <xf numFmtId="1" fontId="15" fillId="6" borderId="7" xfId="0" applyNumberFormat="1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1" fontId="15" fillId="6" borderId="17" xfId="0" applyNumberFormat="1" applyFont="1" applyFill="1" applyBorder="1" applyAlignment="1">
      <alignment horizontal="center"/>
    </xf>
    <xf numFmtId="1" fontId="2" fillId="6" borderId="17" xfId="0" applyNumberFormat="1" applyFont="1" applyFill="1" applyBorder="1" applyAlignment="1">
      <alignment horizontal="center"/>
    </xf>
    <xf numFmtId="1" fontId="15" fillId="6" borderId="8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>
      <alignment horizontal="center"/>
    </xf>
    <xf numFmtId="1" fontId="9" fillId="5" borderId="11" xfId="0" applyNumberFormat="1" applyFont="1" applyFill="1" applyBorder="1" applyAlignment="1">
      <alignment horizontal="center"/>
    </xf>
    <xf numFmtId="1" fontId="9" fillId="5" borderId="20" xfId="0" applyNumberFormat="1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1" fontId="6" fillId="5" borderId="7" xfId="0" applyNumberFormat="1" applyFont="1" applyFill="1" applyBorder="1" applyAlignment="1">
      <alignment horizontal="center"/>
    </xf>
    <xf numFmtId="1" fontId="6" fillId="5" borderId="17" xfId="0" applyNumberFormat="1" applyFont="1" applyFill="1" applyBorder="1" applyAlignment="1">
      <alignment horizontal="center"/>
    </xf>
    <xf numFmtId="1" fontId="6" fillId="5" borderId="8" xfId="0" applyNumberFormat="1" applyFont="1" applyFill="1" applyBorder="1" applyAlignment="1">
      <alignment horizontal="center"/>
    </xf>
    <xf numFmtId="1" fontId="6" fillId="6" borderId="10" xfId="0" applyNumberFormat="1" applyFont="1" applyFill="1" applyBorder="1" applyAlignment="1">
      <alignment horizontal="center"/>
    </xf>
    <xf numFmtId="1" fontId="2" fillId="6" borderId="20" xfId="0" applyNumberFormat="1" applyFont="1" applyFill="1" applyBorder="1" applyAlignment="1">
      <alignment horizontal="center"/>
    </xf>
    <xf numFmtId="1" fontId="6" fillId="6" borderId="8" xfId="0" applyNumberFormat="1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 vertical="top"/>
    </xf>
    <xf numFmtId="0" fontId="14" fillId="7" borderId="12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vertical="top"/>
    </xf>
    <xf numFmtId="1" fontId="2" fillId="6" borderId="12" xfId="0" applyNumberFormat="1" applyFont="1" applyFill="1" applyBorder="1" applyAlignment="1">
      <alignment horizontal="center"/>
    </xf>
    <xf numFmtId="0" fontId="1" fillId="5" borderId="48" xfId="0" applyFont="1" applyFill="1" applyBorder="1" applyAlignment="1">
      <alignment vertical="top"/>
    </xf>
    <xf numFmtId="0" fontId="7" fillId="5" borderId="21" xfId="0" applyFont="1" applyFill="1" applyBorder="1" applyAlignment="1">
      <alignment vertical="top"/>
    </xf>
    <xf numFmtId="0" fontId="4" fillId="5" borderId="51" xfId="0" applyFont="1" applyFill="1" applyBorder="1" applyAlignment="1">
      <alignment horizontal="center" vertical="top"/>
    </xf>
    <xf numFmtId="0" fontId="5" fillId="5" borderId="22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 vertical="top"/>
    </xf>
    <xf numFmtId="0" fontId="6" fillId="5" borderId="10" xfId="0" applyFont="1" applyFill="1" applyBorder="1" applyAlignment="1">
      <alignment horizontal="center" vertical="top"/>
    </xf>
    <xf numFmtId="1" fontId="0" fillId="8" borderId="22" xfId="0" applyNumberFormat="1" applyFill="1" applyBorder="1" applyAlignment="1">
      <alignment horizontal="center"/>
    </xf>
    <xf numFmtId="0" fontId="1" fillId="8" borderId="23" xfId="0" applyFont="1" applyFill="1" applyBorder="1" applyAlignment="1">
      <alignment vertical="top"/>
    </xf>
    <xf numFmtId="0" fontId="1" fillId="8" borderId="11" xfId="0" applyFont="1" applyFill="1" applyBorder="1" applyAlignment="1">
      <alignment vertical="top"/>
    </xf>
    <xf numFmtId="0" fontId="5" fillId="8" borderId="12" xfId="0" applyFont="1" applyFill="1" applyBorder="1" applyAlignment="1">
      <alignment horizontal="center" vertical="top"/>
    </xf>
    <xf numFmtId="0" fontId="5" fillId="6" borderId="12" xfId="0" applyFont="1" applyFill="1" applyBorder="1" applyAlignment="1">
      <alignment horizontal="center" vertical="top"/>
    </xf>
    <xf numFmtId="1" fontId="11" fillId="6" borderId="12" xfId="0" applyNumberFormat="1" applyFont="1" applyFill="1" applyBorder="1" applyAlignment="1">
      <alignment horizontal="center"/>
    </xf>
    <xf numFmtId="0" fontId="1" fillId="7" borderId="23" xfId="0" applyFont="1" applyFill="1" applyBorder="1" applyAlignment="1">
      <alignment vertical="top"/>
    </xf>
    <xf numFmtId="0" fontId="1" fillId="7" borderId="11" xfId="0" applyFont="1" applyFill="1" applyBorder="1" applyAlignment="1">
      <alignment vertical="top"/>
    </xf>
    <xf numFmtId="0" fontId="1" fillId="7" borderId="12" xfId="0" applyFont="1" applyFill="1" applyBorder="1" applyAlignment="1">
      <alignment vertical="top"/>
    </xf>
    <xf numFmtId="0" fontId="5" fillId="7" borderId="12" xfId="0" applyFont="1" applyFill="1" applyBorder="1" applyAlignment="1">
      <alignment horizontal="center" vertical="top"/>
    </xf>
    <xf numFmtId="1" fontId="11" fillId="7" borderId="12" xfId="0" applyNumberFormat="1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 vertical="top"/>
    </xf>
    <xf numFmtId="0" fontId="17" fillId="6" borderId="11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vertical="top"/>
    </xf>
    <xf numFmtId="0" fontId="6" fillId="3" borderId="20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1" fontId="15" fillId="6" borderId="20" xfId="0" applyNumberFormat="1" applyFont="1" applyFill="1" applyBorder="1" applyAlignment="1">
      <alignment horizontal="center"/>
    </xf>
    <xf numFmtId="1" fontId="15" fillId="5" borderId="20" xfId="0" applyNumberFormat="1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 vertical="top"/>
    </xf>
    <xf numFmtId="0" fontId="4" fillId="5" borderId="17" xfId="0" applyFont="1" applyFill="1" applyBorder="1" applyAlignment="1">
      <alignment horizontal="center" vertical="top"/>
    </xf>
    <xf numFmtId="0" fontId="7" fillId="8" borderId="11" xfId="0" applyFont="1" applyFill="1" applyBorder="1" applyAlignment="1">
      <alignment vertical="top"/>
    </xf>
    <xf numFmtId="0" fontId="7" fillId="8" borderId="12" xfId="0" applyFont="1" applyFill="1" applyBorder="1" applyAlignment="1">
      <alignment vertical="top"/>
    </xf>
    <xf numFmtId="0" fontId="1" fillId="3" borderId="47" xfId="0" applyFont="1" applyFill="1" applyBorder="1" applyAlignment="1">
      <alignment vertical="top"/>
    </xf>
    <xf numFmtId="0" fontId="5" fillId="3" borderId="42" xfId="0" applyFont="1" applyFill="1" applyBorder="1" applyAlignment="1">
      <alignment horizontal="center" vertical="top"/>
    </xf>
    <xf numFmtId="1" fontId="6" fillId="3" borderId="34" xfId="0" applyNumberFormat="1" applyFont="1" applyFill="1" applyBorder="1" applyAlignment="1">
      <alignment horizontal="center"/>
    </xf>
    <xf numFmtId="1" fontId="11" fillId="6" borderId="20" xfId="0" applyNumberFormat="1" applyFont="1" applyFill="1" applyBorder="1" applyAlignment="1">
      <alignment horizontal="center"/>
    </xf>
    <xf numFmtId="0" fontId="6" fillId="0" borderId="0" xfId="0" applyFont="1" applyFill="1"/>
    <xf numFmtId="0" fontId="15" fillId="5" borderId="12" xfId="0" applyFont="1" applyFill="1" applyBorder="1" applyAlignment="1">
      <alignment horizontal="center" vertical="top"/>
    </xf>
    <xf numFmtId="0" fontId="17" fillId="5" borderId="12" xfId="0" applyFont="1" applyFill="1" applyBorder="1" applyAlignment="1">
      <alignment horizontal="center" vertical="top"/>
    </xf>
    <xf numFmtId="0" fontId="17" fillId="5" borderId="8" xfId="0" applyFont="1" applyFill="1" applyBorder="1" applyAlignment="1">
      <alignment horizontal="center" vertical="top"/>
    </xf>
    <xf numFmtId="1" fontId="6" fillId="6" borderId="30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1" fontId="2" fillId="5" borderId="13" xfId="0" applyNumberFormat="1" applyFont="1" applyFill="1" applyBorder="1" applyAlignment="1">
      <alignment horizontal="center"/>
    </xf>
    <xf numFmtId="1" fontId="2" fillId="7" borderId="13" xfId="0" applyNumberFormat="1" applyFont="1" applyFill="1" applyBorder="1" applyAlignment="1">
      <alignment horizontal="center"/>
    </xf>
    <xf numFmtId="1" fontId="6" fillId="7" borderId="20" xfId="0" applyNumberFormat="1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 vertical="top"/>
    </xf>
    <xf numFmtId="1" fontId="15" fillId="7" borderId="11" xfId="0" applyNumberFormat="1" applyFont="1" applyFill="1" applyBorder="1" applyAlignment="1">
      <alignment horizontal="center"/>
    </xf>
    <xf numFmtId="0" fontId="7" fillId="6" borderId="6" xfId="0" applyFont="1" applyFill="1" applyBorder="1" applyAlignment="1">
      <alignment vertical="top"/>
    </xf>
    <xf numFmtId="1" fontId="10" fillId="6" borderId="11" xfId="0" applyNumberFormat="1" applyFont="1" applyFill="1" applyBorder="1" applyAlignment="1">
      <alignment horizontal="center"/>
    </xf>
    <xf numFmtId="0" fontId="2" fillId="9" borderId="0" xfId="0" applyFont="1" applyFill="1"/>
    <xf numFmtId="0" fontId="6" fillId="9" borderId="0" xfId="0" applyFont="1" applyFill="1"/>
    <xf numFmtId="0" fontId="0" fillId="9" borderId="0" xfId="0" applyFill="1"/>
    <xf numFmtId="0" fontId="0" fillId="9" borderId="0" xfId="0" applyFill="1" applyAlignment="1">
      <alignment horizontal="center"/>
    </xf>
    <xf numFmtId="0" fontId="1" fillId="7" borderId="14" xfId="0" applyFont="1" applyFill="1" applyBorder="1" applyAlignment="1">
      <alignment vertical="top"/>
    </xf>
    <xf numFmtId="0" fontId="1" fillId="7" borderId="15" xfId="0" applyFont="1" applyFill="1" applyBorder="1" applyAlignment="1">
      <alignment vertical="top"/>
    </xf>
    <xf numFmtId="0" fontId="4" fillId="7" borderId="31" xfId="0" applyFont="1" applyFill="1" applyBorder="1" applyAlignment="1">
      <alignment horizontal="center" vertical="top"/>
    </xf>
    <xf numFmtId="0" fontId="5" fillId="7" borderId="39" xfId="0" applyFont="1" applyFill="1" applyBorder="1" applyAlignment="1">
      <alignment horizontal="center" vertical="top"/>
    </xf>
    <xf numFmtId="1" fontId="2" fillId="7" borderId="16" xfId="0" applyNumberFormat="1" applyFont="1" applyFill="1" applyBorder="1" applyAlignment="1">
      <alignment horizontal="center"/>
    </xf>
    <xf numFmtId="0" fontId="1" fillId="5" borderId="14" xfId="0" applyFont="1" applyFill="1" applyBorder="1" applyAlignment="1">
      <alignment vertical="top"/>
    </xf>
    <xf numFmtId="0" fontId="6" fillId="5" borderId="15" xfId="0" applyFont="1" applyFill="1" applyBorder="1" applyAlignment="1">
      <alignment vertical="top"/>
    </xf>
    <xf numFmtId="1" fontId="6" fillId="5" borderId="13" xfId="0" applyNumberFormat="1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7" fillId="6" borderId="10" xfId="0" applyFont="1" applyFill="1" applyBorder="1" applyAlignment="1">
      <alignment vertical="top"/>
    </xf>
    <xf numFmtId="0" fontId="1" fillId="5" borderId="11" xfId="0" applyFont="1" applyFill="1" applyBorder="1" applyAlignment="1">
      <alignment vertical="top"/>
    </xf>
    <xf numFmtId="0" fontId="6" fillId="5" borderId="12" xfId="0" applyFont="1" applyFill="1" applyBorder="1" applyAlignment="1">
      <alignment vertical="top"/>
    </xf>
    <xf numFmtId="0" fontId="4" fillId="3" borderId="16" xfId="0" applyFont="1" applyFill="1" applyBorder="1" applyAlignment="1">
      <alignment horizontal="center" vertical="top"/>
    </xf>
    <xf numFmtId="0" fontId="1" fillId="6" borderId="23" xfId="0" applyFont="1" applyFill="1" applyBorder="1" applyAlignment="1">
      <alignment horizontal="center" vertical="top"/>
    </xf>
    <xf numFmtId="0" fontId="7" fillId="6" borderId="11" xfId="0" applyFont="1" applyFill="1" applyBorder="1" applyAlignment="1">
      <alignment horizontal="center" vertical="top"/>
    </xf>
    <xf numFmtId="0" fontId="1" fillId="6" borderId="11" xfId="0" applyFont="1" applyFill="1" applyBorder="1" applyAlignment="1">
      <alignment horizontal="center" vertical="top"/>
    </xf>
    <xf numFmtId="1" fontId="15" fillId="7" borderId="9" xfId="0" applyNumberFormat="1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 vertical="top"/>
    </xf>
    <xf numFmtId="0" fontId="7" fillId="7" borderId="11" xfId="0" applyFont="1" applyFill="1" applyBorder="1" applyAlignment="1">
      <alignment horizontal="center" vertical="top"/>
    </xf>
    <xf numFmtId="0" fontId="1" fillId="7" borderId="11" xfId="0" applyFont="1" applyFill="1" applyBorder="1" applyAlignment="1">
      <alignment horizontal="center" vertical="top"/>
    </xf>
    <xf numFmtId="0" fontId="7" fillId="7" borderId="12" xfId="0" applyFont="1" applyFill="1" applyBorder="1" applyAlignment="1">
      <alignment horizontal="center" vertical="top"/>
    </xf>
    <xf numFmtId="0" fontId="1" fillId="8" borderId="23" xfId="0" applyFont="1" applyFill="1" applyBorder="1" applyAlignment="1">
      <alignment horizontal="center" vertical="top"/>
    </xf>
    <xf numFmtId="0" fontId="7" fillId="8" borderId="11" xfId="0" applyFont="1" applyFill="1" applyBorder="1" applyAlignment="1">
      <alignment horizontal="center" vertical="top"/>
    </xf>
    <xf numFmtId="0" fontId="1" fillId="8" borderId="11" xfId="0" applyFont="1" applyFill="1" applyBorder="1" applyAlignment="1">
      <alignment horizontal="center" vertical="top"/>
    </xf>
    <xf numFmtId="0" fontId="7" fillId="8" borderId="12" xfId="0" applyFont="1" applyFill="1" applyBorder="1" applyAlignment="1">
      <alignment horizontal="center" vertical="top"/>
    </xf>
    <xf numFmtId="0" fontId="2" fillId="3" borderId="19" xfId="0" applyFont="1" applyFill="1" applyBorder="1" applyAlignment="1">
      <alignment vertical="top"/>
    </xf>
    <xf numFmtId="0" fontId="1" fillId="3" borderId="43" xfId="0" applyFont="1" applyFill="1" applyBorder="1" applyAlignment="1">
      <alignment vertical="top"/>
    </xf>
    <xf numFmtId="0" fontId="1" fillId="3" borderId="23" xfId="0" applyFont="1" applyFill="1" applyBorder="1" applyAlignment="1">
      <alignment horizontal="center" vertical="top"/>
    </xf>
    <xf numFmtId="0" fontId="7" fillId="3" borderId="11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horizontal="center" vertical="top"/>
    </xf>
    <xf numFmtId="1" fontId="0" fillId="6" borderId="9" xfId="0" applyNumberFormat="1" applyFill="1" applyBorder="1" applyAlignment="1">
      <alignment horizontal="center"/>
    </xf>
    <xf numFmtId="0" fontId="1" fillId="5" borderId="23" xfId="0" applyFont="1" applyFill="1" applyBorder="1" applyAlignment="1">
      <alignment horizontal="center" vertical="top"/>
    </xf>
    <xf numFmtId="0" fontId="7" fillId="5" borderId="11" xfId="0" applyFont="1" applyFill="1" applyBorder="1" applyAlignment="1">
      <alignment horizontal="center" vertical="top"/>
    </xf>
    <xf numFmtId="0" fontId="1" fillId="5" borderId="11" xfId="0" applyFont="1" applyFill="1" applyBorder="1" applyAlignment="1">
      <alignment horizontal="center" vertical="top"/>
    </xf>
    <xf numFmtId="0" fontId="7" fillId="5" borderId="12" xfId="0" applyFont="1" applyFill="1" applyBorder="1" applyAlignment="1">
      <alignment horizontal="center" vertical="top"/>
    </xf>
    <xf numFmtId="0" fontId="2" fillId="0" borderId="37" xfId="0" applyNumberFormat="1" applyFont="1" applyFill="1" applyBorder="1" applyAlignment="1"/>
    <xf numFmtId="0" fontId="1" fillId="0" borderId="0" xfId="0" applyFont="1" applyFill="1"/>
    <xf numFmtId="0" fontId="1" fillId="0" borderId="0" xfId="0" applyFont="1" applyFill="1" applyBorder="1"/>
    <xf numFmtId="0" fontId="0" fillId="0" borderId="38" xfId="0" applyBorder="1" applyAlignment="1">
      <alignment horizontal="center" vertical="top"/>
    </xf>
    <xf numFmtId="1" fontId="6" fillId="7" borderId="9" xfId="0" applyNumberFormat="1" applyFont="1" applyFill="1" applyBorder="1" applyAlignment="1">
      <alignment horizontal="center"/>
    </xf>
    <xf numFmtId="1" fontId="6" fillId="7" borderId="30" xfId="0" applyNumberFormat="1" applyFont="1" applyFill="1" applyBorder="1" applyAlignment="1">
      <alignment horizontal="center" vertical="top"/>
    </xf>
    <xf numFmtId="0" fontId="6" fillId="3" borderId="12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/>
    <xf numFmtId="0" fontId="1" fillId="0" borderId="47" xfId="0" applyFont="1" applyBorder="1" applyAlignment="1">
      <alignment horizontal="center" vertical="top"/>
    </xf>
    <xf numFmtId="1" fontId="8" fillId="0" borderId="4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12" fillId="0" borderId="43" xfId="0" applyNumberFormat="1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4" xfId="0" applyNumberFormat="1" applyFont="1" applyBorder="1" applyAlignment="1">
      <alignment horizontal="center"/>
    </xf>
    <xf numFmtId="0" fontId="12" fillId="0" borderId="34" xfId="0" applyNumberFormat="1" applyFont="1" applyFill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2" xfId="0" applyNumberFormat="1" applyFont="1" applyBorder="1" applyAlignment="1">
      <alignment horizontal="center"/>
    </xf>
    <xf numFmtId="0" fontId="12" fillId="0" borderId="4" xfId="0" applyNumberFormat="1" applyFont="1" applyBorder="1" applyAlignment="1">
      <alignment horizontal="center"/>
    </xf>
    <xf numFmtId="0" fontId="2" fillId="0" borderId="3" xfId="0" applyFont="1" applyFill="1" applyBorder="1" applyAlignment="1"/>
    <xf numFmtId="0" fontId="2" fillId="0" borderId="34" xfId="0" applyFont="1" applyBorder="1" applyAlignment="1">
      <alignment horizontal="center" vertical="top"/>
    </xf>
    <xf numFmtId="0" fontId="2" fillId="0" borderId="34" xfId="0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NumberFormat="1" applyFont="1" applyBorder="1" applyAlignment="1"/>
    <xf numFmtId="0" fontId="2" fillId="0" borderId="11" xfId="0" applyNumberFormat="1" applyFont="1" applyFill="1" applyBorder="1" applyAlignment="1"/>
    <xf numFmtId="0" fontId="2" fillId="0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34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left"/>
    </xf>
    <xf numFmtId="0" fontId="18" fillId="0" borderId="11" xfId="0" applyFont="1" applyBorder="1" applyAlignment="1">
      <alignment horizontal="center" vertical="top"/>
    </xf>
    <xf numFmtId="0" fontId="2" fillId="0" borderId="43" xfId="0" applyNumberFormat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top"/>
    </xf>
    <xf numFmtId="1" fontId="0" fillId="8" borderId="26" xfId="0" applyNumberFormat="1" applyFill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1" fontId="2" fillId="7" borderId="31" xfId="0" applyNumberFormat="1" applyFont="1" applyFill="1" applyBorder="1" applyAlignment="1">
      <alignment horizontal="center"/>
    </xf>
    <xf numFmtId="0" fontId="2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2" fillId="0" borderId="1" xfId="1" applyNumberFormat="1" applyFont="1" applyBorder="1" applyAlignment="1">
      <alignment horizontal="left"/>
    </xf>
    <xf numFmtId="1" fontId="2" fillId="3" borderId="13" xfId="1" applyNumberFormat="1" applyFont="1" applyFill="1" applyBorder="1" applyAlignment="1">
      <alignment horizontal="center"/>
    </xf>
    <xf numFmtId="1" fontId="6" fillId="3" borderId="11" xfId="1" applyNumberFormat="1" applyFont="1" applyFill="1" applyBorder="1" applyAlignment="1">
      <alignment horizontal="center"/>
    </xf>
    <xf numFmtId="1" fontId="2" fillId="3" borderId="11" xfId="1" applyNumberFormat="1" applyFont="1" applyFill="1" applyBorder="1" applyAlignment="1">
      <alignment horizontal="center"/>
    </xf>
    <xf numFmtId="0" fontId="2" fillId="0" borderId="1" xfId="1" applyNumberFormat="1" applyFont="1" applyBorder="1" applyAlignment="1"/>
    <xf numFmtId="0" fontId="2" fillId="0" borderId="1" xfId="1" applyNumberFormat="1" applyFont="1" applyBorder="1" applyAlignment="1">
      <alignment horizontal="center"/>
    </xf>
    <xf numFmtId="0" fontId="2" fillId="3" borderId="11" xfId="1" applyFont="1" applyFill="1" applyBorder="1" applyAlignment="1">
      <alignment horizontal="center" vertical="top"/>
    </xf>
    <xf numFmtId="0" fontId="6" fillId="3" borderId="11" xfId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/>
    </xf>
    <xf numFmtId="0" fontId="2" fillId="0" borderId="0" xfId="1" applyAlignment="1"/>
    <xf numFmtId="0" fontId="2" fillId="0" borderId="1" xfId="1" applyFont="1" applyBorder="1"/>
    <xf numFmtId="0" fontId="2" fillId="0" borderId="2" xfId="1" applyNumberFormat="1" applyFont="1" applyBorder="1" applyAlignment="1">
      <alignment horizontal="left"/>
    </xf>
    <xf numFmtId="1" fontId="2" fillId="3" borderId="23" xfId="1" applyNumberFormat="1" applyFont="1" applyFill="1" applyBorder="1" applyAlignment="1">
      <alignment horizontal="center"/>
    </xf>
    <xf numFmtId="1" fontId="6" fillId="3" borderId="12" xfId="1" applyNumberFormat="1" applyFont="1" applyFill="1" applyBorder="1" applyAlignment="1">
      <alignment horizontal="center"/>
    </xf>
    <xf numFmtId="1" fontId="2" fillId="3" borderId="26" xfId="1" applyNumberFormat="1" applyFont="1" applyFill="1" applyBorder="1" applyAlignment="1">
      <alignment horizontal="center"/>
    </xf>
    <xf numFmtId="1" fontId="6" fillId="3" borderId="9" xfId="1" applyNumberFormat="1" applyFont="1" applyFill="1" applyBorder="1" applyAlignment="1">
      <alignment horizontal="center"/>
    </xf>
    <xf numFmtId="1" fontId="2" fillId="3" borderId="9" xfId="1" applyNumberFormat="1" applyFont="1" applyFill="1" applyBorder="1" applyAlignment="1">
      <alignment horizontal="center"/>
    </xf>
    <xf numFmtId="1" fontId="6" fillId="3" borderId="10" xfId="1" applyNumberFormat="1" applyFont="1" applyFill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6" fillId="7" borderId="11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 vertical="top"/>
    </xf>
    <xf numFmtId="0" fontId="1" fillId="7" borderId="40" xfId="0" applyFont="1" applyFill="1" applyBorder="1" applyAlignment="1">
      <alignment horizontal="center" vertical="top"/>
    </xf>
    <xf numFmtId="0" fontId="1" fillId="7" borderId="41" xfId="0" applyFont="1" applyFill="1" applyBorder="1" applyAlignment="1">
      <alignment horizontal="center" vertical="top"/>
    </xf>
    <xf numFmtId="0" fontId="1" fillId="6" borderId="36" xfId="0" applyFont="1" applyFill="1" applyBorder="1" applyAlignment="1">
      <alignment horizontal="center" vertical="top"/>
    </xf>
    <xf numFmtId="0" fontId="1" fillId="6" borderId="40" xfId="0" applyFont="1" applyFill="1" applyBorder="1" applyAlignment="1">
      <alignment horizontal="center" vertical="top"/>
    </xf>
    <xf numFmtId="0" fontId="0" fillId="6" borderId="40" xfId="0" applyFill="1" applyBorder="1" applyAlignment="1">
      <alignment horizontal="center" vertical="top"/>
    </xf>
    <xf numFmtId="0" fontId="1" fillId="5" borderId="36" xfId="0" applyFont="1" applyFill="1" applyBorder="1" applyAlignment="1">
      <alignment horizontal="center" vertical="top"/>
    </xf>
    <xf numFmtId="0" fontId="0" fillId="5" borderId="40" xfId="0" applyFill="1" applyBorder="1" applyAlignment="1">
      <alignment horizontal="center"/>
    </xf>
    <xf numFmtId="0" fontId="1" fillId="8" borderId="29" xfId="0" applyFont="1" applyFill="1" applyBorder="1" applyAlignment="1">
      <alignment horizontal="center" vertical="top"/>
    </xf>
    <xf numFmtId="0" fontId="0" fillId="8" borderId="32" xfId="0" applyFill="1" applyBorder="1" applyAlignment="1">
      <alignment horizontal="center" vertical="top"/>
    </xf>
    <xf numFmtId="0" fontId="0" fillId="8" borderId="38" xfId="0" applyFill="1" applyBorder="1" applyAlignment="1">
      <alignment horizontal="center" vertical="top"/>
    </xf>
    <xf numFmtId="0" fontId="1" fillId="3" borderId="36" xfId="0" applyFont="1" applyFill="1" applyBorder="1" applyAlignment="1">
      <alignment horizontal="center" vertical="top"/>
    </xf>
    <xf numFmtId="0" fontId="1" fillId="3" borderId="40" xfId="0" applyFont="1" applyFill="1" applyBorder="1" applyAlignment="1">
      <alignment horizontal="center" vertical="top"/>
    </xf>
    <xf numFmtId="0" fontId="1" fillId="3" borderId="41" xfId="0" applyFont="1" applyFill="1" applyBorder="1" applyAlignment="1">
      <alignment horizontal="center" vertical="top"/>
    </xf>
    <xf numFmtId="0" fontId="1" fillId="7" borderId="29" xfId="0" applyFont="1" applyFill="1" applyBorder="1" applyAlignment="1">
      <alignment horizontal="center" vertical="top"/>
    </xf>
    <xf numFmtId="0" fontId="1" fillId="7" borderId="32" xfId="0" applyFont="1" applyFill="1" applyBorder="1" applyAlignment="1">
      <alignment horizontal="center" vertical="top"/>
    </xf>
    <xf numFmtId="0" fontId="1" fillId="7" borderId="38" xfId="0" applyFont="1" applyFill="1" applyBorder="1" applyAlignment="1">
      <alignment horizontal="center" vertical="top"/>
    </xf>
    <xf numFmtId="0" fontId="1" fillId="6" borderId="29" xfId="0" applyFont="1" applyFill="1" applyBorder="1" applyAlignment="1">
      <alignment horizontal="center" vertical="top"/>
    </xf>
    <xf numFmtId="0" fontId="0" fillId="6" borderId="32" xfId="0" applyFill="1" applyBorder="1" applyAlignment="1">
      <alignment horizontal="center" vertical="top"/>
    </xf>
    <xf numFmtId="0" fontId="0" fillId="6" borderId="38" xfId="0" applyFill="1" applyBorder="1" applyAlignment="1">
      <alignment horizontal="center" vertical="top"/>
    </xf>
    <xf numFmtId="0" fontId="1" fillId="5" borderId="29" xfId="0" applyFont="1" applyFill="1" applyBorder="1" applyAlignment="1">
      <alignment horizontal="center" vertical="top"/>
    </xf>
    <xf numFmtId="0" fontId="0" fillId="5" borderId="32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1" fillId="3" borderId="29" xfId="0" applyFont="1" applyFill="1" applyBorder="1" applyAlignment="1">
      <alignment horizontal="center" vertical="top"/>
    </xf>
    <xf numFmtId="0" fontId="1" fillId="3" borderId="32" xfId="0" applyFont="1" applyFill="1" applyBorder="1" applyAlignment="1">
      <alignment horizontal="center" vertical="top"/>
    </xf>
    <xf numFmtId="0" fontId="1" fillId="3" borderId="38" xfId="0" applyFont="1" applyFill="1" applyBorder="1" applyAlignment="1">
      <alignment horizontal="center" vertical="top"/>
    </xf>
    <xf numFmtId="0" fontId="1" fillId="8" borderId="48" xfId="0" applyFont="1" applyFill="1" applyBorder="1" applyAlignment="1">
      <alignment horizontal="center" vertical="top"/>
    </xf>
    <xf numFmtId="0" fontId="1" fillId="8" borderId="44" xfId="0" applyFont="1" applyFill="1" applyBorder="1" applyAlignment="1">
      <alignment horizontal="center" vertical="top"/>
    </xf>
    <xf numFmtId="0" fontId="1" fillId="8" borderId="47" xfId="0" applyFont="1" applyFill="1" applyBorder="1" applyAlignment="1">
      <alignment horizontal="center" vertical="top"/>
    </xf>
    <xf numFmtId="0" fontId="1" fillId="5" borderId="40" xfId="0" applyFont="1" applyFill="1" applyBorder="1" applyAlignment="1">
      <alignment horizontal="center" vertical="top"/>
    </xf>
    <xf numFmtId="0" fontId="1" fillId="6" borderId="41" xfId="0" applyFont="1" applyFill="1" applyBorder="1" applyAlignment="1">
      <alignment horizontal="center" vertical="top"/>
    </xf>
    <xf numFmtId="0" fontId="0" fillId="6" borderId="41" xfId="0" applyFill="1" applyBorder="1" applyAlignment="1">
      <alignment horizontal="center" vertical="top"/>
    </xf>
    <xf numFmtId="0" fontId="1" fillId="8" borderId="36" xfId="0" applyFont="1" applyFill="1" applyBorder="1" applyAlignment="1">
      <alignment horizontal="center" vertical="top"/>
    </xf>
    <xf numFmtId="0" fontId="0" fillId="3" borderId="40" xfId="0" applyFill="1" applyBorder="1" applyAlignment="1">
      <alignment horizontal="center" vertical="top"/>
    </xf>
    <xf numFmtId="0" fontId="0" fillId="3" borderId="41" xfId="0" applyFill="1" applyBorder="1" applyAlignment="1">
      <alignment horizontal="center" vertical="top"/>
    </xf>
    <xf numFmtId="0" fontId="0" fillId="6" borderId="40" xfId="0" applyFill="1" applyBorder="1" applyAlignment="1"/>
    <xf numFmtId="0" fontId="0" fillId="6" borderId="41" xfId="0" applyFill="1" applyBorder="1" applyAlignment="1"/>
    <xf numFmtId="0" fontId="1" fillId="5" borderId="41" xfId="0" applyFont="1" applyFill="1" applyBorder="1" applyAlignment="1">
      <alignment horizontal="center" vertical="top"/>
    </xf>
    <xf numFmtId="0" fontId="1" fillId="5" borderId="32" xfId="0" applyFont="1" applyFill="1" applyBorder="1" applyAlignment="1">
      <alignment horizontal="center" vertical="top"/>
    </xf>
    <xf numFmtId="0" fontId="1" fillId="5" borderId="38" xfId="0" applyFont="1" applyFill="1" applyBorder="1" applyAlignment="1">
      <alignment horizontal="center" vertical="top"/>
    </xf>
    <xf numFmtId="0" fontId="14" fillId="7" borderId="11" xfId="0" applyFont="1" applyFill="1" applyBorder="1" applyAlignment="1">
      <alignment horizontal="center" vertical="top"/>
    </xf>
    <xf numFmtId="0" fontId="1" fillId="8" borderId="40" xfId="0" applyFont="1" applyFill="1" applyBorder="1" applyAlignment="1">
      <alignment horizontal="center" vertical="top"/>
    </xf>
    <xf numFmtId="0" fontId="1" fillId="8" borderId="41" xfId="0" applyFont="1" applyFill="1" applyBorder="1" applyAlignment="1">
      <alignment horizontal="center" vertical="top"/>
    </xf>
    <xf numFmtId="1" fontId="16" fillId="3" borderId="11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vertical="top"/>
    </xf>
    <xf numFmtId="0" fontId="7" fillId="6" borderId="9" xfId="0" applyFont="1" applyFill="1" applyBorder="1" applyAlignment="1">
      <alignment horizontal="center" vertical="top"/>
    </xf>
    <xf numFmtId="1" fontId="15" fillId="8" borderId="11" xfId="0" applyNumberFormat="1" applyFont="1" applyFill="1" applyBorder="1" applyAlignment="1">
      <alignment horizontal="center"/>
    </xf>
    <xf numFmtId="0" fontId="1" fillId="5" borderId="49" xfId="0" applyFont="1" applyFill="1" applyBorder="1" applyAlignment="1">
      <alignment horizontal="center" vertical="top"/>
    </xf>
    <xf numFmtId="0" fontId="1" fillId="5" borderId="50" xfId="0" applyFont="1" applyFill="1" applyBorder="1" applyAlignment="1">
      <alignment horizontal="center" vertical="top"/>
    </xf>
    <xf numFmtId="0" fontId="0" fillId="5" borderId="32" xfId="0" applyFill="1" applyBorder="1" applyAlignment="1">
      <alignment horizontal="center" vertical="top"/>
    </xf>
    <xf numFmtId="0" fontId="0" fillId="5" borderId="38" xfId="0" applyFill="1" applyBorder="1" applyAlignment="1">
      <alignment horizontal="center" vertical="top"/>
    </xf>
    <xf numFmtId="0" fontId="1" fillId="8" borderId="6" xfId="0" applyFont="1" applyFill="1" applyBorder="1" applyAlignment="1">
      <alignment vertical="top"/>
    </xf>
    <xf numFmtId="1" fontId="15" fillId="8" borderId="20" xfId="0" applyNumberFormat="1" applyFont="1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1" fillId="8" borderId="15" xfId="0" applyFont="1" applyFill="1" applyBorder="1" applyAlignment="1">
      <alignment vertical="top"/>
    </xf>
    <xf numFmtId="0" fontId="5" fillId="8" borderId="39" xfId="0" applyFont="1" applyFill="1" applyBorder="1" applyAlignment="1">
      <alignment horizontal="center" vertical="top"/>
    </xf>
    <xf numFmtId="1" fontId="6" fillId="8" borderId="20" xfId="0" applyNumberFormat="1" applyFont="1" applyFill="1" applyBorder="1" applyAlignment="1">
      <alignment horizontal="center"/>
    </xf>
    <xf numFmtId="1" fontId="2" fillId="8" borderId="20" xfId="0" applyNumberFormat="1" applyFont="1" applyFill="1" applyBorder="1" applyAlignment="1">
      <alignment horizontal="center"/>
    </xf>
    <xf numFmtId="1" fontId="9" fillId="8" borderId="11" xfId="0" applyNumberFormat="1" applyFont="1" applyFill="1" applyBorder="1" applyAlignment="1">
      <alignment horizontal="center"/>
    </xf>
    <xf numFmtId="0" fontId="7" fillId="5" borderId="6" xfId="0" applyFont="1" applyFill="1" applyBorder="1" applyAlignment="1">
      <alignment vertical="top"/>
    </xf>
    <xf numFmtId="1" fontId="0" fillId="5" borderId="12" xfId="0" applyNumberFormat="1" applyFill="1" applyBorder="1" applyAlignment="1">
      <alignment horizontal="center"/>
    </xf>
    <xf numFmtId="1" fontId="6" fillId="7" borderId="39" xfId="0" applyNumberFormat="1" applyFont="1" applyFill="1" applyBorder="1" applyAlignment="1">
      <alignment horizontal="center"/>
    </xf>
    <xf numFmtId="1" fontId="6" fillId="7" borderId="17" xfId="0" applyNumberFormat="1" applyFont="1" applyFill="1" applyBorder="1" applyAlignment="1">
      <alignment horizontal="center"/>
    </xf>
    <xf numFmtId="1" fontId="2" fillId="3" borderId="31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 vertical="top"/>
    </xf>
    <xf numFmtId="0" fontId="17" fillId="6" borderId="25" xfId="0" applyFont="1" applyFill="1" applyBorder="1" applyAlignment="1">
      <alignment horizontal="center" vertical="top"/>
    </xf>
    <xf numFmtId="0" fontId="1" fillId="8" borderId="14" xfId="0" applyFont="1" applyFill="1" applyBorder="1" applyAlignment="1">
      <alignment vertical="top"/>
    </xf>
    <xf numFmtId="0" fontId="4" fillId="8" borderId="31" xfId="0" applyFont="1" applyFill="1" applyBorder="1" applyAlignment="1">
      <alignment horizontal="center" vertical="top"/>
    </xf>
    <xf numFmtId="1" fontId="2" fillId="8" borderId="13" xfId="0" applyNumberFormat="1" applyFont="1" applyFill="1" applyBorder="1" applyAlignment="1">
      <alignment horizontal="center"/>
    </xf>
    <xf numFmtId="0" fontId="2" fillId="6" borderId="11" xfId="0" applyFont="1" applyFill="1" applyBorder="1"/>
    <xf numFmtId="0" fontId="2" fillId="3" borderId="23" xfId="0" applyFont="1" applyFill="1" applyBorder="1"/>
    <xf numFmtId="0" fontId="2" fillId="3" borderId="11" xfId="0" applyFont="1" applyFill="1" applyBorder="1"/>
    <xf numFmtId="1" fontId="6" fillId="5" borderId="25" xfId="0" applyNumberFormat="1" applyFont="1" applyFill="1" applyBorder="1" applyAlignment="1">
      <alignment horizontal="center"/>
    </xf>
    <xf numFmtId="1" fontId="2" fillId="5" borderId="25" xfId="0" applyNumberFormat="1" applyFont="1" applyFill="1" applyBorder="1" applyAlignment="1">
      <alignment horizontal="center"/>
    </xf>
    <xf numFmtId="1" fontId="2" fillId="5" borderId="24" xfId="0" applyNumberFormat="1" applyFont="1" applyFill="1" applyBorder="1" applyAlignment="1">
      <alignment horizontal="center"/>
    </xf>
    <xf numFmtId="1" fontId="6" fillId="5" borderId="30" xfId="0" applyNumberFormat="1" applyFont="1" applyFill="1" applyBorder="1" applyAlignment="1">
      <alignment horizontal="center"/>
    </xf>
    <xf numFmtId="1" fontId="2" fillId="7" borderId="12" xfId="0" applyNumberFormat="1" applyFont="1" applyFill="1" applyBorder="1" applyAlignment="1">
      <alignment horizontal="center"/>
    </xf>
    <xf numFmtId="0" fontId="6" fillId="8" borderId="15" xfId="0" applyFont="1" applyFill="1" applyBorder="1" applyAlignment="1">
      <alignment vertical="top"/>
    </xf>
    <xf numFmtId="0" fontId="6" fillId="8" borderId="6" xfId="0" applyFont="1" applyFill="1" applyBorder="1" applyAlignment="1">
      <alignment vertical="top"/>
    </xf>
    <xf numFmtId="0" fontId="4" fillId="8" borderId="39" xfId="0" applyFont="1" applyFill="1" applyBorder="1" applyAlignment="1">
      <alignment horizontal="center" vertical="top"/>
    </xf>
    <xf numFmtId="1" fontId="15" fillId="8" borderId="13" xfId="0" applyNumberFormat="1" applyFont="1" applyFill="1" applyBorder="1" applyAlignment="1">
      <alignment horizontal="center"/>
    </xf>
    <xf numFmtId="1" fontId="6" fillId="8" borderId="13" xfId="0" applyNumberFormat="1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top"/>
    </xf>
    <xf numFmtId="0" fontId="6" fillId="8" borderId="20" xfId="0" applyFont="1" applyFill="1" applyBorder="1" applyAlignment="1">
      <alignment horizontal="center" vertical="top"/>
    </xf>
    <xf numFmtId="0" fontId="2" fillId="8" borderId="20" xfId="0" applyFont="1" applyFill="1" applyBorder="1" applyAlignment="1">
      <alignment horizontal="center" vertical="top"/>
    </xf>
    <xf numFmtId="0" fontId="15" fillId="8" borderId="20" xfId="0" applyFont="1" applyFill="1" applyBorder="1" applyAlignment="1">
      <alignment horizontal="center" vertical="top"/>
    </xf>
    <xf numFmtId="0" fontId="17" fillId="8" borderId="17" xfId="0" applyFont="1" applyFill="1" applyBorder="1" applyAlignment="1">
      <alignment horizontal="center" vertical="top"/>
    </xf>
    <xf numFmtId="0" fontId="5" fillId="8" borderId="17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center" vertical="top"/>
    </xf>
    <xf numFmtId="0" fontId="6" fillId="5" borderId="8" xfId="0" applyFont="1" applyFill="1" applyBorder="1" applyAlignment="1">
      <alignment horizontal="center" vertical="top"/>
    </xf>
    <xf numFmtId="1" fontId="2" fillId="7" borderId="23" xfId="1" applyNumberFormat="1" applyFont="1" applyFill="1" applyBorder="1" applyAlignment="1">
      <alignment horizontal="center"/>
    </xf>
    <xf numFmtId="1" fontId="6" fillId="7" borderId="11" xfId="1" applyNumberFormat="1" applyFont="1" applyFill="1" applyBorder="1" applyAlignment="1">
      <alignment horizontal="center"/>
    </xf>
    <xf numFmtId="1" fontId="2" fillId="7" borderId="11" xfId="1" applyNumberFormat="1" applyFont="1" applyFill="1" applyBorder="1" applyAlignment="1">
      <alignment horizontal="center"/>
    </xf>
    <xf numFmtId="1" fontId="6" fillId="7" borderId="12" xfId="1" applyNumberFormat="1" applyFont="1" applyFill="1" applyBorder="1" applyAlignment="1">
      <alignment horizontal="center"/>
    </xf>
    <xf numFmtId="1" fontId="2" fillId="8" borderId="23" xfId="1" applyNumberFormat="1" applyFont="1" applyFill="1" applyBorder="1" applyAlignment="1">
      <alignment horizontal="center"/>
    </xf>
    <xf numFmtId="1" fontId="6" fillId="8" borderId="11" xfId="1" applyNumberFormat="1" applyFont="1" applyFill="1" applyBorder="1" applyAlignment="1">
      <alignment horizontal="center"/>
    </xf>
    <xf numFmtId="1" fontId="2" fillId="8" borderId="11" xfId="1" applyNumberFormat="1" applyFont="1" applyFill="1" applyBorder="1" applyAlignment="1">
      <alignment horizontal="center"/>
    </xf>
    <xf numFmtId="1" fontId="6" fillId="8" borderId="12" xfId="1" applyNumberFormat="1" applyFont="1" applyFill="1" applyBorder="1" applyAlignment="1">
      <alignment horizontal="center"/>
    </xf>
    <xf numFmtId="1" fontId="2" fillId="6" borderId="23" xfId="1" applyNumberFormat="1" applyFont="1" applyFill="1" applyBorder="1" applyAlignment="1">
      <alignment horizontal="center"/>
    </xf>
    <xf numFmtId="1" fontId="6" fillId="6" borderId="11" xfId="1" applyNumberFormat="1" applyFont="1" applyFill="1" applyBorder="1" applyAlignment="1">
      <alignment horizontal="center"/>
    </xf>
    <xf numFmtId="1" fontId="2" fillId="6" borderId="11" xfId="1" applyNumberFormat="1" applyFont="1" applyFill="1" applyBorder="1" applyAlignment="1">
      <alignment horizontal="center"/>
    </xf>
    <xf numFmtId="1" fontId="2" fillId="6" borderId="11" xfId="1" applyNumberFormat="1" applyFill="1" applyBorder="1" applyAlignment="1">
      <alignment horizontal="center"/>
    </xf>
    <xf numFmtId="1" fontId="6" fillId="6" borderId="12" xfId="1" applyNumberFormat="1" applyFont="1" applyFill="1" applyBorder="1" applyAlignment="1">
      <alignment horizontal="center"/>
    </xf>
    <xf numFmtId="1" fontId="2" fillId="5" borderId="23" xfId="1" applyNumberFormat="1" applyFont="1" applyFill="1" applyBorder="1" applyAlignment="1">
      <alignment horizontal="center"/>
    </xf>
    <xf numFmtId="1" fontId="6" fillId="5" borderId="11" xfId="1" applyNumberFormat="1" applyFont="1" applyFill="1" applyBorder="1" applyAlignment="1">
      <alignment horizontal="center"/>
    </xf>
    <xf numFmtId="1" fontId="2" fillId="5" borderId="11" xfId="1" applyNumberFormat="1" applyFont="1" applyFill="1" applyBorder="1" applyAlignment="1">
      <alignment horizontal="center"/>
    </xf>
    <xf numFmtId="1" fontId="15" fillId="5" borderId="12" xfId="1" applyNumberFormat="1" applyFont="1" applyFill="1" applyBorder="1" applyAlignment="1">
      <alignment horizontal="center"/>
    </xf>
    <xf numFmtId="1" fontId="6" fillId="5" borderId="12" xfId="1" applyNumberFormat="1" applyFont="1" applyFill="1" applyBorder="1" applyAlignment="1">
      <alignment horizontal="center"/>
    </xf>
    <xf numFmtId="1" fontId="6" fillId="5" borderId="13" xfId="1" applyNumberFormat="1" applyFont="1" applyFill="1" applyBorder="1" applyAlignment="1">
      <alignment horizontal="center"/>
    </xf>
    <xf numFmtId="1" fontId="2" fillId="5" borderId="13" xfId="1" applyNumberFormat="1" applyFont="1" applyFill="1" applyBorder="1" applyAlignment="1">
      <alignment horizontal="center"/>
    </xf>
    <xf numFmtId="1" fontId="6" fillId="5" borderId="20" xfId="1" applyNumberFormat="1" applyFont="1" applyFill="1" applyBorder="1" applyAlignment="1">
      <alignment horizontal="center"/>
    </xf>
    <xf numFmtId="1" fontId="2" fillId="5" borderId="20" xfId="1" applyNumberFormat="1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 vertical="top"/>
    </xf>
    <xf numFmtId="0" fontId="4" fillId="8" borderId="17" xfId="0" applyFont="1" applyFill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left" vertical="top"/>
    </xf>
    <xf numFmtId="0" fontId="6" fillId="5" borderId="11" xfId="1" applyFont="1" applyFill="1" applyBorder="1" applyAlignment="1">
      <alignment horizontal="center" vertical="top"/>
    </xf>
    <xf numFmtId="0" fontId="2" fillId="5" borderId="11" xfId="1" applyFont="1" applyFill="1" applyBorder="1" applyAlignment="1">
      <alignment horizontal="center" vertical="top"/>
    </xf>
    <xf numFmtId="0" fontId="6" fillId="5" borderId="12" xfId="1" applyFont="1" applyFill="1" applyBorder="1" applyAlignment="1">
      <alignment horizontal="center" vertical="top"/>
    </xf>
    <xf numFmtId="0" fontId="6" fillId="8" borderId="11" xfId="1" applyFont="1" applyFill="1" applyBorder="1" applyAlignment="1">
      <alignment horizontal="center" vertical="top"/>
    </xf>
    <xf numFmtId="0" fontId="2" fillId="8" borderId="11" xfId="1" applyFont="1" applyFill="1" applyBorder="1" applyAlignment="1">
      <alignment horizontal="center" vertical="top"/>
    </xf>
    <xf numFmtId="0" fontId="6" fillId="8" borderId="12" xfId="1" applyFont="1" applyFill="1" applyBorder="1" applyAlignment="1">
      <alignment horizontal="center" vertical="top"/>
    </xf>
    <xf numFmtId="0" fontId="6" fillId="7" borderId="11" xfId="1" applyFont="1" applyFill="1" applyBorder="1" applyAlignment="1">
      <alignment horizontal="center" vertical="top"/>
    </xf>
    <xf numFmtId="0" fontId="18" fillId="7" borderId="23" xfId="1" applyFont="1" applyFill="1" applyBorder="1" applyAlignment="1">
      <alignment horizontal="center" vertical="top"/>
    </xf>
    <xf numFmtId="0" fontId="2" fillId="7" borderId="11" xfId="1" applyFont="1" applyFill="1" applyBorder="1" applyAlignment="1">
      <alignment horizontal="center" vertical="top"/>
    </xf>
    <xf numFmtId="0" fontId="6" fillId="7" borderId="12" xfId="1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5" borderId="23" xfId="1" applyFont="1" applyFill="1" applyBorder="1" applyAlignment="1">
      <alignment horizontal="center" vertical="top"/>
    </xf>
    <xf numFmtId="0" fontId="1" fillId="8" borderId="18" xfId="0" applyFont="1" applyFill="1" applyBorder="1" applyAlignment="1">
      <alignment vertical="top"/>
    </xf>
    <xf numFmtId="0" fontId="2" fillId="8" borderId="23" xfId="1" applyFont="1" applyFill="1" applyBorder="1" applyAlignment="1">
      <alignment horizontal="center" vertical="top"/>
    </xf>
    <xf numFmtId="0" fontId="2" fillId="6" borderId="23" xfId="1" applyFont="1" applyFill="1" applyBorder="1" applyAlignment="1">
      <alignment horizontal="center" vertical="top"/>
    </xf>
    <xf numFmtId="0" fontId="6" fillId="6" borderId="11" xfId="1" applyFont="1" applyFill="1" applyBorder="1" applyAlignment="1">
      <alignment horizontal="center" vertical="top"/>
    </xf>
    <xf numFmtId="0" fontId="2" fillId="6" borderId="11" xfId="1" applyFont="1" applyFill="1" applyBorder="1" applyAlignment="1">
      <alignment horizontal="center" vertical="top"/>
    </xf>
    <xf numFmtId="0" fontId="6" fillId="6" borderId="12" xfId="1" applyFont="1" applyFill="1" applyBorder="1" applyAlignment="1">
      <alignment horizontal="center" vertical="top"/>
    </xf>
    <xf numFmtId="0" fontId="2" fillId="3" borderId="23" xfId="1" applyFont="1" applyFill="1" applyBorder="1" applyAlignment="1">
      <alignment horizontal="center" vertical="top"/>
    </xf>
    <xf numFmtId="0" fontId="6" fillId="3" borderId="12" xfId="1" applyFont="1" applyFill="1" applyBorder="1" applyAlignment="1">
      <alignment horizontal="center" vertical="top"/>
    </xf>
    <xf numFmtId="1" fontId="2" fillId="5" borderId="11" xfId="1" applyNumberFormat="1" applyFill="1" applyBorder="1" applyAlignment="1">
      <alignment horizontal="center"/>
    </xf>
    <xf numFmtId="1" fontId="15" fillId="6" borderId="11" xfId="1" applyNumberFormat="1" applyFont="1" applyFill="1" applyBorder="1" applyAlignment="1">
      <alignment horizontal="center"/>
    </xf>
    <xf numFmtId="0" fontId="15" fillId="6" borderId="11" xfId="1" applyFont="1" applyFill="1" applyBorder="1" applyAlignment="1">
      <alignment horizontal="center" vertical="top"/>
    </xf>
    <xf numFmtId="0" fontId="1" fillId="8" borderId="19" xfId="0" applyFont="1" applyFill="1" applyBorder="1" applyAlignment="1">
      <alignment vertical="top"/>
    </xf>
    <xf numFmtId="0" fontId="6" fillId="8" borderId="19" xfId="0" applyFont="1" applyFill="1" applyBorder="1" applyAlignment="1">
      <alignment vertical="top"/>
    </xf>
    <xf numFmtId="0" fontId="1" fillId="8" borderId="10" xfId="0" applyFont="1" applyFill="1" applyBorder="1" applyAlignment="1">
      <alignment vertical="top"/>
    </xf>
    <xf numFmtId="1" fontId="2" fillId="5" borderId="23" xfId="1" applyNumberFormat="1" applyFill="1" applyBorder="1" applyAlignment="1">
      <alignment horizontal="center"/>
    </xf>
    <xf numFmtId="1" fontId="2" fillId="8" borderId="26" xfId="1" applyNumberFormat="1" applyFont="1" applyFill="1" applyBorder="1" applyAlignment="1">
      <alignment horizontal="center"/>
    </xf>
    <xf numFmtId="1" fontId="6" fillId="8" borderId="9" xfId="1" applyNumberFormat="1" applyFont="1" applyFill="1" applyBorder="1" applyAlignment="1">
      <alignment horizontal="center"/>
    </xf>
    <xf numFmtId="1" fontId="2" fillId="8" borderId="9" xfId="1" applyNumberFormat="1" applyFont="1" applyFill="1" applyBorder="1" applyAlignment="1">
      <alignment horizontal="center"/>
    </xf>
    <xf numFmtId="1" fontId="6" fillId="8" borderId="10" xfId="1" applyNumberFormat="1" applyFont="1" applyFill="1" applyBorder="1" applyAlignment="1">
      <alignment horizontal="center"/>
    </xf>
    <xf numFmtId="1" fontId="2" fillId="7" borderId="26" xfId="1" applyNumberFormat="1" applyFont="1" applyFill="1" applyBorder="1" applyAlignment="1">
      <alignment horizontal="center"/>
    </xf>
    <xf numFmtId="1" fontId="6" fillId="7" borderId="9" xfId="1" applyNumberFormat="1" applyFont="1" applyFill="1" applyBorder="1" applyAlignment="1">
      <alignment horizontal="center"/>
    </xf>
    <xf numFmtId="1" fontId="2" fillId="7" borderId="9" xfId="1" applyNumberFormat="1" applyFont="1" applyFill="1" applyBorder="1" applyAlignment="1">
      <alignment horizontal="center"/>
    </xf>
    <xf numFmtId="1" fontId="6" fillId="7" borderId="10" xfId="1" applyNumberFormat="1" applyFont="1" applyFill="1" applyBorder="1" applyAlignment="1">
      <alignment horizontal="center"/>
    </xf>
    <xf numFmtId="0" fontId="4" fillId="7" borderId="23" xfId="1" applyFont="1" applyFill="1" applyBorder="1" applyAlignment="1">
      <alignment horizontal="center" vertical="top"/>
    </xf>
    <xf numFmtId="0" fontId="5" fillId="7" borderId="11" xfId="1" applyFont="1" applyFill="1" applyBorder="1" applyAlignment="1">
      <alignment horizontal="center" vertical="top"/>
    </xf>
    <xf numFmtId="0" fontId="4" fillId="7" borderId="11" xfId="1" applyFont="1" applyFill="1" applyBorder="1" applyAlignment="1">
      <alignment horizontal="center" vertical="top"/>
    </xf>
    <xf numFmtId="0" fontId="5" fillId="7" borderId="12" xfId="1" applyFont="1" applyFill="1" applyBorder="1" applyAlignment="1">
      <alignment horizontal="center" vertical="top"/>
    </xf>
    <xf numFmtId="1" fontId="2" fillId="5" borderId="26" xfId="1" applyNumberFormat="1" applyFont="1" applyFill="1" applyBorder="1" applyAlignment="1">
      <alignment horizontal="center"/>
    </xf>
    <xf numFmtId="1" fontId="6" fillId="5" borderId="9" xfId="1" applyNumberFormat="1" applyFont="1" applyFill="1" applyBorder="1" applyAlignment="1">
      <alignment horizontal="center"/>
    </xf>
    <xf numFmtId="1" fontId="2" fillId="5" borderId="9" xfId="1" applyNumberFormat="1" applyFont="1" applyFill="1" applyBorder="1" applyAlignment="1">
      <alignment horizontal="center"/>
    </xf>
    <xf numFmtId="1" fontId="6" fillId="5" borderId="10" xfId="1" applyNumberFormat="1" applyFont="1" applyFill="1" applyBorder="1" applyAlignment="1">
      <alignment horizontal="center"/>
    </xf>
    <xf numFmtId="1" fontId="6" fillId="3" borderId="34" xfId="1" applyNumberFormat="1" applyFont="1" applyFill="1" applyBorder="1" applyAlignment="1">
      <alignment horizontal="center"/>
    </xf>
    <xf numFmtId="0" fontId="14" fillId="3" borderId="11" xfId="1" applyFont="1" applyFill="1" applyBorder="1" applyAlignment="1">
      <alignment horizontal="center" vertical="top"/>
    </xf>
    <xf numFmtId="0" fontId="4" fillId="3" borderId="11" xfId="1" applyFont="1" applyFill="1" applyBorder="1" applyAlignment="1">
      <alignment horizontal="center" vertical="top"/>
    </xf>
    <xf numFmtId="0" fontId="5" fillId="3" borderId="11" xfId="1" applyFont="1" applyFill="1" applyBorder="1" applyAlignment="1">
      <alignment horizontal="center" vertical="top"/>
    </xf>
    <xf numFmtId="1" fontId="2" fillId="6" borderId="26" xfId="1" applyNumberFormat="1" applyFont="1" applyFill="1" applyBorder="1" applyAlignment="1">
      <alignment horizontal="center"/>
    </xf>
    <xf numFmtId="1" fontId="6" fillId="6" borderId="9" xfId="1" applyNumberFormat="1" applyFont="1" applyFill="1" applyBorder="1" applyAlignment="1">
      <alignment horizontal="center"/>
    </xf>
    <xf numFmtId="1" fontId="2" fillId="6" borderId="9" xfId="1" applyNumberFormat="1" applyFont="1" applyFill="1" applyBorder="1" applyAlignment="1">
      <alignment horizontal="center"/>
    </xf>
    <xf numFmtId="1" fontId="6" fillId="6" borderId="10" xfId="1" applyNumberFormat="1" applyFont="1" applyFill="1" applyBorder="1" applyAlignment="1">
      <alignment horizontal="center"/>
    </xf>
    <xf numFmtId="1" fontId="2" fillId="8" borderId="22" xfId="1" applyNumberFormat="1" applyFont="1" applyFill="1" applyBorder="1" applyAlignment="1">
      <alignment horizontal="center"/>
    </xf>
    <xf numFmtId="1" fontId="6" fillId="8" borderId="7" xfId="1" applyNumberFormat="1" applyFont="1" applyFill="1" applyBorder="1" applyAlignment="1">
      <alignment horizontal="center"/>
    </xf>
    <xf numFmtId="1" fontId="2" fillId="8" borderId="7" xfId="1" applyNumberFormat="1" applyFont="1" applyFill="1" applyBorder="1" applyAlignment="1">
      <alignment horizontal="center"/>
    </xf>
    <xf numFmtId="1" fontId="6" fillId="8" borderId="8" xfId="1" applyNumberFormat="1" applyFont="1" applyFill="1" applyBorder="1" applyAlignment="1">
      <alignment horizontal="center"/>
    </xf>
    <xf numFmtId="1" fontId="2" fillId="5" borderId="22" xfId="1" applyNumberFormat="1" applyFont="1" applyFill="1" applyBorder="1" applyAlignment="1">
      <alignment horizontal="center"/>
    </xf>
    <xf numFmtId="1" fontId="6" fillId="5" borderId="7" xfId="1" applyNumberFormat="1" applyFont="1" applyFill="1" applyBorder="1" applyAlignment="1">
      <alignment horizontal="center"/>
    </xf>
    <xf numFmtId="1" fontId="2" fillId="5" borderId="7" xfId="1" applyNumberFormat="1" applyFont="1" applyFill="1" applyBorder="1" applyAlignment="1">
      <alignment horizontal="center"/>
    </xf>
    <xf numFmtId="1" fontId="6" fillId="5" borderId="8" xfId="1" applyNumberFormat="1" applyFont="1" applyFill="1" applyBorder="1" applyAlignment="1">
      <alignment horizontal="center"/>
    </xf>
    <xf numFmtId="1" fontId="2" fillId="6" borderId="22" xfId="1" applyNumberFormat="1" applyFont="1" applyFill="1" applyBorder="1" applyAlignment="1">
      <alignment horizontal="center"/>
    </xf>
    <xf numFmtId="1" fontId="6" fillId="6" borderId="7" xfId="1" applyNumberFormat="1" applyFont="1" applyFill="1" applyBorder="1" applyAlignment="1">
      <alignment horizontal="center"/>
    </xf>
    <xf numFmtId="1" fontId="2" fillId="6" borderId="7" xfId="1" applyNumberFormat="1" applyFont="1" applyFill="1" applyBorder="1" applyAlignment="1">
      <alignment horizontal="center"/>
    </xf>
    <xf numFmtId="1" fontId="6" fillId="6" borderId="8" xfId="1" applyNumberFormat="1" applyFont="1" applyFill="1" applyBorder="1" applyAlignment="1">
      <alignment horizontal="center"/>
    </xf>
    <xf numFmtId="1" fontId="2" fillId="3" borderId="22" xfId="1" applyNumberFormat="1" applyFont="1" applyFill="1" applyBorder="1" applyAlignment="1">
      <alignment horizontal="center"/>
    </xf>
    <xf numFmtId="1" fontId="6" fillId="3" borderId="7" xfId="1" applyNumberFormat="1" applyFont="1" applyFill="1" applyBorder="1" applyAlignment="1">
      <alignment horizontal="center"/>
    </xf>
    <xf numFmtId="1" fontId="2" fillId="3" borderId="7" xfId="1" applyNumberFormat="1" applyFont="1" applyFill="1" applyBorder="1" applyAlignment="1">
      <alignment horizontal="center"/>
    </xf>
    <xf numFmtId="1" fontId="6" fillId="3" borderId="8" xfId="1" applyNumberFormat="1" applyFont="1" applyFill="1" applyBorder="1" applyAlignment="1">
      <alignment horizontal="center"/>
    </xf>
    <xf numFmtId="1" fontId="2" fillId="7" borderId="22" xfId="1" applyNumberFormat="1" applyFont="1" applyFill="1" applyBorder="1" applyAlignment="1">
      <alignment horizontal="center"/>
    </xf>
    <xf numFmtId="1" fontId="6" fillId="7" borderId="7" xfId="1" applyNumberFormat="1" applyFont="1" applyFill="1" applyBorder="1" applyAlignment="1">
      <alignment horizontal="center"/>
    </xf>
    <xf numFmtId="1" fontId="2" fillId="7" borderId="7" xfId="1" applyNumberFormat="1" applyFont="1" applyFill="1" applyBorder="1" applyAlignment="1">
      <alignment horizontal="center"/>
    </xf>
    <xf numFmtId="1" fontId="6" fillId="7" borderId="8" xfId="1" applyNumberFormat="1" applyFont="1" applyFill="1" applyBorder="1" applyAlignment="1">
      <alignment horizontal="center"/>
    </xf>
    <xf numFmtId="0" fontId="4" fillId="0" borderId="53" xfId="0" applyFont="1" applyBorder="1" applyAlignment="1">
      <alignment horizontal="center" vertical="top"/>
    </xf>
    <xf numFmtId="1" fontId="8" fillId="0" borderId="54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top"/>
    </xf>
    <xf numFmtId="0" fontId="2" fillId="0" borderId="2" xfId="1" applyNumberFormat="1" applyFont="1" applyBorder="1" applyAlignment="1">
      <alignment horizontal="center"/>
    </xf>
    <xf numFmtId="0" fontId="2" fillId="0" borderId="2" xfId="1" applyNumberFormat="1" applyFont="1" applyBorder="1" applyAlignment="1"/>
    <xf numFmtId="0" fontId="0" fillId="0" borderId="33" xfId="0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46" xfId="0" applyBorder="1"/>
    <xf numFmtId="0" fontId="2" fillId="0" borderId="46" xfId="1" applyBorder="1"/>
    <xf numFmtId="0" fontId="2" fillId="0" borderId="46" xfId="0" applyFont="1" applyFill="1" applyBorder="1"/>
    <xf numFmtId="0" fontId="2" fillId="0" borderId="54" xfId="1" applyBorder="1"/>
    <xf numFmtId="0" fontId="0" fillId="0" borderId="36" xfId="0" applyBorder="1" applyAlignment="1">
      <alignment horizontal="center" vertical="top"/>
    </xf>
    <xf numFmtId="0" fontId="2" fillId="0" borderId="48" xfId="0" applyFont="1" applyBorder="1" applyAlignment="1">
      <alignment vertical="top"/>
    </xf>
    <xf numFmtId="0" fontId="2" fillId="0" borderId="35" xfId="0" applyNumberFormat="1" applyFont="1" applyFill="1" applyBorder="1" applyAlignment="1">
      <alignment horizontal="left"/>
    </xf>
    <xf numFmtId="0" fontId="2" fillId="0" borderId="35" xfId="0" applyNumberFormat="1" applyFont="1" applyFill="1" applyBorder="1" applyAlignment="1"/>
    <xf numFmtId="0" fontId="2" fillId="0" borderId="35" xfId="0" applyFont="1" applyBorder="1" applyAlignment="1">
      <alignment horizontal="left"/>
    </xf>
    <xf numFmtId="0" fontId="2" fillId="0" borderId="35" xfId="0" applyNumberFormat="1" applyFont="1" applyBorder="1" applyAlignment="1"/>
    <xf numFmtId="0" fontId="2" fillId="0" borderId="28" xfId="0" applyNumberFormat="1" applyFont="1" applyFill="1" applyBorder="1" applyAlignment="1"/>
    <xf numFmtId="0" fontId="2" fillId="0" borderId="1" xfId="1" applyNumberFormat="1" applyFont="1" applyFill="1" applyBorder="1" applyAlignment="1">
      <alignment horizontal="left"/>
    </xf>
    <xf numFmtId="0" fontId="2" fillId="0" borderId="2" xfId="1" applyFont="1" applyBorder="1"/>
    <xf numFmtId="1" fontId="13" fillId="0" borderId="1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5" xfId="0" applyFont="1" applyFill="1" applyBorder="1"/>
    <xf numFmtId="0" fontId="2" fillId="0" borderId="35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Fill="1" applyBorder="1"/>
    <xf numFmtId="0" fontId="0" fillId="0" borderId="40" xfId="0" applyBorder="1" applyAlignment="1">
      <alignment horizontal="center" vertical="top"/>
    </xf>
    <xf numFmtId="0" fontId="1" fillId="4" borderId="44" xfId="0" applyFont="1" applyFill="1" applyBorder="1" applyAlignment="1">
      <alignment horizontal="center" vertical="top"/>
    </xf>
    <xf numFmtId="0" fontId="4" fillId="0" borderId="55" xfId="0" applyFont="1" applyBorder="1" applyAlignment="1">
      <alignment horizontal="center" vertical="top"/>
    </xf>
    <xf numFmtId="0" fontId="2" fillId="0" borderId="35" xfId="0" applyFont="1" applyFill="1" applyBorder="1" applyAlignment="1">
      <alignment horizontal="left"/>
    </xf>
    <xf numFmtId="0" fontId="12" fillId="0" borderId="1" xfId="0" applyNumberFormat="1" applyFont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7" fillId="6" borderId="7" xfId="0" applyFont="1" applyFill="1" applyBorder="1" applyAlignment="1">
      <alignment horizontal="center" vertical="top"/>
    </xf>
    <xf numFmtId="0" fontId="0" fillId="8" borderId="41" xfId="0" applyFill="1" applyBorder="1" applyAlignment="1">
      <alignment horizontal="center"/>
    </xf>
    <xf numFmtId="0" fontId="2" fillId="5" borderId="22" xfId="0" applyFont="1" applyFill="1" applyBorder="1" applyAlignment="1">
      <alignment horizontal="center" vertical="top"/>
    </xf>
    <xf numFmtId="0" fontId="6" fillId="5" borderId="7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vertical="top"/>
    </xf>
    <xf numFmtId="0" fontId="2" fillId="0" borderId="35" xfId="0" applyFont="1" applyFill="1" applyBorder="1" applyAlignment="1">
      <alignment horizontal="left" vertical="top"/>
    </xf>
    <xf numFmtId="0" fontId="2" fillId="0" borderId="35" xfId="0" applyFont="1" applyBorder="1" applyAlignment="1">
      <alignment vertical="top"/>
    </xf>
    <xf numFmtId="0" fontId="1" fillId="0" borderId="35" xfId="0" applyNumberFormat="1" applyFont="1" applyBorder="1" applyAlignment="1"/>
    <xf numFmtId="0" fontId="1" fillId="0" borderId="45" xfId="0" applyNumberFormat="1" applyFont="1" applyBorder="1" applyAlignment="1"/>
    <xf numFmtId="0" fontId="12" fillId="0" borderId="37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1" fillId="7" borderId="12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1" fontId="2" fillId="3" borderId="12" xfId="0" applyNumberFormat="1" applyFont="1" applyFill="1" applyBorder="1" applyAlignment="1">
      <alignment horizontal="center"/>
    </xf>
    <xf numFmtId="1" fontId="16" fillId="3" borderId="12" xfId="0" applyNumberFormat="1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 vertical="top"/>
    </xf>
    <xf numFmtId="0" fontId="1" fillId="6" borderId="10" xfId="0" applyFont="1" applyFill="1" applyBorder="1" applyAlignment="1">
      <alignment horizontal="center" vertical="top"/>
    </xf>
    <xf numFmtId="0" fontId="1" fillId="5" borderId="56" xfId="0" applyFont="1" applyFill="1" applyBorder="1" applyAlignment="1">
      <alignment horizontal="center" vertical="top"/>
    </xf>
    <xf numFmtId="0" fontId="1" fillId="5" borderId="26" xfId="0" applyFont="1" applyFill="1" applyBorder="1" applyAlignment="1">
      <alignment horizontal="center" vertical="top"/>
    </xf>
    <xf numFmtId="0" fontId="1" fillId="5" borderId="10" xfId="0" applyFont="1" applyFill="1" applyBorder="1" applyAlignment="1">
      <alignment horizontal="center" vertical="top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99"/>
      <color rgb="FFCC00CC"/>
      <color rgb="FFFF6600"/>
      <color rgb="FFFF3300"/>
      <color rgb="FFCCCCFF"/>
      <color rgb="FF6DFFAF"/>
      <color rgb="FF66FFFF"/>
      <color rgb="FFFF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R40"/>
  <sheetViews>
    <sheetView zoomScaleNormal="100" workbookViewId="0">
      <pane xSplit="4" ySplit="2" topLeftCell="E3" activePane="bottomRight" state="frozen"/>
      <selection pane="topRight" activeCell="F1" sqref="F1"/>
      <selection pane="bottomLeft" activeCell="A2" sqref="A2"/>
      <selection pane="bottomRight" activeCell="E29" sqref="E29"/>
    </sheetView>
  </sheetViews>
  <sheetFormatPr defaultColWidth="9.109375" defaultRowHeight="13.2" x14ac:dyDescent="0.25"/>
  <cols>
    <col min="1" max="1" width="3.6640625" style="1" customWidth="1"/>
    <col min="2" max="2" width="25.6640625" style="1" customWidth="1"/>
    <col min="3" max="3" width="4.6640625" style="1" customWidth="1"/>
    <col min="4" max="4" width="6" style="1" customWidth="1"/>
    <col min="5" max="5" width="7.6640625" style="1" customWidth="1"/>
    <col min="6" max="6" width="3.6640625" style="1" customWidth="1"/>
    <col min="7" max="7" width="7.6640625" style="1" customWidth="1"/>
    <col min="8" max="8" width="3.6640625" style="1" customWidth="1"/>
    <col min="9" max="9" width="7.6640625" style="1" customWidth="1"/>
    <col min="10" max="10" width="3.6640625" style="8" customWidth="1"/>
    <col min="11" max="11" width="7.6640625" style="1" customWidth="1"/>
    <col min="12" max="12" width="3.6640625" style="1" customWidth="1"/>
    <col min="13" max="13" width="7.6640625" style="1" customWidth="1"/>
    <col min="14" max="14" width="3.6640625" style="1" customWidth="1"/>
    <col min="15" max="15" width="7.6640625" style="1" customWidth="1"/>
    <col min="16" max="16" width="3.6640625" style="1" customWidth="1"/>
    <col min="17" max="17" width="7.6640625" customWidth="1"/>
    <col min="18" max="18" width="3.6640625" customWidth="1"/>
    <col min="19" max="19" width="7.6640625" customWidth="1"/>
    <col min="20" max="20" width="3.6640625" customWidth="1"/>
    <col min="21" max="21" width="7.6640625" customWidth="1"/>
    <col min="22" max="22" width="3.6640625" customWidth="1"/>
    <col min="23" max="23" width="7.6640625" customWidth="1"/>
    <col min="24" max="24" width="3.6640625" customWidth="1"/>
    <col min="25" max="25" width="7.6640625" customWidth="1"/>
    <col min="26" max="26" width="3.6640625" customWidth="1"/>
    <col min="27" max="27" width="7.6640625" customWidth="1"/>
    <col min="28" max="28" width="3.6640625" customWidth="1"/>
    <col min="29" max="29" width="7.6640625" customWidth="1"/>
    <col min="30" max="30" width="3.6640625" customWidth="1"/>
    <col min="31" max="31" width="7.6640625" customWidth="1"/>
    <col min="32" max="32" width="3.6640625" customWidth="1"/>
    <col min="33" max="33" width="7.6640625" customWidth="1"/>
    <col min="34" max="34" width="3.6640625" customWidth="1"/>
    <col min="35" max="35" width="7.6640625" customWidth="1"/>
    <col min="36" max="36" width="3.6640625" customWidth="1"/>
    <col min="37" max="37" width="7.6640625" customWidth="1"/>
    <col min="38" max="38" width="3.6640625" customWidth="1"/>
    <col min="39" max="39" width="7.6640625" customWidth="1"/>
    <col min="40" max="40" width="3.6640625" customWidth="1"/>
    <col min="41" max="41" width="9.109375" style="1"/>
    <col min="42" max="42" width="3.6640625" style="1" customWidth="1"/>
    <col min="43" max="16384" width="9.109375" style="1"/>
  </cols>
  <sheetData>
    <row r="1" spans="1:44" ht="13.8" thickBot="1" x14ac:dyDescent="0.3">
      <c r="E1" s="24"/>
      <c r="F1" s="24"/>
      <c r="G1" s="24"/>
      <c r="H1" s="24"/>
    </row>
    <row r="2" spans="1:44" s="3" customFormat="1" ht="13.8" thickBot="1" x14ac:dyDescent="0.3">
      <c r="B2" s="39" t="s">
        <v>279</v>
      </c>
      <c r="C2" s="27"/>
      <c r="D2" s="428"/>
      <c r="E2" s="490" t="s">
        <v>255</v>
      </c>
      <c r="F2" s="491"/>
      <c r="G2" s="491"/>
      <c r="H2" s="492"/>
      <c r="I2" s="501" t="s">
        <v>259</v>
      </c>
      <c r="J2" s="502"/>
      <c r="K2" s="502"/>
      <c r="L2" s="502"/>
      <c r="M2" s="502"/>
      <c r="N2" s="502"/>
      <c r="O2" s="502"/>
      <c r="P2" s="503"/>
      <c r="Q2" s="493" t="s">
        <v>276</v>
      </c>
      <c r="R2" s="494"/>
      <c r="S2" s="494"/>
      <c r="T2" s="494"/>
      <c r="U2" s="494"/>
      <c r="V2" s="494"/>
      <c r="W2" s="494"/>
      <c r="X2" s="494"/>
      <c r="Y2" s="495"/>
      <c r="Z2" s="495"/>
      <c r="AA2" s="496" t="s">
        <v>323</v>
      </c>
      <c r="AB2" s="497"/>
      <c r="AC2" s="497"/>
      <c r="AD2" s="497"/>
      <c r="AE2" s="497"/>
      <c r="AF2" s="497"/>
      <c r="AG2" s="497"/>
      <c r="AH2" s="497"/>
      <c r="AI2" s="497"/>
      <c r="AJ2" s="497"/>
      <c r="AK2" s="498" t="s">
        <v>324</v>
      </c>
      <c r="AL2" s="499"/>
      <c r="AM2" s="499"/>
      <c r="AN2" s="500"/>
    </row>
    <row r="3" spans="1:44" x14ac:dyDescent="0.25">
      <c r="B3" s="58"/>
      <c r="C3" s="29"/>
      <c r="D3" s="436" t="s">
        <v>7</v>
      </c>
      <c r="E3" s="184" t="s">
        <v>6</v>
      </c>
      <c r="F3" s="185"/>
      <c r="G3" s="185" t="s">
        <v>6</v>
      </c>
      <c r="H3" s="186"/>
      <c r="I3" s="88" t="s">
        <v>6</v>
      </c>
      <c r="J3" s="90"/>
      <c r="K3" s="135" t="s">
        <v>6</v>
      </c>
      <c r="L3" s="89"/>
      <c r="M3" s="89" t="s">
        <v>6</v>
      </c>
      <c r="N3" s="250"/>
      <c r="O3" s="135" t="s">
        <v>6</v>
      </c>
      <c r="P3" s="101"/>
      <c r="Q3" s="164" t="s">
        <v>6</v>
      </c>
      <c r="R3" s="261"/>
      <c r="S3" s="165" t="s">
        <v>6</v>
      </c>
      <c r="T3" s="165"/>
      <c r="U3" s="165" t="s">
        <v>6</v>
      </c>
      <c r="V3" s="165"/>
      <c r="W3" s="165" t="s">
        <v>6</v>
      </c>
      <c r="X3" s="165"/>
      <c r="Y3" s="165" t="s">
        <v>6</v>
      </c>
      <c r="Z3" s="262"/>
      <c r="AA3" s="119" t="s">
        <v>6</v>
      </c>
      <c r="AB3" s="121"/>
      <c r="AC3" s="121" t="s">
        <v>6</v>
      </c>
      <c r="AD3" s="121"/>
      <c r="AE3" s="121" t="s">
        <v>6</v>
      </c>
      <c r="AF3" s="121"/>
      <c r="AG3" s="121" t="s">
        <v>6</v>
      </c>
      <c r="AH3" s="120"/>
      <c r="AI3" s="121" t="s">
        <v>6</v>
      </c>
      <c r="AJ3" s="272"/>
      <c r="AK3" s="258" t="s">
        <v>6</v>
      </c>
      <c r="AL3" s="259"/>
      <c r="AM3" s="260" t="s">
        <v>6</v>
      </c>
      <c r="AN3" s="276"/>
    </row>
    <row r="4" spans="1:44" s="2" customFormat="1" ht="13.2" customHeight="1" thickBot="1" x14ac:dyDescent="0.3">
      <c r="B4" s="25" t="s">
        <v>0</v>
      </c>
      <c r="C4" s="38" t="s">
        <v>8</v>
      </c>
      <c r="D4" s="432" t="s">
        <v>5</v>
      </c>
      <c r="E4" s="235" t="s">
        <v>9</v>
      </c>
      <c r="F4" s="236" t="s">
        <v>5</v>
      </c>
      <c r="G4" s="237" t="s">
        <v>10</v>
      </c>
      <c r="H4" s="292" t="s">
        <v>5</v>
      </c>
      <c r="I4" s="92" t="s">
        <v>17</v>
      </c>
      <c r="J4" s="93" t="s">
        <v>5</v>
      </c>
      <c r="K4" s="94" t="s">
        <v>1</v>
      </c>
      <c r="L4" s="93" t="s">
        <v>5</v>
      </c>
      <c r="M4" s="94" t="s">
        <v>2</v>
      </c>
      <c r="N4" s="99" t="s">
        <v>5</v>
      </c>
      <c r="O4" s="94" t="s">
        <v>248</v>
      </c>
      <c r="P4" s="139" t="s">
        <v>5</v>
      </c>
      <c r="Q4" s="247" t="s">
        <v>17</v>
      </c>
      <c r="R4" s="248" t="s">
        <v>5</v>
      </c>
      <c r="S4" s="249" t="s">
        <v>21</v>
      </c>
      <c r="T4" s="248" t="s">
        <v>5</v>
      </c>
      <c r="U4" s="249" t="s">
        <v>1</v>
      </c>
      <c r="V4" s="248" t="s">
        <v>5</v>
      </c>
      <c r="W4" s="249" t="s">
        <v>2</v>
      </c>
      <c r="X4" s="248" t="s">
        <v>5</v>
      </c>
      <c r="Y4" s="249" t="s">
        <v>272</v>
      </c>
      <c r="Z4" s="293" t="s">
        <v>5</v>
      </c>
      <c r="AA4" s="131" t="s">
        <v>17</v>
      </c>
      <c r="AB4" s="132" t="s">
        <v>5</v>
      </c>
      <c r="AC4" s="133" t="s">
        <v>21</v>
      </c>
      <c r="AD4" s="132" t="s">
        <v>5</v>
      </c>
      <c r="AE4" s="133" t="s">
        <v>1</v>
      </c>
      <c r="AF4" s="132" t="s">
        <v>5</v>
      </c>
      <c r="AG4" s="133" t="s">
        <v>2</v>
      </c>
      <c r="AH4" s="132" t="s">
        <v>5</v>
      </c>
      <c r="AI4" s="133" t="s">
        <v>272</v>
      </c>
      <c r="AJ4" s="134" t="s">
        <v>5</v>
      </c>
      <c r="AK4" s="229" t="s">
        <v>19</v>
      </c>
      <c r="AL4" s="230" t="s">
        <v>5</v>
      </c>
      <c r="AM4" s="231" t="s">
        <v>20</v>
      </c>
      <c r="AN4" s="294" t="s">
        <v>5</v>
      </c>
    </row>
    <row r="5" spans="1:44" ht="13.2" customHeight="1" x14ac:dyDescent="0.25">
      <c r="A5" s="426">
        <v>1</v>
      </c>
      <c r="B5" s="433" t="s">
        <v>139</v>
      </c>
      <c r="C5" s="149" t="s">
        <v>35</v>
      </c>
      <c r="D5" s="437">
        <f t="shared" ref="D5:D36" si="0">SUM(F5+H5+J5+L5+N5+P5+R5+T5+V5+X5+Z5+AB5+AD5+AF5+AH5+AJ5+AL5+AN5)</f>
        <v>341</v>
      </c>
      <c r="E5" s="279">
        <v>1</v>
      </c>
      <c r="F5" s="429">
        <v>25</v>
      </c>
      <c r="G5" s="280">
        <v>1</v>
      </c>
      <c r="H5" s="281">
        <v>16</v>
      </c>
      <c r="I5" s="147">
        <v>2</v>
      </c>
      <c r="J5" s="145">
        <v>21</v>
      </c>
      <c r="K5" s="144">
        <v>1</v>
      </c>
      <c r="L5" s="145">
        <v>25</v>
      </c>
      <c r="M5" s="144">
        <v>1</v>
      </c>
      <c r="N5" s="145">
        <v>16</v>
      </c>
      <c r="O5" s="144">
        <v>1</v>
      </c>
      <c r="P5" s="148">
        <v>25</v>
      </c>
      <c r="Q5" s="282">
        <v>2</v>
      </c>
      <c r="R5" s="283">
        <v>21</v>
      </c>
      <c r="S5" s="284">
        <v>1</v>
      </c>
      <c r="T5" s="285">
        <v>16</v>
      </c>
      <c r="U5" s="284">
        <v>1</v>
      </c>
      <c r="V5" s="285">
        <v>25</v>
      </c>
      <c r="W5" s="284">
        <v>1</v>
      </c>
      <c r="X5" s="285">
        <v>16</v>
      </c>
      <c r="Y5" s="284">
        <v>1</v>
      </c>
      <c r="Z5" s="286">
        <v>8</v>
      </c>
      <c r="AA5" s="150">
        <v>2</v>
      </c>
      <c r="AB5" s="287">
        <v>21</v>
      </c>
      <c r="AC5" s="152">
        <v>1</v>
      </c>
      <c r="AD5" s="287">
        <v>16</v>
      </c>
      <c r="AE5" s="152">
        <v>1</v>
      </c>
      <c r="AF5" s="151">
        <v>25</v>
      </c>
      <c r="AG5" s="152">
        <v>1</v>
      </c>
      <c r="AH5" s="151">
        <v>16</v>
      </c>
      <c r="AI5" s="152">
        <v>1</v>
      </c>
      <c r="AJ5" s="153">
        <v>8</v>
      </c>
      <c r="AK5" s="288">
        <v>1</v>
      </c>
      <c r="AL5" s="289">
        <v>25</v>
      </c>
      <c r="AM5" s="290">
        <v>1</v>
      </c>
      <c r="AN5" s="291">
        <v>16</v>
      </c>
    </row>
    <row r="6" spans="1:44" ht="13.2" customHeight="1" x14ac:dyDescent="0.25">
      <c r="A6" s="426">
        <v>2</v>
      </c>
      <c r="B6" s="433" t="s">
        <v>149</v>
      </c>
      <c r="C6" s="41" t="s">
        <v>27</v>
      </c>
      <c r="D6" s="437">
        <f t="shared" si="0"/>
        <v>289</v>
      </c>
      <c r="E6" s="191">
        <v>2</v>
      </c>
      <c r="F6" s="192">
        <v>21</v>
      </c>
      <c r="G6" s="193">
        <v>2</v>
      </c>
      <c r="H6" s="195">
        <v>13</v>
      </c>
      <c r="I6" s="79">
        <v>1</v>
      </c>
      <c r="J6" s="69">
        <v>25</v>
      </c>
      <c r="K6" s="68">
        <v>2</v>
      </c>
      <c r="L6" s="69">
        <v>21</v>
      </c>
      <c r="M6" s="68">
        <v>2</v>
      </c>
      <c r="N6" s="69">
        <v>13</v>
      </c>
      <c r="O6" s="68">
        <v>2</v>
      </c>
      <c r="P6" s="76">
        <v>21</v>
      </c>
      <c r="Q6" s="171">
        <v>1</v>
      </c>
      <c r="R6" s="263">
        <v>25</v>
      </c>
      <c r="S6" s="173">
        <v>2</v>
      </c>
      <c r="T6" s="172">
        <v>13</v>
      </c>
      <c r="U6" s="173">
        <v>2</v>
      </c>
      <c r="V6" s="172">
        <v>21</v>
      </c>
      <c r="W6" s="173">
        <v>3</v>
      </c>
      <c r="X6" s="172">
        <v>10</v>
      </c>
      <c r="Y6" s="173">
        <v>1</v>
      </c>
      <c r="Z6" s="264">
        <v>8</v>
      </c>
      <c r="AA6" s="109">
        <v>1</v>
      </c>
      <c r="AB6" s="110">
        <v>25</v>
      </c>
      <c r="AC6" s="111">
        <v>3</v>
      </c>
      <c r="AD6" s="110">
        <v>10</v>
      </c>
      <c r="AE6" s="111">
        <v>2</v>
      </c>
      <c r="AF6" s="112">
        <v>21</v>
      </c>
      <c r="AG6" s="111">
        <v>4</v>
      </c>
      <c r="AH6" s="112">
        <v>8</v>
      </c>
      <c r="AI6" s="111">
        <v>1</v>
      </c>
      <c r="AJ6" s="113">
        <v>8</v>
      </c>
      <c r="AK6" s="218">
        <v>2</v>
      </c>
      <c r="AL6" s="219">
        <v>21</v>
      </c>
      <c r="AM6" s="220">
        <v>7</v>
      </c>
      <c r="AN6" s="221">
        <v>5</v>
      </c>
    </row>
    <row r="7" spans="1:44" s="2" customFormat="1" ht="13.2" customHeight="1" x14ac:dyDescent="0.25">
      <c r="A7" s="426">
        <v>3</v>
      </c>
      <c r="B7" s="433" t="s">
        <v>143</v>
      </c>
      <c r="C7" s="41" t="s">
        <v>31</v>
      </c>
      <c r="D7" s="437">
        <f t="shared" si="0"/>
        <v>230</v>
      </c>
      <c r="E7" s="191">
        <v>0</v>
      </c>
      <c r="F7" s="192">
        <v>0</v>
      </c>
      <c r="G7" s="193">
        <v>1</v>
      </c>
      <c r="H7" s="194">
        <v>16</v>
      </c>
      <c r="I7" s="79">
        <v>5</v>
      </c>
      <c r="J7" s="69">
        <v>14</v>
      </c>
      <c r="K7" s="68">
        <v>3</v>
      </c>
      <c r="L7" s="69">
        <v>17</v>
      </c>
      <c r="M7" s="68">
        <v>1</v>
      </c>
      <c r="N7" s="69">
        <v>16</v>
      </c>
      <c r="O7" s="68">
        <v>3</v>
      </c>
      <c r="P7" s="76">
        <v>17</v>
      </c>
      <c r="Q7" s="171"/>
      <c r="R7" s="263"/>
      <c r="S7" s="173">
        <v>1</v>
      </c>
      <c r="T7" s="172">
        <v>16</v>
      </c>
      <c r="U7" s="173">
        <v>4</v>
      </c>
      <c r="V7" s="172">
        <v>15</v>
      </c>
      <c r="W7" s="173">
        <v>1</v>
      </c>
      <c r="X7" s="172">
        <v>16</v>
      </c>
      <c r="Y7" s="173">
        <v>1</v>
      </c>
      <c r="Z7" s="264">
        <v>8</v>
      </c>
      <c r="AA7" s="109">
        <v>8</v>
      </c>
      <c r="AB7" s="110">
        <v>11</v>
      </c>
      <c r="AC7" s="111">
        <v>1</v>
      </c>
      <c r="AD7" s="110">
        <v>16</v>
      </c>
      <c r="AE7" s="111">
        <v>5</v>
      </c>
      <c r="AF7" s="112">
        <v>14</v>
      </c>
      <c r="AG7" s="111">
        <v>1</v>
      </c>
      <c r="AH7" s="112">
        <v>16</v>
      </c>
      <c r="AI7" s="111">
        <v>1</v>
      </c>
      <c r="AJ7" s="113">
        <v>8</v>
      </c>
      <c r="AK7" s="218">
        <v>5</v>
      </c>
      <c r="AL7" s="219">
        <v>14</v>
      </c>
      <c r="AM7" s="220">
        <v>1</v>
      </c>
      <c r="AN7" s="221">
        <v>16</v>
      </c>
      <c r="AO7" s="1"/>
      <c r="AP7" s="1"/>
    </row>
    <row r="8" spans="1:44" ht="13.2" customHeight="1" x14ac:dyDescent="0.25">
      <c r="A8" s="426">
        <v>4</v>
      </c>
      <c r="B8" s="434" t="s">
        <v>214</v>
      </c>
      <c r="C8" s="42" t="s">
        <v>355</v>
      </c>
      <c r="D8" s="437">
        <f t="shared" si="0"/>
        <v>178</v>
      </c>
      <c r="E8" s="196">
        <v>8</v>
      </c>
      <c r="F8" s="197">
        <v>11</v>
      </c>
      <c r="G8" s="198">
        <v>0</v>
      </c>
      <c r="H8" s="199">
        <v>0</v>
      </c>
      <c r="I8" s="86">
        <v>8</v>
      </c>
      <c r="J8" s="70">
        <v>11</v>
      </c>
      <c r="K8" s="71">
        <v>5</v>
      </c>
      <c r="L8" s="70">
        <v>14</v>
      </c>
      <c r="M8" s="71">
        <v>8</v>
      </c>
      <c r="N8" s="70">
        <v>4</v>
      </c>
      <c r="O8" s="71">
        <v>6</v>
      </c>
      <c r="P8" s="87">
        <v>13</v>
      </c>
      <c r="Q8" s="175">
        <v>5</v>
      </c>
      <c r="R8" s="265">
        <v>14</v>
      </c>
      <c r="S8" s="177">
        <v>6</v>
      </c>
      <c r="T8" s="176">
        <v>6</v>
      </c>
      <c r="U8" s="177">
        <v>5</v>
      </c>
      <c r="V8" s="176">
        <v>14</v>
      </c>
      <c r="W8" s="177">
        <v>6</v>
      </c>
      <c r="X8" s="176">
        <v>6</v>
      </c>
      <c r="Y8" s="173">
        <v>2</v>
      </c>
      <c r="Z8" s="264">
        <v>6</v>
      </c>
      <c r="AA8" s="114">
        <v>5</v>
      </c>
      <c r="AB8" s="115">
        <v>14</v>
      </c>
      <c r="AC8" s="116">
        <v>2</v>
      </c>
      <c r="AD8" s="115">
        <v>13</v>
      </c>
      <c r="AE8" s="116">
        <v>4</v>
      </c>
      <c r="AF8" s="117">
        <v>15</v>
      </c>
      <c r="AG8" s="116">
        <v>6</v>
      </c>
      <c r="AH8" s="117">
        <v>6</v>
      </c>
      <c r="AI8" s="116">
        <v>2</v>
      </c>
      <c r="AJ8" s="118">
        <v>6</v>
      </c>
      <c r="AK8" s="222">
        <v>3</v>
      </c>
      <c r="AL8" s="223">
        <v>17</v>
      </c>
      <c r="AM8" s="224">
        <v>4</v>
      </c>
      <c r="AN8" s="225">
        <v>8</v>
      </c>
      <c r="AO8" s="2"/>
      <c r="AP8" s="2"/>
    </row>
    <row r="9" spans="1:44" ht="13.2" customHeight="1" x14ac:dyDescent="0.25">
      <c r="A9" s="426">
        <v>5</v>
      </c>
      <c r="B9" s="435" t="s">
        <v>144</v>
      </c>
      <c r="C9" s="41" t="s">
        <v>32</v>
      </c>
      <c r="D9" s="437">
        <f t="shared" si="0"/>
        <v>169</v>
      </c>
      <c r="E9" s="200">
        <v>10</v>
      </c>
      <c r="F9" s="192">
        <v>9</v>
      </c>
      <c r="G9" s="201">
        <v>4</v>
      </c>
      <c r="H9" s="195">
        <v>8</v>
      </c>
      <c r="I9" s="79">
        <v>6</v>
      </c>
      <c r="J9" s="69">
        <v>13</v>
      </c>
      <c r="K9" s="68">
        <v>8</v>
      </c>
      <c r="L9" s="69">
        <v>11</v>
      </c>
      <c r="M9" s="68">
        <v>5</v>
      </c>
      <c r="N9" s="69">
        <v>7</v>
      </c>
      <c r="O9" s="68">
        <v>7</v>
      </c>
      <c r="P9" s="76">
        <v>12</v>
      </c>
      <c r="Q9" s="171">
        <v>7</v>
      </c>
      <c r="R9" s="263">
        <v>12</v>
      </c>
      <c r="S9" s="173">
        <v>3</v>
      </c>
      <c r="T9" s="172">
        <v>10</v>
      </c>
      <c r="U9" s="173">
        <v>9</v>
      </c>
      <c r="V9" s="172">
        <v>10</v>
      </c>
      <c r="W9" s="173">
        <v>4</v>
      </c>
      <c r="X9" s="172">
        <v>8</v>
      </c>
      <c r="Y9" s="173">
        <v>2</v>
      </c>
      <c r="Z9" s="264">
        <v>6</v>
      </c>
      <c r="AA9" s="109">
        <v>9</v>
      </c>
      <c r="AB9" s="110">
        <v>10</v>
      </c>
      <c r="AC9" s="111">
        <v>6</v>
      </c>
      <c r="AD9" s="110">
        <v>6</v>
      </c>
      <c r="AE9" s="111">
        <v>6</v>
      </c>
      <c r="AF9" s="112">
        <v>13</v>
      </c>
      <c r="AG9" s="111">
        <v>5</v>
      </c>
      <c r="AH9" s="112">
        <v>7</v>
      </c>
      <c r="AI9" s="116">
        <v>2</v>
      </c>
      <c r="AJ9" s="118">
        <v>6</v>
      </c>
      <c r="AK9" s="218">
        <v>8</v>
      </c>
      <c r="AL9" s="219">
        <v>11</v>
      </c>
      <c r="AM9" s="220">
        <v>3</v>
      </c>
      <c r="AN9" s="221">
        <v>10</v>
      </c>
    </row>
    <row r="10" spans="1:44" ht="13.2" customHeight="1" x14ac:dyDescent="0.25">
      <c r="A10" s="426">
        <v>6</v>
      </c>
      <c r="B10" s="435" t="s">
        <v>182</v>
      </c>
      <c r="C10" s="41" t="s">
        <v>42</v>
      </c>
      <c r="D10" s="437">
        <f t="shared" si="0"/>
        <v>163</v>
      </c>
      <c r="E10" s="191">
        <v>11</v>
      </c>
      <c r="F10" s="192">
        <v>8</v>
      </c>
      <c r="G10" s="193">
        <v>5</v>
      </c>
      <c r="H10" s="194">
        <v>7</v>
      </c>
      <c r="I10" s="79">
        <v>10</v>
      </c>
      <c r="J10" s="69">
        <v>9</v>
      </c>
      <c r="K10" s="68">
        <v>10</v>
      </c>
      <c r="L10" s="69">
        <v>9</v>
      </c>
      <c r="M10" s="68">
        <v>4</v>
      </c>
      <c r="N10" s="69">
        <v>8</v>
      </c>
      <c r="O10" s="68">
        <v>4</v>
      </c>
      <c r="P10" s="76">
        <v>15</v>
      </c>
      <c r="Q10" s="171">
        <v>4</v>
      </c>
      <c r="R10" s="263">
        <v>15</v>
      </c>
      <c r="S10" s="173">
        <v>7</v>
      </c>
      <c r="T10" s="172">
        <v>5</v>
      </c>
      <c r="U10" s="173">
        <v>3</v>
      </c>
      <c r="V10" s="172">
        <v>17</v>
      </c>
      <c r="W10" s="173">
        <v>2</v>
      </c>
      <c r="X10" s="172">
        <v>13</v>
      </c>
      <c r="Y10" s="173">
        <v>5</v>
      </c>
      <c r="Z10" s="264">
        <v>2</v>
      </c>
      <c r="AA10" s="109">
        <v>3</v>
      </c>
      <c r="AB10" s="110">
        <v>17</v>
      </c>
      <c r="AC10" s="111">
        <v>5</v>
      </c>
      <c r="AD10" s="110">
        <v>7</v>
      </c>
      <c r="AE10" s="111">
        <v>3</v>
      </c>
      <c r="AF10" s="112">
        <v>17</v>
      </c>
      <c r="AG10" s="111">
        <v>2</v>
      </c>
      <c r="AH10" s="112">
        <v>13</v>
      </c>
      <c r="AI10" s="111">
        <v>6</v>
      </c>
      <c r="AJ10" s="113">
        <v>1</v>
      </c>
      <c r="AK10" s="218"/>
      <c r="AL10" s="219"/>
      <c r="AM10" s="220"/>
      <c r="AN10" s="221"/>
    </row>
    <row r="11" spans="1:44" ht="13.2" customHeight="1" x14ac:dyDescent="0.25">
      <c r="A11" s="426">
        <v>7</v>
      </c>
      <c r="B11" s="434" t="s">
        <v>213</v>
      </c>
      <c r="C11" s="42" t="s">
        <v>32</v>
      </c>
      <c r="D11" s="437">
        <f t="shared" si="0"/>
        <v>163</v>
      </c>
      <c r="E11" s="196">
        <v>5</v>
      </c>
      <c r="F11" s="197">
        <v>14</v>
      </c>
      <c r="G11" s="198">
        <v>3</v>
      </c>
      <c r="H11" s="199">
        <v>10</v>
      </c>
      <c r="I11" s="86">
        <v>4</v>
      </c>
      <c r="J11" s="70">
        <v>15</v>
      </c>
      <c r="K11" s="71">
        <v>6</v>
      </c>
      <c r="L11" s="70">
        <v>13</v>
      </c>
      <c r="M11" s="71">
        <v>3</v>
      </c>
      <c r="N11" s="70">
        <v>10</v>
      </c>
      <c r="O11" s="71">
        <v>11</v>
      </c>
      <c r="P11" s="87">
        <v>8</v>
      </c>
      <c r="Q11" s="175">
        <v>3</v>
      </c>
      <c r="R11" s="265">
        <v>17</v>
      </c>
      <c r="S11" s="177"/>
      <c r="T11" s="176"/>
      <c r="U11" s="177">
        <v>7</v>
      </c>
      <c r="V11" s="176">
        <v>12</v>
      </c>
      <c r="W11" s="177"/>
      <c r="X11" s="176"/>
      <c r="Y11" s="173">
        <v>2</v>
      </c>
      <c r="Z11" s="264">
        <v>6</v>
      </c>
      <c r="AA11" s="114">
        <v>6</v>
      </c>
      <c r="AB11" s="115">
        <v>13</v>
      </c>
      <c r="AC11" s="116">
        <v>8</v>
      </c>
      <c r="AD11" s="115">
        <v>4</v>
      </c>
      <c r="AE11" s="116">
        <v>8</v>
      </c>
      <c r="AF11" s="117">
        <v>11</v>
      </c>
      <c r="AG11" s="116">
        <v>8</v>
      </c>
      <c r="AH11" s="117">
        <v>4</v>
      </c>
      <c r="AI11" s="116">
        <v>2</v>
      </c>
      <c r="AJ11" s="118">
        <v>6</v>
      </c>
      <c r="AK11" s="222">
        <v>6</v>
      </c>
      <c r="AL11" s="223">
        <v>13</v>
      </c>
      <c r="AM11" s="224">
        <v>5</v>
      </c>
      <c r="AN11" s="225">
        <v>7</v>
      </c>
      <c r="AO11" s="2"/>
      <c r="AP11" s="2"/>
    </row>
    <row r="12" spans="1:44" ht="13.2" customHeight="1" x14ac:dyDescent="0.25">
      <c r="A12" s="426">
        <v>8</v>
      </c>
      <c r="B12" s="34" t="s">
        <v>217</v>
      </c>
      <c r="C12" s="48" t="s">
        <v>40</v>
      </c>
      <c r="D12" s="437">
        <f t="shared" si="0"/>
        <v>138</v>
      </c>
      <c r="E12" s="191">
        <v>16</v>
      </c>
      <c r="F12" s="197">
        <v>3</v>
      </c>
      <c r="G12" s="198">
        <v>0</v>
      </c>
      <c r="H12" s="199">
        <v>0</v>
      </c>
      <c r="I12" s="86">
        <v>7</v>
      </c>
      <c r="J12" s="70">
        <v>12</v>
      </c>
      <c r="K12" s="71">
        <v>11</v>
      </c>
      <c r="L12" s="70">
        <v>8</v>
      </c>
      <c r="M12" s="71">
        <v>8</v>
      </c>
      <c r="N12" s="70">
        <v>4</v>
      </c>
      <c r="O12" s="71">
        <v>12</v>
      </c>
      <c r="P12" s="76">
        <v>7</v>
      </c>
      <c r="Q12" s="175">
        <v>6</v>
      </c>
      <c r="R12" s="265">
        <v>13</v>
      </c>
      <c r="S12" s="177">
        <v>6</v>
      </c>
      <c r="T12" s="176">
        <v>6</v>
      </c>
      <c r="U12" s="177">
        <v>8</v>
      </c>
      <c r="V12" s="176">
        <v>11</v>
      </c>
      <c r="W12" s="177">
        <v>6</v>
      </c>
      <c r="X12" s="176">
        <v>6</v>
      </c>
      <c r="Y12" s="177"/>
      <c r="Z12" s="266"/>
      <c r="AA12" s="114">
        <v>4</v>
      </c>
      <c r="AB12" s="115">
        <v>15</v>
      </c>
      <c r="AC12" s="116">
        <v>2</v>
      </c>
      <c r="AD12" s="115">
        <v>13</v>
      </c>
      <c r="AE12" s="116">
        <v>7</v>
      </c>
      <c r="AF12" s="117">
        <v>12</v>
      </c>
      <c r="AG12" s="116">
        <v>6</v>
      </c>
      <c r="AH12" s="117">
        <v>6</v>
      </c>
      <c r="AI12" s="111">
        <v>5</v>
      </c>
      <c r="AJ12" s="113">
        <v>2</v>
      </c>
      <c r="AK12" s="222">
        <v>7</v>
      </c>
      <c r="AL12" s="223">
        <v>12</v>
      </c>
      <c r="AM12" s="224">
        <v>4</v>
      </c>
      <c r="AN12" s="225">
        <v>8</v>
      </c>
      <c r="AO12" s="2"/>
      <c r="AP12" s="2"/>
    </row>
    <row r="13" spans="1:44" ht="13.2" customHeight="1" x14ac:dyDescent="0.25">
      <c r="A13" s="426">
        <v>9</v>
      </c>
      <c r="B13" s="36" t="s">
        <v>219</v>
      </c>
      <c r="C13" s="44" t="s">
        <v>39</v>
      </c>
      <c r="D13" s="437">
        <f t="shared" si="0"/>
        <v>133</v>
      </c>
      <c r="E13" s="191">
        <v>18</v>
      </c>
      <c r="F13" s="192">
        <v>1</v>
      </c>
      <c r="G13" s="193">
        <v>9</v>
      </c>
      <c r="H13" s="194">
        <v>3</v>
      </c>
      <c r="I13" s="79">
        <v>9</v>
      </c>
      <c r="J13" s="69">
        <v>10</v>
      </c>
      <c r="K13" s="68">
        <v>9</v>
      </c>
      <c r="L13" s="69">
        <v>10</v>
      </c>
      <c r="M13" s="68">
        <v>7</v>
      </c>
      <c r="N13" s="69">
        <v>5</v>
      </c>
      <c r="O13" s="68"/>
      <c r="P13" s="76"/>
      <c r="Q13" s="171">
        <v>10</v>
      </c>
      <c r="R13" s="263">
        <v>9</v>
      </c>
      <c r="S13" s="173">
        <v>4</v>
      </c>
      <c r="T13" s="172">
        <v>8</v>
      </c>
      <c r="U13" s="173">
        <v>6</v>
      </c>
      <c r="V13" s="172">
        <v>13</v>
      </c>
      <c r="W13" s="173">
        <v>5</v>
      </c>
      <c r="X13" s="172">
        <v>7</v>
      </c>
      <c r="Y13" s="177">
        <v>3</v>
      </c>
      <c r="Z13" s="266">
        <v>4</v>
      </c>
      <c r="AA13" s="109">
        <v>7</v>
      </c>
      <c r="AB13" s="110">
        <v>12</v>
      </c>
      <c r="AC13" s="111">
        <v>4</v>
      </c>
      <c r="AD13" s="110">
        <v>8</v>
      </c>
      <c r="AE13" s="111">
        <v>9</v>
      </c>
      <c r="AF13" s="112">
        <v>10</v>
      </c>
      <c r="AG13" s="111">
        <v>3</v>
      </c>
      <c r="AH13" s="112">
        <v>10</v>
      </c>
      <c r="AI13" s="116">
        <v>4</v>
      </c>
      <c r="AJ13" s="118">
        <v>3</v>
      </c>
      <c r="AK13" s="277">
        <v>12</v>
      </c>
      <c r="AL13" s="219">
        <v>7</v>
      </c>
      <c r="AM13" s="278">
        <v>2</v>
      </c>
      <c r="AN13" s="221">
        <v>13</v>
      </c>
    </row>
    <row r="14" spans="1:44" ht="13.2" customHeight="1" x14ac:dyDescent="0.25">
      <c r="A14" s="426">
        <v>10</v>
      </c>
      <c r="B14" s="34" t="s">
        <v>152</v>
      </c>
      <c r="C14" s="48" t="s">
        <v>33</v>
      </c>
      <c r="D14" s="437">
        <f t="shared" si="0"/>
        <v>128</v>
      </c>
      <c r="E14" s="191">
        <v>12</v>
      </c>
      <c r="F14" s="379">
        <v>7</v>
      </c>
      <c r="G14" s="193">
        <v>2</v>
      </c>
      <c r="H14" s="194">
        <v>13</v>
      </c>
      <c r="I14" s="79">
        <v>12</v>
      </c>
      <c r="J14" s="69">
        <v>7</v>
      </c>
      <c r="K14" s="68">
        <v>12</v>
      </c>
      <c r="L14" s="69">
        <v>7</v>
      </c>
      <c r="M14" s="68">
        <v>2</v>
      </c>
      <c r="N14" s="69">
        <v>13</v>
      </c>
      <c r="O14" s="68">
        <v>13</v>
      </c>
      <c r="P14" s="76">
        <v>6</v>
      </c>
      <c r="Q14" s="171">
        <v>9</v>
      </c>
      <c r="R14" s="263">
        <v>10</v>
      </c>
      <c r="S14" s="173">
        <v>2</v>
      </c>
      <c r="T14" s="172">
        <v>13</v>
      </c>
      <c r="U14" s="173">
        <v>16</v>
      </c>
      <c r="V14" s="172">
        <v>3</v>
      </c>
      <c r="W14" s="173">
        <v>3</v>
      </c>
      <c r="X14" s="172">
        <v>10</v>
      </c>
      <c r="Y14" s="173">
        <v>1</v>
      </c>
      <c r="Z14" s="264">
        <v>8</v>
      </c>
      <c r="AA14" s="109">
        <v>14</v>
      </c>
      <c r="AB14" s="110">
        <v>5</v>
      </c>
      <c r="AC14" s="111">
        <v>3</v>
      </c>
      <c r="AD14" s="110">
        <v>10</v>
      </c>
      <c r="AE14" s="111"/>
      <c r="AF14" s="112"/>
      <c r="AG14" s="111">
        <v>4</v>
      </c>
      <c r="AH14" s="112">
        <v>8</v>
      </c>
      <c r="AI14" s="111">
        <v>1</v>
      </c>
      <c r="AJ14" s="113">
        <v>8</v>
      </c>
      <c r="AK14" s="218"/>
      <c r="AL14" s="219"/>
      <c r="AM14" s="220"/>
      <c r="AN14" s="221"/>
    </row>
    <row r="15" spans="1:44" ht="13.2" customHeight="1" x14ac:dyDescent="0.25">
      <c r="A15" s="426">
        <v>11</v>
      </c>
      <c r="B15" s="34" t="s">
        <v>146</v>
      </c>
      <c r="C15" s="41" t="s">
        <v>32</v>
      </c>
      <c r="D15" s="437">
        <f t="shared" si="0"/>
        <v>119</v>
      </c>
      <c r="E15" s="191">
        <v>4</v>
      </c>
      <c r="F15" s="192">
        <v>15</v>
      </c>
      <c r="G15" s="193">
        <v>4</v>
      </c>
      <c r="H15" s="194">
        <v>8</v>
      </c>
      <c r="I15" s="79">
        <v>14</v>
      </c>
      <c r="J15" s="69">
        <v>5</v>
      </c>
      <c r="K15" s="68"/>
      <c r="L15" s="69"/>
      <c r="M15" s="68">
        <v>5</v>
      </c>
      <c r="N15" s="69">
        <v>7</v>
      </c>
      <c r="O15" s="68">
        <v>9</v>
      </c>
      <c r="P15" s="76">
        <v>10</v>
      </c>
      <c r="Q15" s="171"/>
      <c r="R15" s="263"/>
      <c r="S15" s="173">
        <v>3</v>
      </c>
      <c r="T15" s="172">
        <v>10</v>
      </c>
      <c r="U15" s="173">
        <v>10</v>
      </c>
      <c r="V15" s="172">
        <v>9</v>
      </c>
      <c r="W15" s="173">
        <v>4</v>
      </c>
      <c r="X15" s="172">
        <v>8</v>
      </c>
      <c r="Y15" s="173">
        <v>2</v>
      </c>
      <c r="Z15" s="264">
        <v>6</v>
      </c>
      <c r="AA15" s="109"/>
      <c r="AB15" s="110"/>
      <c r="AC15" s="111">
        <v>6</v>
      </c>
      <c r="AD15" s="110">
        <v>6</v>
      </c>
      <c r="AE15" s="111">
        <v>11</v>
      </c>
      <c r="AF15" s="112">
        <v>8</v>
      </c>
      <c r="AG15" s="111">
        <v>5</v>
      </c>
      <c r="AH15" s="112">
        <v>7</v>
      </c>
      <c r="AI15" s="116">
        <v>2</v>
      </c>
      <c r="AJ15" s="118">
        <v>6</v>
      </c>
      <c r="AK15" s="218">
        <v>15</v>
      </c>
      <c r="AL15" s="219">
        <v>4</v>
      </c>
      <c r="AM15" s="220">
        <v>3</v>
      </c>
      <c r="AN15" s="221">
        <v>10</v>
      </c>
      <c r="AQ15" s="2"/>
      <c r="AR15" s="2"/>
    </row>
    <row r="16" spans="1:44" ht="13.2" customHeight="1" x14ac:dyDescent="0.25">
      <c r="A16" s="426">
        <v>12</v>
      </c>
      <c r="B16" s="433" t="s">
        <v>151</v>
      </c>
      <c r="C16" s="40" t="s">
        <v>84</v>
      </c>
      <c r="D16" s="437">
        <f t="shared" si="0"/>
        <v>95</v>
      </c>
      <c r="E16" s="191">
        <v>7</v>
      </c>
      <c r="F16" s="192">
        <v>12</v>
      </c>
      <c r="G16" s="193">
        <v>5</v>
      </c>
      <c r="H16" s="194">
        <v>7</v>
      </c>
      <c r="I16" s="79">
        <v>17</v>
      </c>
      <c r="J16" s="69">
        <v>2</v>
      </c>
      <c r="K16" s="68">
        <v>16</v>
      </c>
      <c r="L16" s="69">
        <v>3</v>
      </c>
      <c r="M16" s="68">
        <v>4</v>
      </c>
      <c r="N16" s="69">
        <v>8</v>
      </c>
      <c r="O16" s="68">
        <v>15</v>
      </c>
      <c r="P16" s="76">
        <v>4</v>
      </c>
      <c r="Q16" s="171">
        <v>17</v>
      </c>
      <c r="R16" s="263">
        <v>2</v>
      </c>
      <c r="S16" s="173">
        <v>7</v>
      </c>
      <c r="T16" s="172">
        <v>5</v>
      </c>
      <c r="U16" s="173">
        <v>17</v>
      </c>
      <c r="V16" s="172">
        <v>2</v>
      </c>
      <c r="W16" s="173">
        <v>2</v>
      </c>
      <c r="X16" s="172">
        <v>13</v>
      </c>
      <c r="Y16" s="173">
        <v>5</v>
      </c>
      <c r="Z16" s="264">
        <v>2</v>
      </c>
      <c r="AA16" s="109">
        <v>16</v>
      </c>
      <c r="AB16" s="110">
        <v>3</v>
      </c>
      <c r="AC16" s="111">
        <v>5</v>
      </c>
      <c r="AD16" s="110">
        <v>7</v>
      </c>
      <c r="AE16" s="111"/>
      <c r="AF16" s="112"/>
      <c r="AG16" s="111">
        <v>2</v>
      </c>
      <c r="AH16" s="112">
        <v>13</v>
      </c>
      <c r="AI16" s="111">
        <v>6</v>
      </c>
      <c r="AJ16" s="113">
        <v>1</v>
      </c>
      <c r="AK16" s="218">
        <v>9</v>
      </c>
      <c r="AL16" s="219">
        <v>10</v>
      </c>
      <c r="AM16" s="220">
        <v>11</v>
      </c>
      <c r="AN16" s="221">
        <v>1</v>
      </c>
    </row>
    <row r="17" spans="1:44" s="2" customFormat="1" ht="13.2" customHeight="1" x14ac:dyDescent="0.25">
      <c r="A17" s="426">
        <v>13</v>
      </c>
      <c r="B17" s="433" t="s">
        <v>145</v>
      </c>
      <c r="C17" s="41" t="s">
        <v>44</v>
      </c>
      <c r="D17" s="437">
        <f t="shared" si="0"/>
        <v>84</v>
      </c>
      <c r="E17" s="191">
        <v>3</v>
      </c>
      <c r="F17" s="192">
        <v>17</v>
      </c>
      <c r="G17" s="193">
        <v>7</v>
      </c>
      <c r="H17" s="194">
        <v>5</v>
      </c>
      <c r="I17" s="79">
        <v>11</v>
      </c>
      <c r="J17" s="69">
        <v>8</v>
      </c>
      <c r="K17" s="68">
        <v>7</v>
      </c>
      <c r="L17" s="69">
        <v>12</v>
      </c>
      <c r="M17" s="68">
        <v>6</v>
      </c>
      <c r="N17" s="69">
        <v>6</v>
      </c>
      <c r="O17" s="68">
        <v>10</v>
      </c>
      <c r="P17" s="76">
        <v>9</v>
      </c>
      <c r="Q17" s="171">
        <v>13</v>
      </c>
      <c r="R17" s="263">
        <v>6</v>
      </c>
      <c r="S17" s="173">
        <v>5</v>
      </c>
      <c r="T17" s="172">
        <v>7</v>
      </c>
      <c r="U17" s="173">
        <v>13</v>
      </c>
      <c r="V17" s="172">
        <v>6</v>
      </c>
      <c r="W17" s="173">
        <v>7</v>
      </c>
      <c r="X17" s="172">
        <v>5</v>
      </c>
      <c r="Y17" s="173">
        <v>4</v>
      </c>
      <c r="Z17" s="264">
        <v>3</v>
      </c>
      <c r="AA17" s="109"/>
      <c r="AB17" s="110"/>
      <c r="AC17" s="111"/>
      <c r="AD17" s="110"/>
      <c r="AE17" s="111"/>
      <c r="AF17" s="112"/>
      <c r="AG17" s="111"/>
      <c r="AH17" s="112"/>
      <c r="AI17" s="111"/>
      <c r="AJ17" s="113"/>
      <c r="AK17" s="218"/>
      <c r="AL17" s="219"/>
      <c r="AM17" s="220"/>
      <c r="AN17" s="221"/>
      <c r="AO17" s="1"/>
      <c r="AP17" s="1"/>
      <c r="AQ17" s="1"/>
      <c r="AR17" s="1"/>
    </row>
    <row r="18" spans="1:44" ht="13.2" customHeight="1" x14ac:dyDescent="0.25">
      <c r="A18" s="426">
        <v>14</v>
      </c>
      <c r="B18" s="435" t="s">
        <v>177</v>
      </c>
      <c r="C18" s="50" t="s">
        <v>32</v>
      </c>
      <c r="D18" s="437">
        <f t="shared" si="0"/>
        <v>79</v>
      </c>
      <c r="E18" s="191">
        <v>6</v>
      </c>
      <c r="F18" s="192">
        <v>13</v>
      </c>
      <c r="G18" s="193">
        <v>3</v>
      </c>
      <c r="H18" s="194">
        <v>10</v>
      </c>
      <c r="I18" s="251">
        <v>3</v>
      </c>
      <c r="J18" s="252">
        <v>17</v>
      </c>
      <c r="K18" s="68">
        <v>4</v>
      </c>
      <c r="L18" s="69">
        <v>15</v>
      </c>
      <c r="M18" s="68">
        <v>3</v>
      </c>
      <c r="N18" s="252">
        <v>10</v>
      </c>
      <c r="O18" s="253">
        <v>5</v>
      </c>
      <c r="P18" s="431">
        <v>14</v>
      </c>
      <c r="Q18" s="171"/>
      <c r="R18" s="263"/>
      <c r="S18" s="173"/>
      <c r="T18" s="172"/>
      <c r="U18" s="173"/>
      <c r="V18" s="172"/>
      <c r="W18" s="173"/>
      <c r="X18" s="172"/>
      <c r="Y18" s="173"/>
      <c r="Z18" s="264"/>
      <c r="AA18" s="109"/>
      <c r="AB18" s="110"/>
      <c r="AC18" s="111"/>
      <c r="AD18" s="110"/>
      <c r="AE18" s="111"/>
      <c r="AF18" s="112"/>
      <c r="AG18" s="111"/>
      <c r="AH18" s="112"/>
      <c r="AI18" s="111"/>
      <c r="AJ18" s="113"/>
      <c r="AK18" s="218"/>
      <c r="AL18" s="219"/>
      <c r="AM18" s="220"/>
      <c r="AN18" s="221"/>
    </row>
    <row r="19" spans="1:44" s="2" customFormat="1" ht="13.2" customHeight="1" x14ac:dyDescent="0.25">
      <c r="A19" s="426">
        <v>15</v>
      </c>
      <c r="B19" s="34" t="s">
        <v>220</v>
      </c>
      <c r="C19" s="48" t="s">
        <v>39</v>
      </c>
      <c r="D19" s="437">
        <f t="shared" si="0"/>
        <v>78</v>
      </c>
      <c r="E19" s="191">
        <v>0</v>
      </c>
      <c r="F19" s="192">
        <v>0</v>
      </c>
      <c r="G19" s="198">
        <v>9</v>
      </c>
      <c r="H19" s="199">
        <v>3</v>
      </c>
      <c r="I19" s="86">
        <v>18</v>
      </c>
      <c r="J19" s="70">
        <v>1</v>
      </c>
      <c r="K19" s="71"/>
      <c r="L19" s="70"/>
      <c r="M19" s="71">
        <v>7</v>
      </c>
      <c r="N19" s="70">
        <v>5</v>
      </c>
      <c r="O19" s="71"/>
      <c r="P19" s="87"/>
      <c r="Q19" s="175">
        <v>15</v>
      </c>
      <c r="R19" s="265">
        <v>4</v>
      </c>
      <c r="S19" s="173">
        <v>4</v>
      </c>
      <c r="T19" s="172">
        <v>8</v>
      </c>
      <c r="U19" s="177">
        <v>18</v>
      </c>
      <c r="V19" s="176">
        <v>1</v>
      </c>
      <c r="W19" s="177">
        <v>5</v>
      </c>
      <c r="X19" s="176">
        <v>7</v>
      </c>
      <c r="Y19" s="177">
        <v>3</v>
      </c>
      <c r="Z19" s="266">
        <v>4</v>
      </c>
      <c r="AA19" s="114">
        <v>15</v>
      </c>
      <c r="AB19" s="115">
        <v>4</v>
      </c>
      <c r="AC19" s="116">
        <v>4</v>
      </c>
      <c r="AD19" s="115">
        <v>8</v>
      </c>
      <c r="AE19" s="116">
        <v>12</v>
      </c>
      <c r="AF19" s="117">
        <v>7</v>
      </c>
      <c r="AG19" s="116">
        <v>3</v>
      </c>
      <c r="AH19" s="117">
        <v>10</v>
      </c>
      <c r="AI19" s="116">
        <v>4</v>
      </c>
      <c r="AJ19" s="118">
        <v>3</v>
      </c>
      <c r="AK19" s="222"/>
      <c r="AL19" s="223"/>
      <c r="AM19" s="224">
        <v>2</v>
      </c>
      <c r="AN19" s="225">
        <v>13</v>
      </c>
    </row>
    <row r="20" spans="1:44" s="2" customFormat="1" ht="13.2" customHeight="1" x14ac:dyDescent="0.25">
      <c r="A20" s="426">
        <v>16</v>
      </c>
      <c r="B20" s="32" t="s">
        <v>148</v>
      </c>
      <c r="C20" s="41" t="s">
        <v>77</v>
      </c>
      <c r="D20" s="437">
        <f t="shared" si="0"/>
        <v>76</v>
      </c>
      <c r="E20" s="191">
        <v>9</v>
      </c>
      <c r="F20" s="192">
        <v>10</v>
      </c>
      <c r="G20" s="193">
        <v>6</v>
      </c>
      <c r="H20" s="194">
        <v>6</v>
      </c>
      <c r="I20" s="79"/>
      <c r="J20" s="69"/>
      <c r="K20" s="68">
        <v>14</v>
      </c>
      <c r="L20" s="69">
        <v>5</v>
      </c>
      <c r="M20" s="68">
        <v>9</v>
      </c>
      <c r="N20" s="69">
        <v>3</v>
      </c>
      <c r="O20" s="68">
        <v>8</v>
      </c>
      <c r="P20" s="76">
        <v>11</v>
      </c>
      <c r="Q20" s="171">
        <v>14</v>
      </c>
      <c r="R20" s="263">
        <v>5</v>
      </c>
      <c r="S20" s="177">
        <v>10</v>
      </c>
      <c r="T20" s="176">
        <v>2</v>
      </c>
      <c r="U20" s="173">
        <v>12</v>
      </c>
      <c r="V20" s="172">
        <v>7</v>
      </c>
      <c r="W20" s="173">
        <v>8</v>
      </c>
      <c r="X20" s="172">
        <v>4</v>
      </c>
      <c r="Y20" s="173">
        <v>6</v>
      </c>
      <c r="Z20" s="264">
        <v>1</v>
      </c>
      <c r="AA20" s="109">
        <v>17</v>
      </c>
      <c r="AB20" s="110">
        <v>2</v>
      </c>
      <c r="AC20" s="111">
        <v>11</v>
      </c>
      <c r="AD20" s="110">
        <v>1</v>
      </c>
      <c r="AE20" s="111"/>
      <c r="AF20" s="112"/>
      <c r="AG20" s="116">
        <v>10</v>
      </c>
      <c r="AH20" s="117">
        <v>2</v>
      </c>
      <c r="AI20" s="111"/>
      <c r="AJ20" s="113"/>
      <c r="AK20" s="277">
        <v>4</v>
      </c>
      <c r="AL20" s="219">
        <v>15</v>
      </c>
      <c r="AM20" s="278">
        <v>10</v>
      </c>
      <c r="AN20" s="221">
        <v>2</v>
      </c>
      <c r="AO20" s="1"/>
      <c r="AP20" s="1"/>
    </row>
    <row r="21" spans="1:44" ht="13.2" customHeight="1" x14ac:dyDescent="0.25">
      <c r="A21" s="426">
        <v>17</v>
      </c>
      <c r="B21" s="34" t="s">
        <v>221</v>
      </c>
      <c r="C21" s="48" t="s">
        <v>39</v>
      </c>
      <c r="D21" s="437">
        <f t="shared" si="0"/>
        <v>63</v>
      </c>
      <c r="E21" s="191">
        <v>0</v>
      </c>
      <c r="F21" s="192">
        <v>0</v>
      </c>
      <c r="G21" s="198">
        <v>10</v>
      </c>
      <c r="H21" s="194">
        <v>2</v>
      </c>
      <c r="I21" s="77"/>
      <c r="J21" s="73"/>
      <c r="K21" s="71">
        <v>13</v>
      </c>
      <c r="L21" s="70">
        <v>6</v>
      </c>
      <c r="M21" s="74"/>
      <c r="N21" s="73"/>
      <c r="O21" s="71">
        <v>17</v>
      </c>
      <c r="P21" s="76">
        <v>2</v>
      </c>
      <c r="Q21" s="175">
        <v>12</v>
      </c>
      <c r="R21" s="265">
        <v>7</v>
      </c>
      <c r="S21" s="177">
        <v>9</v>
      </c>
      <c r="T21" s="176">
        <v>3</v>
      </c>
      <c r="U21" s="177">
        <v>14</v>
      </c>
      <c r="V21" s="176">
        <v>5</v>
      </c>
      <c r="W21" s="177">
        <v>10</v>
      </c>
      <c r="X21" s="176">
        <v>2</v>
      </c>
      <c r="Y21" s="177">
        <v>3</v>
      </c>
      <c r="Z21" s="266">
        <v>4</v>
      </c>
      <c r="AA21" s="114">
        <v>10</v>
      </c>
      <c r="AB21" s="115">
        <v>9</v>
      </c>
      <c r="AC21" s="116">
        <v>9</v>
      </c>
      <c r="AD21" s="115">
        <v>3</v>
      </c>
      <c r="AE21" s="116">
        <v>14</v>
      </c>
      <c r="AF21" s="117">
        <v>5</v>
      </c>
      <c r="AG21" s="116">
        <v>9</v>
      </c>
      <c r="AH21" s="117">
        <v>3</v>
      </c>
      <c r="AI21" s="116">
        <v>4</v>
      </c>
      <c r="AJ21" s="118">
        <v>3</v>
      </c>
      <c r="AK21" s="222">
        <v>14</v>
      </c>
      <c r="AL21" s="223">
        <v>5</v>
      </c>
      <c r="AM21" s="224">
        <v>8</v>
      </c>
      <c r="AN21" s="225">
        <v>4</v>
      </c>
      <c r="AO21" s="2"/>
      <c r="AP21" s="2"/>
    </row>
    <row r="22" spans="1:44" ht="13.2" customHeight="1" x14ac:dyDescent="0.25">
      <c r="A22" s="426">
        <v>18</v>
      </c>
      <c r="B22" s="36" t="s">
        <v>153</v>
      </c>
      <c r="C22" s="44" t="s">
        <v>44</v>
      </c>
      <c r="D22" s="437">
        <f t="shared" si="0"/>
        <v>57</v>
      </c>
      <c r="E22" s="191">
        <v>17</v>
      </c>
      <c r="F22" s="192">
        <v>2</v>
      </c>
      <c r="G22" s="193">
        <v>7</v>
      </c>
      <c r="H22" s="194">
        <v>5</v>
      </c>
      <c r="I22" s="79">
        <v>13</v>
      </c>
      <c r="J22" s="69">
        <v>6</v>
      </c>
      <c r="K22" s="68">
        <v>18</v>
      </c>
      <c r="L22" s="69">
        <v>1</v>
      </c>
      <c r="M22" s="68">
        <v>6</v>
      </c>
      <c r="N22" s="69">
        <v>6</v>
      </c>
      <c r="O22" s="68"/>
      <c r="P22" s="76"/>
      <c r="Q22" s="171"/>
      <c r="R22" s="263"/>
      <c r="S22" s="173">
        <v>5</v>
      </c>
      <c r="T22" s="172">
        <v>7</v>
      </c>
      <c r="U22" s="173"/>
      <c r="V22" s="172"/>
      <c r="W22" s="173">
        <v>7</v>
      </c>
      <c r="X22" s="172">
        <v>5</v>
      </c>
      <c r="Y22" s="173">
        <v>4</v>
      </c>
      <c r="Z22" s="264">
        <v>3</v>
      </c>
      <c r="AA22" s="109">
        <v>11</v>
      </c>
      <c r="AB22" s="110">
        <v>8</v>
      </c>
      <c r="AC22" s="111">
        <v>7</v>
      </c>
      <c r="AD22" s="110">
        <v>5</v>
      </c>
      <c r="AE22" s="111"/>
      <c r="AF22" s="112"/>
      <c r="AG22" s="111">
        <v>7</v>
      </c>
      <c r="AH22" s="112">
        <v>5</v>
      </c>
      <c r="AI22" s="111">
        <v>3</v>
      </c>
      <c r="AJ22" s="113">
        <v>4</v>
      </c>
      <c r="AK22" s="277"/>
      <c r="AL22" s="219"/>
      <c r="AM22" s="278"/>
      <c r="AN22" s="221"/>
    </row>
    <row r="23" spans="1:44" s="2" customFormat="1" ht="13.2" customHeight="1" x14ac:dyDescent="0.25">
      <c r="A23" s="426">
        <v>19</v>
      </c>
      <c r="B23" s="36" t="s">
        <v>155</v>
      </c>
      <c r="C23" s="44" t="s">
        <v>28</v>
      </c>
      <c r="D23" s="437">
        <f t="shared" si="0"/>
        <v>52</v>
      </c>
      <c r="E23" s="191"/>
      <c r="F23" s="192"/>
      <c r="G23" s="193"/>
      <c r="H23" s="194"/>
      <c r="I23" s="79">
        <v>16</v>
      </c>
      <c r="J23" s="69">
        <v>3</v>
      </c>
      <c r="K23" s="68"/>
      <c r="L23" s="67"/>
      <c r="M23" s="68"/>
      <c r="N23" s="69"/>
      <c r="O23" s="68"/>
      <c r="P23" s="76"/>
      <c r="Q23" s="171">
        <v>8</v>
      </c>
      <c r="R23" s="263">
        <v>11</v>
      </c>
      <c r="S23" s="173">
        <v>8</v>
      </c>
      <c r="T23" s="172">
        <v>4</v>
      </c>
      <c r="U23" s="173">
        <v>15</v>
      </c>
      <c r="V23" s="172">
        <v>4</v>
      </c>
      <c r="W23" s="173">
        <v>11</v>
      </c>
      <c r="X23" s="172">
        <v>1</v>
      </c>
      <c r="Y23" s="173"/>
      <c r="Z23" s="264"/>
      <c r="AA23" s="109">
        <v>13</v>
      </c>
      <c r="AB23" s="110">
        <v>6</v>
      </c>
      <c r="AC23" s="111">
        <v>7</v>
      </c>
      <c r="AD23" s="110">
        <v>5</v>
      </c>
      <c r="AE23" s="111">
        <v>10</v>
      </c>
      <c r="AF23" s="112">
        <v>9</v>
      </c>
      <c r="AG23" s="111">
        <v>7</v>
      </c>
      <c r="AH23" s="112">
        <v>5</v>
      </c>
      <c r="AI23" s="111">
        <v>3</v>
      </c>
      <c r="AJ23" s="113">
        <v>4</v>
      </c>
      <c r="AK23" s="218"/>
      <c r="AL23" s="219"/>
      <c r="AM23" s="220"/>
      <c r="AN23" s="221"/>
      <c r="AO23" s="1"/>
      <c r="AP23" s="1"/>
    </row>
    <row r="24" spans="1:44" s="2" customFormat="1" ht="13.2" customHeight="1" x14ac:dyDescent="0.25">
      <c r="A24" s="426">
        <v>20</v>
      </c>
      <c r="B24" s="34" t="s">
        <v>218</v>
      </c>
      <c r="C24" s="48" t="s">
        <v>77</v>
      </c>
      <c r="D24" s="437">
        <f t="shared" si="0"/>
        <v>49</v>
      </c>
      <c r="E24" s="191">
        <v>15</v>
      </c>
      <c r="F24" s="192">
        <v>4</v>
      </c>
      <c r="G24" s="198">
        <v>6</v>
      </c>
      <c r="H24" s="199">
        <v>6</v>
      </c>
      <c r="I24" s="77"/>
      <c r="J24" s="73"/>
      <c r="K24" s="71">
        <v>15</v>
      </c>
      <c r="L24" s="70">
        <v>4</v>
      </c>
      <c r="M24" s="71">
        <v>9</v>
      </c>
      <c r="N24" s="70">
        <v>3</v>
      </c>
      <c r="O24" s="71"/>
      <c r="P24" s="87"/>
      <c r="Q24" s="175"/>
      <c r="R24" s="265"/>
      <c r="S24" s="177">
        <v>10</v>
      </c>
      <c r="T24" s="176">
        <v>2</v>
      </c>
      <c r="U24" s="177">
        <v>11</v>
      </c>
      <c r="V24" s="176">
        <v>8</v>
      </c>
      <c r="W24" s="177">
        <v>8</v>
      </c>
      <c r="X24" s="176">
        <v>4</v>
      </c>
      <c r="Y24" s="177">
        <v>6</v>
      </c>
      <c r="Z24" s="266">
        <v>1</v>
      </c>
      <c r="AA24" s="114"/>
      <c r="AB24" s="115"/>
      <c r="AC24" s="116">
        <v>11</v>
      </c>
      <c r="AD24" s="115">
        <v>1</v>
      </c>
      <c r="AE24" s="116">
        <v>16</v>
      </c>
      <c r="AF24" s="117">
        <v>3</v>
      </c>
      <c r="AG24" s="116">
        <v>10</v>
      </c>
      <c r="AH24" s="117">
        <v>2</v>
      </c>
      <c r="AI24" s="116"/>
      <c r="AJ24" s="118"/>
      <c r="AK24" s="222">
        <v>10</v>
      </c>
      <c r="AL24" s="223">
        <v>9</v>
      </c>
      <c r="AM24" s="224">
        <v>10</v>
      </c>
      <c r="AN24" s="225">
        <v>2</v>
      </c>
    </row>
    <row r="25" spans="1:44" s="2" customFormat="1" ht="13.2" customHeight="1" x14ac:dyDescent="0.25">
      <c r="A25" s="426">
        <v>21</v>
      </c>
      <c r="B25" s="34" t="s">
        <v>215</v>
      </c>
      <c r="C25" s="48" t="s">
        <v>40</v>
      </c>
      <c r="D25" s="437">
        <f t="shared" si="0"/>
        <v>39</v>
      </c>
      <c r="E25" s="191">
        <v>13</v>
      </c>
      <c r="F25" s="192">
        <v>6</v>
      </c>
      <c r="G25" s="193">
        <v>8</v>
      </c>
      <c r="H25" s="194">
        <v>4</v>
      </c>
      <c r="I25" s="79">
        <v>15</v>
      </c>
      <c r="J25" s="69">
        <v>4</v>
      </c>
      <c r="K25" s="68"/>
      <c r="L25" s="69"/>
      <c r="M25" s="68">
        <v>10</v>
      </c>
      <c r="N25" s="69">
        <v>2</v>
      </c>
      <c r="O25" s="68">
        <v>18</v>
      </c>
      <c r="P25" s="76">
        <v>1</v>
      </c>
      <c r="Q25" s="171">
        <v>11</v>
      </c>
      <c r="R25" s="263">
        <v>8</v>
      </c>
      <c r="S25" s="173"/>
      <c r="T25" s="172"/>
      <c r="U25" s="173"/>
      <c r="V25" s="172"/>
      <c r="W25" s="173">
        <v>9</v>
      </c>
      <c r="X25" s="172">
        <v>3</v>
      </c>
      <c r="Y25" s="173"/>
      <c r="Z25" s="264"/>
      <c r="AA25" s="109"/>
      <c r="AB25" s="110"/>
      <c r="AC25" s="111"/>
      <c r="AD25" s="110"/>
      <c r="AE25" s="111"/>
      <c r="AF25" s="112"/>
      <c r="AG25" s="111">
        <v>11</v>
      </c>
      <c r="AH25" s="112">
        <v>1</v>
      </c>
      <c r="AI25" s="111">
        <v>5</v>
      </c>
      <c r="AJ25" s="113">
        <v>2</v>
      </c>
      <c r="AK25" s="218">
        <v>17</v>
      </c>
      <c r="AL25" s="219">
        <v>2</v>
      </c>
      <c r="AM25" s="220">
        <v>6</v>
      </c>
      <c r="AN25" s="221">
        <v>6</v>
      </c>
      <c r="AO25" s="1"/>
      <c r="AP25" s="1"/>
    </row>
    <row r="26" spans="1:44" s="2" customFormat="1" ht="13.2" customHeight="1" x14ac:dyDescent="0.25">
      <c r="A26" s="426">
        <v>22</v>
      </c>
      <c r="B26" s="34" t="s">
        <v>216</v>
      </c>
      <c r="C26" s="48" t="s">
        <v>29</v>
      </c>
      <c r="D26" s="437">
        <f t="shared" si="0"/>
        <v>36</v>
      </c>
      <c r="E26" s="191">
        <v>14</v>
      </c>
      <c r="F26" s="192">
        <v>5</v>
      </c>
      <c r="G26" s="198">
        <v>8</v>
      </c>
      <c r="H26" s="199">
        <v>4</v>
      </c>
      <c r="I26" s="77"/>
      <c r="J26" s="73"/>
      <c r="K26" s="71"/>
      <c r="L26" s="70"/>
      <c r="M26" s="71">
        <v>10</v>
      </c>
      <c r="N26" s="70">
        <v>2</v>
      </c>
      <c r="O26" s="71">
        <v>14</v>
      </c>
      <c r="P26" s="76">
        <v>5</v>
      </c>
      <c r="Q26" s="175"/>
      <c r="R26" s="265"/>
      <c r="S26" s="177"/>
      <c r="T26" s="176"/>
      <c r="U26" s="177"/>
      <c r="V26" s="176"/>
      <c r="W26" s="177">
        <v>9</v>
      </c>
      <c r="X26" s="176">
        <v>3</v>
      </c>
      <c r="Y26" s="177"/>
      <c r="Z26" s="266"/>
      <c r="AA26" s="114"/>
      <c r="AB26" s="115"/>
      <c r="AC26" s="116"/>
      <c r="AD26" s="115"/>
      <c r="AE26" s="116"/>
      <c r="AF26" s="117"/>
      <c r="AG26" s="116">
        <v>11</v>
      </c>
      <c r="AH26" s="117">
        <v>1</v>
      </c>
      <c r="AI26" s="111">
        <v>5</v>
      </c>
      <c r="AJ26" s="113">
        <v>2</v>
      </c>
      <c r="AK26" s="222">
        <v>11</v>
      </c>
      <c r="AL26" s="223">
        <v>8</v>
      </c>
      <c r="AM26" s="224">
        <v>6</v>
      </c>
      <c r="AN26" s="225">
        <v>6</v>
      </c>
    </row>
    <row r="27" spans="1:44" s="2" customFormat="1" ht="13.2" customHeight="1" x14ac:dyDescent="0.25">
      <c r="A27" s="426">
        <v>23</v>
      </c>
      <c r="B27" s="34" t="s">
        <v>223</v>
      </c>
      <c r="C27" s="48" t="s">
        <v>27</v>
      </c>
      <c r="D27" s="437">
        <f t="shared" si="0"/>
        <v>31</v>
      </c>
      <c r="E27" s="191">
        <v>0</v>
      </c>
      <c r="F27" s="192">
        <v>0</v>
      </c>
      <c r="G27" s="198">
        <v>11</v>
      </c>
      <c r="H27" s="199">
        <v>1</v>
      </c>
      <c r="I27" s="77"/>
      <c r="J27" s="73"/>
      <c r="K27" s="71">
        <v>17</v>
      </c>
      <c r="L27" s="70">
        <v>2</v>
      </c>
      <c r="M27" s="71">
        <v>11</v>
      </c>
      <c r="N27" s="70">
        <v>1</v>
      </c>
      <c r="O27" s="71">
        <v>16</v>
      </c>
      <c r="P27" s="76">
        <v>3</v>
      </c>
      <c r="Q27" s="175"/>
      <c r="R27" s="265"/>
      <c r="S27" s="177"/>
      <c r="T27" s="176"/>
      <c r="U27" s="177"/>
      <c r="V27" s="176"/>
      <c r="W27" s="177"/>
      <c r="X27" s="176"/>
      <c r="Y27" s="177"/>
      <c r="Z27" s="266"/>
      <c r="AA27" s="114">
        <v>12</v>
      </c>
      <c r="AB27" s="115">
        <v>7</v>
      </c>
      <c r="AC27" s="116"/>
      <c r="AD27" s="115"/>
      <c r="AE27" s="116">
        <v>13</v>
      </c>
      <c r="AF27" s="117">
        <v>6</v>
      </c>
      <c r="AG27" s="116"/>
      <c r="AH27" s="117"/>
      <c r="AI27" s="116"/>
      <c r="AJ27" s="118"/>
      <c r="AK27" s="222">
        <v>13</v>
      </c>
      <c r="AL27" s="223">
        <v>6</v>
      </c>
      <c r="AM27" s="224">
        <v>7</v>
      </c>
      <c r="AN27" s="225">
        <v>5</v>
      </c>
    </row>
    <row r="28" spans="1:44" s="2" customFormat="1" ht="13.2" customHeight="1" x14ac:dyDescent="0.25">
      <c r="A28" s="426">
        <v>24</v>
      </c>
      <c r="B28" s="34" t="s">
        <v>222</v>
      </c>
      <c r="C28" s="48" t="s">
        <v>36</v>
      </c>
      <c r="D28" s="437">
        <f t="shared" si="0"/>
        <v>24</v>
      </c>
      <c r="E28" s="191">
        <v>0</v>
      </c>
      <c r="F28" s="192">
        <v>0</v>
      </c>
      <c r="G28" s="198">
        <v>10</v>
      </c>
      <c r="H28" s="199">
        <v>2</v>
      </c>
      <c r="I28" s="77"/>
      <c r="J28" s="73"/>
      <c r="K28" s="71"/>
      <c r="L28" s="70"/>
      <c r="M28" s="71"/>
      <c r="N28" s="70"/>
      <c r="O28" s="71"/>
      <c r="P28" s="87"/>
      <c r="Q28" s="175"/>
      <c r="R28" s="265"/>
      <c r="S28" s="177">
        <v>9</v>
      </c>
      <c r="T28" s="176">
        <v>3</v>
      </c>
      <c r="U28" s="177"/>
      <c r="V28" s="176"/>
      <c r="W28" s="177">
        <v>10</v>
      </c>
      <c r="X28" s="176">
        <v>2</v>
      </c>
      <c r="Y28" s="177">
        <v>3</v>
      </c>
      <c r="Z28" s="266">
        <v>4</v>
      </c>
      <c r="AA28" s="114"/>
      <c r="AB28" s="115"/>
      <c r="AC28" s="116">
        <v>9</v>
      </c>
      <c r="AD28" s="115">
        <v>3</v>
      </c>
      <c r="AE28" s="116"/>
      <c r="AF28" s="117"/>
      <c r="AG28" s="116">
        <v>9</v>
      </c>
      <c r="AH28" s="117">
        <v>3</v>
      </c>
      <c r="AI28" s="116">
        <v>4</v>
      </c>
      <c r="AJ28" s="118">
        <v>3</v>
      </c>
      <c r="AK28" s="222"/>
      <c r="AL28" s="223"/>
      <c r="AM28" s="224">
        <v>8</v>
      </c>
      <c r="AN28" s="225">
        <v>4</v>
      </c>
    </row>
    <row r="29" spans="1:44" s="2" customFormat="1" ht="13.2" customHeight="1" x14ac:dyDescent="0.25">
      <c r="A29" s="426">
        <v>25</v>
      </c>
      <c r="B29" s="34" t="s">
        <v>336</v>
      </c>
      <c r="C29" s="59" t="s">
        <v>32</v>
      </c>
      <c r="D29" s="437">
        <f t="shared" si="0"/>
        <v>16</v>
      </c>
      <c r="E29" s="202"/>
      <c r="F29" s="203"/>
      <c r="G29" s="204"/>
      <c r="H29" s="205"/>
      <c r="I29" s="97"/>
      <c r="J29" s="63"/>
      <c r="K29" s="254"/>
      <c r="L29" s="255"/>
      <c r="M29" s="254"/>
      <c r="N29" s="255"/>
      <c r="O29" s="254"/>
      <c r="P29" s="256"/>
      <c r="Q29" s="267"/>
      <c r="R29" s="268"/>
      <c r="S29" s="269"/>
      <c r="T29" s="180"/>
      <c r="U29" s="181"/>
      <c r="V29" s="246"/>
      <c r="W29" s="181"/>
      <c r="X29" s="246"/>
      <c r="Y29" s="181"/>
      <c r="Z29" s="270"/>
      <c r="AA29" s="114"/>
      <c r="AB29" s="115"/>
      <c r="AC29" s="116">
        <v>8</v>
      </c>
      <c r="AD29" s="115">
        <v>4</v>
      </c>
      <c r="AE29" s="116"/>
      <c r="AF29" s="118"/>
      <c r="AG29" s="273">
        <v>8</v>
      </c>
      <c r="AH29" s="118">
        <v>4</v>
      </c>
      <c r="AI29" s="116"/>
      <c r="AJ29" s="118"/>
      <c r="AK29" s="222">
        <v>18</v>
      </c>
      <c r="AL29" s="223">
        <v>1</v>
      </c>
      <c r="AM29" s="224">
        <v>5</v>
      </c>
      <c r="AN29" s="225">
        <v>7</v>
      </c>
    </row>
    <row r="30" spans="1:44" s="2" customFormat="1" ht="13.2" customHeight="1" x14ac:dyDescent="0.25">
      <c r="A30" s="426">
        <v>26</v>
      </c>
      <c r="B30" s="34" t="s">
        <v>290</v>
      </c>
      <c r="C30" s="59" t="s">
        <v>42</v>
      </c>
      <c r="D30" s="437">
        <f t="shared" si="0"/>
        <v>12</v>
      </c>
      <c r="E30" s="202"/>
      <c r="F30" s="203"/>
      <c r="G30" s="204"/>
      <c r="H30" s="205"/>
      <c r="I30" s="97"/>
      <c r="J30" s="63"/>
      <c r="K30" s="254"/>
      <c r="L30" s="255"/>
      <c r="M30" s="254"/>
      <c r="N30" s="255"/>
      <c r="O30" s="254"/>
      <c r="P30" s="256"/>
      <c r="Q30" s="267"/>
      <c r="R30" s="268"/>
      <c r="S30" s="173">
        <v>11</v>
      </c>
      <c r="T30" s="172">
        <v>1</v>
      </c>
      <c r="U30" s="181"/>
      <c r="V30" s="246"/>
      <c r="W30" s="181"/>
      <c r="X30" s="246"/>
      <c r="Y30" s="269">
        <v>5</v>
      </c>
      <c r="Z30" s="271">
        <v>2</v>
      </c>
      <c r="AA30" s="114"/>
      <c r="AB30" s="115"/>
      <c r="AC30" s="116">
        <v>10</v>
      </c>
      <c r="AD30" s="115">
        <v>2</v>
      </c>
      <c r="AE30" s="116"/>
      <c r="AF30" s="118"/>
      <c r="AG30" s="273"/>
      <c r="AH30" s="118"/>
      <c r="AI30" s="111">
        <v>6</v>
      </c>
      <c r="AJ30" s="113">
        <v>1</v>
      </c>
      <c r="AK30" s="222">
        <v>16</v>
      </c>
      <c r="AL30" s="223">
        <v>3</v>
      </c>
      <c r="AM30" s="224">
        <v>9</v>
      </c>
      <c r="AN30" s="225">
        <v>3</v>
      </c>
    </row>
    <row r="31" spans="1:44" s="2" customFormat="1" ht="13.2" customHeight="1" x14ac:dyDescent="0.25">
      <c r="A31" s="426">
        <v>27</v>
      </c>
      <c r="B31" s="34" t="s">
        <v>289</v>
      </c>
      <c r="C31" s="59" t="s">
        <v>42</v>
      </c>
      <c r="D31" s="437">
        <f t="shared" si="0"/>
        <v>10</v>
      </c>
      <c r="E31" s="202"/>
      <c r="F31" s="203"/>
      <c r="G31" s="204"/>
      <c r="H31" s="205"/>
      <c r="I31" s="97"/>
      <c r="J31" s="63"/>
      <c r="K31" s="254"/>
      <c r="L31" s="255"/>
      <c r="M31" s="254"/>
      <c r="N31" s="255"/>
      <c r="O31" s="254"/>
      <c r="P31" s="256"/>
      <c r="Q31" s="267"/>
      <c r="R31" s="268"/>
      <c r="S31" s="269">
        <v>11</v>
      </c>
      <c r="T31" s="180">
        <v>1</v>
      </c>
      <c r="U31" s="181"/>
      <c r="V31" s="246"/>
      <c r="W31" s="181"/>
      <c r="X31" s="246"/>
      <c r="Y31" s="173">
        <v>5</v>
      </c>
      <c r="Z31" s="264">
        <v>2</v>
      </c>
      <c r="AA31" s="114"/>
      <c r="AB31" s="115"/>
      <c r="AC31" s="116">
        <v>10</v>
      </c>
      <c r="AD31" s="115">
        <v>2</v>
      </c>
      <c r="AE31" s="116">
        <v>18</v>
      </c>
      <c r="AF31" s="118">
        <v>1</v>
      </c>
      <c r="AG31" s="273"/>
      <c r="AH31" s="118"/>
      <c r="AI31" s="111">
        <v>6</v>
      </c>
      <c r="AJ31" s="113">
        <v>1</v>
      </c>
      <c r="AK31" s="222"/>
      <c r="AL31" s="223"/>
      <c r="AM31" s="224">
        <v>9</v>
      </c>
      <c r="AN31" s="225">
        <v>3</v>
      </c>
    </row>
    <row r="32" spans="1:44" s="2" customFormat="1" ht="13.2" customHeight="1" x14ac:dyDescent="0.25">
      <c r="A32" s="426">
        <v>28</v>
      </c>
      <c r="B32" s="34" t="s">
        <v>288</v>
      </c>
      <c r="C32" s="59" t="s">
        <v>30</v>
      </c>
      <c r="D32" s="437">
        <f t="shared" si="0"/>
        <v>7</v>
      </c>
      <c r="E32" s="202"/>
      <c r="F32" s="203"/>
      <c r="G32" s="204"/>
      <c r="H32" s="205"/>
      <c r="I32" s="97"/>
      <c r="J32" s="63"/>
      <c r="K32" s="254"/>
      <c r="L32" s="255"/>
      <c r="M32" s="254"/>
      <c r="N32" s="255"/>
      <c r="O32" s="254"/>
      <c r="P32" s="256"/>
      <c r="Q32" s="267">
        <v>16</v>
      </c>
      <c r="R32" s="268">
        <v>3</v>
      </c>
      <c r="S32" s="181"/>
      <c r="T32" s="246"/>
      <c r="U32" s="181"/>
      <c r="V32" s="246"/>
      <c r="W32" s="181"/>
      <c r="X32" s="246"/>
      <c r="Y32" s="177"/>
      <c r="Z32" s="266"/>
      <c r="AA32" s="114"/>
      <c r="AB32" s="115"/>
      <c r="AC32" s="116"/>
      <c r="AD32" s="115"/>
      <c r="AE32" s="116">
        <v>15</v>
      </c>
      <c r="AF32" s="118">
        <v>4</v>
      </c>
      <c r="AG32" s="273"/>
      <c r="AH32" s="118"/>
      <c r="AI32" s="116"/>
      <c r="AJ32" s="118"/>
      <c r="AK32" s="222"/>
      <c r="AL32" s="223"/>
      <c r="AM32" s="224"/>
      <c r="AN32" s="225"/>
    </row>
    <row r="33" spans="1:40" s="2" customFormat="1" ht="13.2" customHeight="1" x14ac:dyDescent="0.25">
      <c r="A33" s="426">
        <v>29</v>
      </c>
      <c r="B33" s="34" t="s">
        <v>281</v>
      </c>
      <c r="C33" s="59" t="s">
        <v>28</v>
      </c>
      <c r="D33" s="437">
        <f t="shared" si="0"/>
        <v>5</v>
      </c>
      <c r="E33" s="202"/>
      <c r="F33" s="203"/>
      <c r="G33" s="204"/>
      <c r="H33" s="205"/>
      <c r="I33" s="97"/>
      <c r="J33" s="63"/>
      <c r="K33" s="254"/>
      <c r="L33" s="255"/>
      <c r="M33" s="254"/>
      <c r="N33" s="255"/>
      <c r="O33" s="254"/>
      <c r="P33" s="256"/>
      <c r="Q33" s="267"/>
      <c r="R33" s="268"/>
      <c r="S33" s="269">
        <v>8</v>
      </c>
      <c r="T33" s="180">
        <v>4</v>
      </c>
      <c r="U33" s="181"/>
      <c r="V33" s="246"/>
      <c r="W33" s="181">
        <v>11</v>
      </c>
      <c r="X33" s="246">
        <v>1</v>
      </c>
      <c r="Y33" s="181"/>
      <c r="Z33" s="270"/>
      <c r="AA33" s="114"/>
      <c r="AB33" s="115"/>
      <c r="AC33" s="116"/>
      <c r="AD33" s="115"/>
      <c r="AE33" s="116"/>
      <c r="AF33" s="118"/>
      <c r="AG33" s="273"/>
      <c r="AH33" s="118"/>
      <c r="AI33" s="116"/>
      <c r="AJ33" s="118"/>
      <c r="AK33" s="222"/>
      <c r="AL33" s="223"/>
      <c r="AM33" s="224"/>
      <c r="AN33" s="225"/>
    </row>
    <row r="34" spans="1:40" s="2" customFormat="1" ht="13.2" customHeight="1" x14ac:dyDescent="0.25">
      <c r="A34" s="426">
        <v>30</v>
      </c>
      <c r="B34" s="34" t="s">
        <v>330</v>
      </c>
      <c r="C34" s="59" t="s">
        <v>43</v>
      </c>
      <c r="D34" s="437">
        <f t="shared" si="0"/>
        <v>3</v>
      </c>
      <c r="E34" s="202"/>
      <c r="F34" s="203"/>
      <c r="G34" s="204"/>
      <c r="H34" s="205"/>
      <c r="I34" s="97"/>
      <c r="J34" s="63"/>
      <c r="K34" s="254"/>
      <c r="L34" s="255"/>
      <c r="M34" s="254"/>
      <c r="N34" s="255"/>
      <c r="O34" s="254"/>
      <c r="P34" s="256"/>
      <c r="Q34" s="267"/>
      <c r="R34" s="268"/>
      <c r="S34" s="269"/>
      <c r="T34" s="180"/>
      <c r="U34" s="181"/>
      <c r="V34" s="246"/>
      <c r="W34" s="181"/>
      <c r="X34" s="246"/>
      <c r="Y34" s="181"/>
      <c r="Z34" s="270"/>
      <c r="AA34" s="114">
        <v>18</v>
      </c>
      <c r="AB34" s="115">
        <v>1</v>
      </c>
      <c r="AC34" s="116"/>
      <c r="AD34" s="115"/>
      <c r="AE34" s="116">
        <v>17</v>
      </c>
      <c r="AF34" s="118">
        <v>2</v>
      </c>
      <c r="AG34" s="273"/>
      <c r="AH34" s="118"/>
      <c r="AI34" s="116"/>
      <c r="AJ34" s="118"/>
      <c r="AK34" s="222"/>
      <c r="AL34" s="223"/>
      <c r="AM34" s="224"/>
      <c r="AN34" s="225"/>
    </row>
    <row r="35" spans="1:40" s="2" customFormat="1" ht="13.2" customHeight="1" x14ac:dyDescent="0.25">
      <c r="A35" s="426">
        <v>31</v>
      </c>
      <c r="B35" s="34" t="s">
        <v>224</v>
      </c>
      <c r="C35" s="59" t="s">
        <v>27</v>
      </c>
      <c r="D35" s="437">
        <f t="shared" si="0"/>
        <v>2</v>
      </c>
      <c r="E35" s="202">
        <v>0</v>
      </c>
      <c r="F35" s="203">
        <v>0</v>
      </c>
      <c r="G35" s="204">
        <v>11</v>
      </c>
      <c r="H35" s="430">
        <v>1</v>
      </c>
      <c r="I35" s="97"/>
      <c r="J35" s="63"/>
      <c r="K35" s="254"/>
      <c r="L35" s="255"/>
      <c r="M35" s="254">
        <v>11</v>
      </c>
      <c r="N35" s="255">
        <v>1</v>
      </c>
      <c r="O35" s="254"/>
      <c r="P35" s="256"/>
      <c r="Q35" s="267"/>
      <c r="R35" s="268"/>
      <c r="S35" s="269"/>
      <c r="T35" s="180"/>
      <c r="U35" s="181"/>
      <c r="V35" s="246"/>
      <c r="W35" s="181"/>
      <c r="X35" s="246"/>
      <c r="Y35" s="181"/>
      <c r="Z35" s="270"/>
      <c r="AA35" s="114"/>
      <c r="AB35" s="115"/>
      <c r="AC35" s="116"/>
      <c r="AD35" s="115"/>
      <c r="AE35" s="116"/>
      <c r="AF35" s="118"/>
      <c r="AG35" s="116"/>
      <c r="AH35" s="117"/>
      <c r="AI35" s="116"/>
      <c r="AJ35" s="118"/>
      <c r="AK35" s="222"/>
      <c r="AL35" s="223"/>
      <c r="AM35" s="224"/>
      <c r="AN35" s="225"/>
    </row>
    <row r="36" spans="1:40" s="2" customFormat="1" ht="13.2" customHeight="1" thickBot="1" x14ac:dyDescent="0.3">
      <c r="A36" s="426">
        <v>32</v>
      </c>
      <c r="B36" s="53" t="s">
        <v>351</v>
      </c>
      <c r="C36" s="49" t="s">
        <v>34</v>
      </c>
      <c r="D36" s="438">
        <f t="shared" si="0"/>
        <v>1</v>
      </c>
      <c r="E36" s="193"/>
      <c r="F36" s="192"/>
      <c r="G36" s="198"/>
      <c r="H36" s="197"/>
      <c r="I36" s="74"/>
      <c r="J36" s="73"/>
      <c r="K36" s="71"/>
      <c r="L36" s="70"/>
      <c r="M36" s="71"/>
      <c r="N36" s="70"/>
      <c r="O36" s="71"/>
      <c r="P36" s="70"/>
      <c r="Q36" s="177"/>
      <c r="R36" s="265"/>
      <c r="S36" s="173"/>
      <c r="T36" s="172"/>
      <c r="U36" s="177"/>
      <c r="V36" s="176"/>
      <c r="W36" s="177"/>
      <c r="X36" s="176"/>
      <c r="Y36" s="177"/>
      <c r="Z36" s="176"/>
      <c r="AA36" s="116"/>
      <c r="AB36" s="115"/>
      <c r="AC36" s="116"/>
      <c r="AD36" s="115"/>
      <c r="AE36" s="116"/>
      <c r="AF36" s="117"/>
      <c r="AG36" s="116"/>
      <c r="AH36" s="117"/>
      <c r="AI36" s="116"/>
      <c r="AJ36" s="117"/>
      <c r="AK36" s="224"/>
      <c r="AL36" s="223"/>
      <c r="AM36" s="224">
        <v>11</v>
      </c>
      <c r="AN36" s="223">
        <v>1</v>
      </c>
    </row>
    <row r="40" spans="1:40" x14ac:dyDescent="0.25">
      <c r="AM40" s="18"/>
      <c r="AN40" s="18"/>
    </row>
  </sheetData>
  <sortState ref="A5:AR36">
    <sortCondition descending="1" ref="D5:D36"/>
  </sortState>
  <mergeCells count="5">
    <mergeCell ref="E2:H2"/>
    <mergeCell ref="Q2:Z2"/>
    <mergeCell ref="AA2:AJ2"/>
    <mergeCell ref="AK2:AN2"/>
    <mergeCell ref="I2:P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D26"/>
  <sheetViews>
    <sheetView zoomScaleNormal="100" workbookViewId="0">
      <pane xSplit="4" ySplit="2" topLeftCell="E3" activePane="bottomRight" state="frozen"/>
      <selection pane="topRight" activeCell="F1" sqref="F1"/>
      <selection pane="bottomLeft" activeCell="A2" sqref="A2"/>
      <selection pane="bottomRight" activeCell="AA13" sqref="AA13"/>
    </sheetView>
  </sheetViews>
  <sheetFormatPr defaultColWidth="9.109375" defaultRowHeight="13.2" x14ac:dyDescent="0.25"/>
  <cols>
    <col min="1" max="1" width="3.6640625" style="3" customWidth="1"/>
    <col min="2" max="2" width="25.6640625" style="3" customWidth="1"/>
    <col min="3" max="4" width="4.6640625" style="3" customWidth="1"/>
    <col min="5" max="5" width="7.6640625" style="1" customWidth="1"/>
    <col min="6" max="6" width="3.6640625" style="1" customWidth="1"/>
    <col min="7" max="7" width="7.6640625" style="1" customWidth="1"/>
    <col min="8" max="8" width="3.6640625" style="1" customWidth="1"/>
    <col min="9" max="9" width="7.6640625" style="1" customWidth="1"/>
    <col min="10" max="10" width="3.6640625" style="8" customWidth="1"/>
    <col min="11" max="11" width="7.6640625" style="1" customWidth="1"/>
    <col min="12" max="12" width="3.6640625" style="1" customWidth="1"/>
    <col min="13" max="13" width="7.6640625" style="1" customWidth="1"/>
    <col min="14" max="14" width="3.6640625" style="1" customWidth="1"/>
    <col min="15" max="15" width="7.6640625" style="1" customWidth="1"/>
    <col min="16" max="16" width="3.6640625" style="1" customWidth="1"/>
    <col min="17" max="17" width="7.6640625" style="1" customWidth="1"/>
    <col min="18" max="18" width="3.6640625" style="1" customWidth="1"/>
    <col min="19" max="19" width="7.6640625" customWidth="1"/>
    <col min="20" max="20" width="3.6640625" customWidth="1"/>
    <col min="21" max="21" width="7.6640625" customWidth="1"/>
    <col min="22" max="22" width="3.6640625" customWidth="1"/>
    <col min="23" max="23" width="7.6640625" customWidth="1"/>
    <col min="24" max="24" width="3.6640625" customWidth="1"/>
    <col min="25" max="25" width="7.6640625" customWidth="1"/>
    <col min="26" max="26" width="3.6640625" customWidth="1"/>
    <col min="27" max="27" width="8.5546875" customWidth="1"/>
    <col min="28" max="28" width="3.6640625" customWidth="1"/>
    <col min="29" max="29" width="8.44140625" customWidth="1"/>
    <col min="30" max="30" width="3.6640625" customWidth="1"/>
    <col min="31" max="31" width="8.44140625" customWidth="1"/>
    <col min="32" max="32" width="3.6640625" customWidth="1"/>
    <col min="33" max="33" width="8.109375" customWidth="1"/>
    <col min="34" max="34" width="3.5546875" customWidth="1"/>
    <col min="35" max="35" width="8.5546875" customWidth="1"/>
    <col min="36" max="36" width="3.6640625" customWidth="1"/>
    <col min="37" max="37" width="8.109375" customWidth="1"/>
    <col min="38" max="38" width="3.6640625" customWidth="1"/>
    <col min="39" max="42" width="8.88671875" customWidth="1"/>
    <col min="43" max="16384" width="9.109375" style="3"/>
  </cols>
  <sheetData>
    <row r="1" spans="1:56" ht="16.95" customHeight="1" thickBot="1" x14ac:dyDescent="0.3"/>
    <row r="2" spans="1:56" ht="13.8" thickBot="1" x14ac:dyDescent="0.3">
      <c r="A2" s="684"/>
      <c r="B2" s="727" t="s">
        <v>322</v>
      </c>
      <c r="C2" s="728"/>
      <c r="D2" s="728"/>
      <c r="E2" s="490" t="s">
        <v>255</v>
      </c>
      <c r="F2" s="491"/>
      <c r="G2" s="491"/>
      <c r="H2" s="492"/>
      <c r="I2" s="501" t="s">
        <v>254</v>
      </c>
      <c r="J2" s="502"/>
      <c r="K2" s="502"/>
      <c r="L2" s="502"/>
      <c r="M2" s="502"/>
      <c r="N2" s="502"/>
      <c r="O2" s="502"/>
      <c r="P2" s="502"/>
      <c r="Q2" s="502"/>
      <c r="R2" s="503"/>
      <c r="S2" s="493" t="s">
        <v>276</v>
      </c>
      <c r="T2" s="494"/>
      <c r="U2" s="494"/>
      <c r="V2" s="494"/>
      <c r="W2" s="494"/>
      <c r="X2" s="494"/>
      <c r="Y2" s="494"/>
      <c r="Z2" s="520"/>
      <c r="AA2" s="537" t="s">
        <v>22</v>
      </c>
      <c r="AB2" s="538"/>
      <c r="AC2" s="538"/>
      <c r="AD2" s="538"/>
      <c r="AE2" s="538"/>
      <c r="AF2" s="538"/>
      <c r="AG2" s="538"/>
      <c r="AH2" s="735"/>
      <c r="AI2" s="498" t="s">
        <v>324</v>
      </c>
      <c r="AJ2" s="499"/>
      <c r="AK2" s="499"/>
      <c r="AL2" s="500"/>
    </row>
    <row r="3" spans="1:56" x14ac:dyDescent="0.25">
      <c r="A3" s="724"/>
      <c r="B3" s="85"/>
      <c r="C3" s="42"/>
      <c r="D3" s="45" t="s">
        <v>7</v>
      </c>
      <c r="E3" s="406" t="s">
        <v>6</v>
      </c>
      <c r="F3" s="408"/>
      <c r="G3" s="408" t="s">
        <v>6</v>
      </c>
      <c r="H3" s="729"/>
      <c r="I3" s="416" t="s">
        <v>6</v>
      </c>
      <c r="J3" s="417"/>
      <c r="K3" s="418" t="s">
        <v>6</v>
      </c>
      <c r="L3" s="418"/>
      <c r="M3" s="418" t="s">
        <v>6</v>
      </c>
      <c r="N3" s="418"/>
      <c r="O3" s="418" t="s">
        <v>6</v>
      </c>
      <c r="P3" s="418"/>
      <c r="Q3" s="418" t="s">
        <v>6</v>
      </c>
      <c r="R3" s="730"/>
      <c r="S3" s="733" t="s">
        <v>6</v>
      </c>
      <c r="T3" s="535"/>
      <c r="U3" s="534" t="s">
        <v>6</v>
      </c>
      <c r="V3" s="534"/>
      <c r="W3" s="534" t="s">
        <v>6</v>
      </c>
      <c r="X3" s="534"/>
      <c r="Y3" s="534" t="s">
        <v>6</v>
      </c>
      <c r="Z3" s="734"/>
      <c r="AA3" s="736" t="s">
        <v>6</v>
      </c>
      <c r="AB3" s="136"/>
      <c r="AC3" s="136" t="s">
        <v>6</v>
      </c>
      <c r="AD3" s="136"/>
      <c r="AE3" s="136" t="s">
        <v>6</v>
      </c>
      <c r="AF3" s="137"/>
      <c r="AG3" s="136" t="s">
        <v>6</v>
      </c>
      <c r="AH3" s="737"/>
      <c r="AI3" s="410" t="s">
        <v>6</v>
      </c>
      <c r="AJ3" s="411"/>
      <c r="AK3" s="412" t="s">
        <v>6</v>
      </c>
      <c r="AL3" s="413"/>
    </row>
    <row r="4" spans="1:56" s="2" customFormat="1" ht="13.2" customHeight="1" x14ac:dyDescent="0.25">
      <c r="A4" s="142"/>
      <c r="B4" s="37" t="s">
        <v>0</v>
      </c>
      <c r="C4" s="37" t="s">
        <v>8</v>
      </c>
      <c r="D4" s="25" t="s">
        <v>5</v>
      </c>
      <c r="E4" s="232" t="s">
        <v>11</v>
      </c>
      <c r="F4" s="233" t="s">
        <v>5</v>
      </c>
      <c r="G4" s="234" t="s">
        <v>12</v>
      </c>
      <c r="H4" s="354" t="s">
        <v>5</v>
      </c>
      <c r="I4" s="77" t="s">
        <v>18</v>
      </c>
      <c r="J4" s="73" t="s">
        <v>5</v>
      </c>
      <c r="K4" s="74" t="s">
        <v>13</v>
      </c>
      <c r="L4" s="73" t="s">
        <v>5</v>
      </c>
      <c r="M4" s="74" t="s">
        <v>23</v>
      </c>
      <c r="N4" s="73" t="s">
        <v>5</v>
      </c>
      <c r="O4" s="74" t="s">
        <v>14</v>
      </c>
      <c r="P4" s="73" t="s">
        <v>5</v>
      </c>
      <c r="Q4" s="74" t="s">
        <v>253</v>
      </c>
      <c r="R4" s="78" t="s">
        <v>5</v>
      </c>
      <c r="S4" s="242" t="s">
        <v>18</v>
      </c>
      <c r="T4" s="243" t="s">
        <v>5</v>
      </c>
      <c r="U4" s="244" t="s">
        <v>23</v>
      </c>
      <c r="V4" s="243" t="s">
        <v>5</v>
      </c>
      <c r="W4" s="244" t="s">
        <v>13</v>
      </c>
      <c r="X4" s="243" t="s">
        <v>5</v>
      </c>
      <c r="Y4" s="244" t="s">
        <v>14</v>
      </c>
      <c r="Z4" s="349" t="s">
        <v>5</v>
      </c>
      <c r="AA4" s="123" t="s">
        <v>18</v>
      </c>
      <c r="AB4" s="124" t="s">
        <v>5</v>
      </c>
      <c r="AC4" s="125" t="s">
        <v>23</v>
      </c>
      <c r="AD4" s="124" t="s">
        <v>5</v>
      </c>
      <c r="AE4" s="125" t="s">
        <v>13</v>
      </c>
      <c r="AF4" s="124" t="s">
        <v>5</v>
      </c>
      <c r="AG4" s="125" t="s">
        <v>14</v>
      </c>
      <c r="AH4" s="380" t="s">
        <v>5</v>
      </c>
      <c r="AI4" s="226" t="s">
        <v>24</v>
      </c>
      <c r="AJ4" s="227" t="s">
        <v>5</v>
      </c>
      <c r="AK4" s="228" t="s">
        <v>25</v>
      </c>
      <c r="AL4" s="348" t="s">
        <v>5</v>
      </c>
      <c r="AM4"/>
      <c r="AN4"/>
      <c r="AO4"/>
      <c r="AP4"/>
    </row>
    <row r="5" spans="1:56" ht="13.2" customHeight="1" x14ac:dyDescent="0.25">
      <c r="A5" s="725">
        <v>1</v>
      </c>
      <c r="B5" s="33" t="s">
        <v>346</v>
      </c>
      <c r="C5" s="44" t="s">
        <v>111</v>
      </c>
      <c r="D5" s="9">
        <f>SUM(F5+H5+J5+L5+N5+P5+R5+T5+V5+X5+Z5+AB5+AD5+AF5+AH5+AJ5+AL5)</f>
        <v>159</v>
      </c>
      <c r="E5" s="191">
        <v>5</v>
      </c>
      <c r="F5" s="192">
        <v>8</v>
      </c>
      <c r="G5" s="193">
        <v>1</v>
      </c>
      <c r="H5" s="194">
        <v>10</v>
      </c>
      <c r="I5" s="79">
        <v>5</v>
      </c>
      <c r="J5" s="69">
        <v>11</v>
      </c>
      <c r="K5" s="68">
        <v>8</v>
      </c>
      <c r="L5" s="69">
        <v>8</v>
      </c>
      <c r="M5" s="68">
        <v>2</v>
      </c>
      <c r="N5" s="69">
        <v>7</v>
      </c>
      <c r="O5" s="68">
        <v>2</v>
      </c>
      <c r="P5" s="69">
        <v>7</v>
      </c>
      <c r="Q5" s="68">
        <v>3</v>
      </c>
      <c r="R5" s="76">
        <v>9</v>
      </c>
      <c r="S5" s="171">
        <v>9</v>
      </c>
      <c r="T5" s="172">
        <v>10</v>
      </c>
      <c r="U5" s="173">
        <v>1</v>
      </c>
      <c r="V5" s="172">
        <v>10</v>
      </c>
      <c r="W5" s="173">
        <v>6</v>
      </c>
      <c r="X5" s="172">
        <v>13</v>
      </c>
      <c r="Y5" s="173">
        <v>1</v>
      </c>
      <c r="Z5" s="174">
        <v>10</v>
      </c>
      <c r="AA5" s="109">
        <v>9</v>
      </c>
      <c r="AB5" s="112">
        <v>10</v>
      </c>
      <c r="AC5" s="111">
        <v>3</v>
      </c>
      <c r="AD5" s="112">
        <v>10</v>
      </c>
      <c r="AE5" s="111">
        <v>9</v>
      </c>
      <c r="AF5" s="112">
        <v>10</v>
      </c>
      <c r="AG5" s="111">
        <v>3</v>
      </c>
      <c r="AH5" s="310">
        <v>10</v>
      </c>
      <c r="AI5" s="218">
        <v>3</v>
      </c>
      <c r="AJ5" s="219">
        <v>8</v>
      </c>
      <c r="AK5" s="220">
        <v>1</v>
      </c>
      <c r="AL5" s="221">
        <v>8</v>
      </c>
      <c r="AM5" s="3"/>
      <c r="AN5" s="3"/>
      <c r="AO5" s="3"/>
      <c r="AP5" s="3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6" ht="13.2" customHeight="1" x14ac:dyDescent="0.25">
      <c r="A6" s="725">
        <v>2</v>
      </c>
      <c r="B6" s="32" t="s">
        <v>179</v>
      </c>
      <c r="C6" s="44" t="s">
        <v>33</v>
      </c>
      <c r="D6" s="9">
        <f>SUM(F6+H6+J6+L6+N6+P6+R6+T6+V6+X6+Z6+AB6+AD6+AF6+AH6+AJ6+AL6)</f>
        <v>125</v>
      </c>
      <c r="E6" s="191">
        <v>3</v>
      </c>
      <c r="F6" s="192">
        <v>11</v>
      </c>
      <c r="G6" s="198"/>
      <c r="H6" s="199"/>
      <c r="I6" s="86">
        <v>8</v>
      </c>
      <c r="J6" s="70">
        <v>8</v>
      </c>
      <c r="K6" s="71">
        <v>5</v>
      </c>
      <c r="L6" s="70">
        <v>11</v>
      </c>
      <c r="M6" s="71"/>
      <c r="N6" s="70"/>
      <c r="O6" s="71"/>
      <c r="P6" s="70"/>
      <c r="Q6" s="71">
        <v>2</v>
      </c>
      <c r="R6" s="87">
        <v>13</v>
      </c>
      <c r="S6" s="175">
        <v>3</v>
      </c>
      <c r="T6" s="176">
        <v>17</v>
      </c>
      <c r="U6" s="177"/>
      <c r="V6" s="176"/>
      <c r="W6" s="177">
        <v>5</v>
      </c>
      <c r="X6" s="176">
        <v>14</v>
      </c>
      <c r="Y6" s="177"/>
      <c r="Z6" s="178"/>
      <c r="AA6" s="114"/>
      <c r="AB6" s="117"/>
      <c r="AC6" s="116">
        <v>2</v>
      </c>
      <c r="AD6" s="117">
        <v>13</v>
      </c>
      <c r="AE6" s="116">
        <v>6</v>
      </c>
      <c r="AF6" s="117">
        <v>13</v>
      </c>
      <c r="AG6" s="116">
        <v>2</v>
      </c>
      <c r="AH6" s="210">
        <v>13</v>
      </c>
      <c r="AI6" s="222">
        <v>2</v>
      </c>
      <c r="AJ6" s="223">
        <v>12</v>
      </c>
      <c r="AK6" s="224"/>
      <c r="AL6" s="225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6" ht="13.2" customHeight="1" x14ac:dyDescent="0.25">
      <c r="A7" s="725">
        <v>3</v>
      </c>
      <c r="B7" s="32" t="s">
        <v>383</v>
      </c>
      <c r="C7" s="41" t="s">
        <v>37</v>
      </c>
      <c r="D7" s="9">
        <f>SUM(F7+H7+J7+L7+N7+P7+R7+T7+V7+X7+Z7+AB7+AD7+AF7+AH7+AJ7+AL7)</f>
        <v>125</v>
      </c>
      <c r="E7" s="191"/>
      <c r="F7" s="192"/>
      <c r="G7" s="193"/>
      <c r="H7" s="194"/>
      <c r="I7" s="79"/>
      <c r="J7" s="69"/>
      <c r="K7" s="68"/>
      <c r="L7" s="69"/>
      <c r="M7" s="68"/>
      <c r="N7" s="69"/>
      <c r="O7" s="68"/>
      <c r="P7" s="69"/>
      <c r="Q7" s="68"/>
      <c r="R7" s="76"/>
      <c r="S7" s="171">
        <v>4</v>
      </c>
      <c r="T7" s="172">
        <v>15</v>
      </c>
      <c r="U7" s="173">
        <v>1</v>
      </c>
      <c r="V7" s="172">
        <v>10</v>
      </c>
      <c r="W7" s="173">
        <v>4</v>
      </c>
      <c r="X7" s="172">
        <v>15</v>
      </c>
      <c r="Y7" s="173">
        <v>1</v>
      </c>
      <c r="Z7" s="174">
        <v>10</v>
      </c>
      <c r="AA7" s="109">
        <v>3</v>
      </c>
      <c r="AB7" s="112">
        <v>17</v>
      </c>
      <c r="AC7" s="111">
        <v>3</v>
      </c>
      <c r="AD7" s="112">
        <v>10</v>
      </c>
      <c r="AE7" s="111">
        <v>5</v>
      </c>
      <c r="AF7" s="112">
        <v>14</v>
      </c>
      <c r="AG7" s="111">
        <v>3</v>
      </c>
      <c r="AH7" s="310">
        <v>10</v>
      </c>
      <c r="AI7" s="218">
        <v>1</v>
      </c>
      <c r="AJ7" s="219">
        <v>16</v>
      </c>
      <c r="AK7" s="220">
        <v>1</v>
      </c>
      <c r="AL7" s="221">
        <v>8</v>
      </c>
      <c r="AM7" s="3"/>
      <c r="AN7" s="3"/>
      <c r="AO7" s="3"/>
      <c r="AP7" s="3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</row>
    <row r="8" spans="1:56" ht="13.2" customHeight="1" x14ac:dyDescent="0.25">
      <c r="A8" s="725">
        <v>4</v>
      </c>
      <c r="B8" s="31" t="s">
        <v>194</v>
      </c>
      <c r="C8" s="41" t="s">
        <v>36</v>
      </c>
      <c r="D8" s="9">
        <f>SUM(F8+H8+J8+L8+N8+P8+R8+T8+V8+X8+Z8+AB8+AD8+AF8+AH8+AJ8+AL8)</f>
        <v>116</v>
      </c>
      <c r="E8" s="191">
        <v>7</v>
      </c>
      <c r="F8" s="192">
        <v>6</v>
      </c>
      <c r="G8" s="193">
        <v>4</v>
      </c>
      <c r="H8" s="194">
        <v>2</v>
      </c>
      <c r="I8" s="79">
        <v>7</v>
      </c>
      <c r="J8" s="69">
        <v>9</v>
      </c>
      <c r="K8" s="68">
        <v>7</v>
      </c>
      <c r="L8" s="69">
        <v>9</v>
      </c>
      <c r="M8" s="68">
        <v>3</v>
      </c>
      <c r="N8" s="69">
        <v>4</v>
      </c>
      <c r="O8" s="68">
        <v>3</v>
      </c>
      <c r="P8" s="69">
        <v>4</v>
      </c>
      <c r="Q8" s="68">
        <v>4</v>
      </c>
      <c r="R8" s="76">
        <v>7</v>
      </c>
      <c r="S8" s="171">
        <v>7</v>
      </c>
      <c r="T8" s="172">
        <v>12</v>
      </c>
      <c r="U8" s="173">
        <v>3</v>
      </c>
      <c r="V8" s="172">
        <v>4</v>
      </c>
      <c r="W8" s="173">
        <v>9</v>
      </c>
      <c r="X8" s="172">
        <v>10</v>
      </c>
      <c r="Y8" s="173">
        <v>3</v>
      </c>
      <c r="Z8" s="174">
        <v>4</v>
      </c>
      <c r="AA8" s="109">
        <v>6</v>
      </c>
      <c r="AB8" s="112">
        <v>13</v>
      </c>
      <c r="AC8" s="111">
        <v>6</v>
      </c>
      <c r="AD8" s="112">
        <v>6</v>
      </c>
      <c r="AE8" s="111">
        <v>8</v>
      </c>
      <c r="AF8" s="112">
        <v>11</v>
      </c>
      <c r="AG8" s="111">
        <v>7</v>
      </c>
      <c r="AH8" s="310">
        <v>5</v>
      </c>
      <c r="AI8" s="218">
        <v>5</v>
      </c>
      <c r="AJ8" s="219">
        <v>5</v>
      </c>
      <c r="AK8" s="220">
        <v>2</v>
      </c>
      <c r="AL8" s="221">
        <v>5</v>
      </c>
      <c r="AM8" s="3"/>
      <c r="AN8" s="3"/>
      <c r="AO8" s="3"/>
      <c r="AP8" s="3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2"/>
      <c r="BD8" s="2"/>
    </row>
    <row r="9" spans="1:56" ht="13.2" customHeight="1" x14ac:dyDescent="0.25">
      <c r="A9" s="725">
        <v>5</v>
      </c>
      <c r="B9" s="32" t="s">
        <v>189</v>
      </c>
      <c r="C9" s="41" t="s">
        <v>41</v>
      </c>
      <c r="D9" s="9">
        <f>SUM(F9+H9+J9+L9+N9+P9+R9+T9+V9+X9+Z9+AB9+AD9+AF9+AH9+AJ9+AL9)</f>
        <v>99</v>
      </c>
      <c r="E9" s="191"/>
      <c r="F9" s="193"/>
      <c r="G9" s="193"/>
      <c r="H9" s="567"/>
      <c r="I9" s="79">
        <v>3</v>
      </c>
      <c r="J9" s="69">
        <v>14</v>
      </c>
      <c r="K9" s="68">
        <v>3</v>
      </c>
      <c r="L9" s="533">
        <v>14</v>
      </c>
      <c r="M9" s="68"/>
      <c r="N9" s="68"/>
      <c r="O9" s="68"/>
      <c r="P9" s="68"/>
      <c r="Q9" s="68"/>
      <c r="R9" s="731"/>
      <c r="S9" s="171">
        <v>2</v>
      </c>
      <c r="T9" s="172">
        <v>21</v>
      </c>
      <c r="U9" s="173"/>
      <c r="V9" s="173"/>
      <c r="W9" s="173">
        <v>2</v>
      </c>
      <c r="X9" s="172">
        <v>21</v>
      </c>
      <c r="Y9" s="173"/>
      <c r="Z9" s="338"/>
      <c r="AA9" s="109"/>
      <c r="AB9" s="111"/>
      <c r="AC9" s="111"/>
      <c r="AD9" s="111"/>
      <c r="AE9" s="111">
        <v>2</v>
      </c>
      <c r="AF9" s="112">
        <v>21</v>
      </c>
      <c r="AG9" s="111">
        <v>4</v>
      </c>
      <c r="AH9" s="310">
        <v>8</v>
      </c>
      <c r="AI9" s="218"/>
      <c r="AJ9" s="219"/>
      <c r="AK9" s="220"/>
      <c r="AL9" s="221"/>
      <c r="AM9" s="3"/>
      <c r="AN9" s="3"/>
      <c r="AO9" s="3"/>
      <c r="AP9" s="3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</row>
    <row r="10" spans="1:56" s="2" customFormat="1" ht="13.2" customHeight="1" x14ac:dyDescent="0.25">
      <c r="A10" s="725">
        <v>6</v>
      </c>
      <c r="B10" s="12" t="s">
        <v>245</v>
      </c>
      <c r="C10" s="41" t="s">
        <v>40</v>
      </c>
      <c r="D10" s="9">
        <f>SUM(F10+H10+J10+L10+N10+P10+R10+T10+V10+X10+Z10+AB10+AD10+AF10+AH10+AJ10+AL10)</f>
        <v>96</v>
      </c>
      <c r="E10" s="191">
        <v>4</v>
      </c>
      <c r="F10" s="192">
        <v>9</v>
      </c>
      <c r="G10" s="193">
        <v>2</v>
      </c>
      <c r="H10" s="194">
        <v>7</v>
      </c>
      <c r="I10" s="79"/>
      <c r="J10" s="69"/>
      <c r="K10" s="68"/>
      <c r="L10" s="69"/>
      <c r="M10" s="68"/>
      <c r="N10" s="69"/>
      <c r="O10" s="68"/>
      <c r="P10" s="69"/>
      <c r="Q10" s="68"/>
      <c r="R10" s="76"/>
      <c r="S10" s="171">
        <v>6</v>
      </c>
      <c r="T10" s="172">
        <v>13</v>
      </c>
      <c r="U10" s="173">
        <v>2</v>
      </c>
      <c r="V10" s="172">
        <v>7</v>
      </c>
      <c r="W10" s="173">
        <v>7</v>
      </c>
      <c r="X10" s="172">
        <v>12</v>
      </c>
      <c r="Y10" s="173">
        <v>2</v>
      </c>
      <c r="Z10" s="174">
        <v>7</v>
      </c>
      <c r="AA10" s="109">
        <v>5</v>
      </c>
      <c r="AB10" s="112">
        <v>14</v>
      </c>
      <c r="AC10" s="111">
        <v>4</v>
      </c>
      <c r="AD10" s="112">
        <v>8</v>
      </c>
      <c r="AE10" s="111">
        <v>7</v>
      </c>
      <c r="AF10" s="112">
        <v>12</v>
      </c>
      <c r="AG10" s="111">
        <v>5</v>
      </c>
      <c r="AH10" s="310">
        <v>7</v>
      </c>
      <c r="AI10" s="218"/>
      <c r="AJ10" s="219"/>
      <c r="AK10" s="220"/>
      <c r="AL10" s="221"/>
      <c r="AM10" s="3"/>
      <c r="AN10" s="3"/>
      <c r="AO10" s="3"/>
      <c r="AP10" s="3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3"/>
      <c r="BD10" s="3"/>
    </row>
    <row r="11" spans="1:56" ht="14.25" customHeight="1" x14ac:dyDescent="0.25">
      <c r="A11" s="725">
        <v>7</v>
      </c>
      <c r="B11" s="32" t="s">
        <v>118</v>
      </c>
      <c r="C11" s="41" t="s">
        <v>38</v>
      </c>
      <c r="D11" s="9">
        <f>SUM(F11+H11+J11+L11+N11+P11+R11+T11+V11+X11+Z11+AB11+AD11+AF11+AH11+AJ11+AL11)</f>
        <v>82</v>
      </c>
      <c r="E11" s="191">
        <v>8</v>
      </c>
      <c r="F11" s="192">
        <v>5</v>
      </c>
      <c r="G11" s="198"/>
      <c r="H11" s="199"/>
      <c r="I11" s="79">
        <v>9</v>
      </c>
      <c r="J11" s="69">
        <v>7</v>
      </c>
      <c r="K11" s="68">
        <v>9</v>
      </c>
      <c r="L11" s="69">
        <v>7</v>
      </c>
      <c r="M11" s="68">
        <v>3</v>
      </c>
      <c r="N11" s="69">
        <v>4</v>
      </c>
      <c r="O11" s="68">
        <v>3</v>
      </c>
      <c r="P11" s="69">
        <v>4</v>
      </c>
      <c r="Q11" s="68">
        <v>6</v>
      </c>
      <c r="R11" s="76">
        <v>5</v>
      </c>
      <c r="S11" s="171">
        <v>10</v>
      </c>
      <c r="T11" s="172">
        <v>9</v>
      </c>
      <c r="U11" s="173">
        <v>3</v>
      </c>
      <c r="V11" s="172">
        <v>4</v>
      </c>
      <c r="W11" s="173">
        <v>10</v>
      </c>
      <c r="X11" s="172">
        <v>9</v>
      </c>
      <c r="Y11" s="173">
        <v>3</v>
      </c>
      <c r="Z11" s="174">
        <v>4</v>
      </c>
      <c r="AA11" s="109">
        <v>12</v>
      </c>
      <c r="AB11" s="112">
        <v>7</v>
      </c>
      <c r="AC11" s="111">
        <v>6</v>
      </c>
      <c r="AD11" s="112">
        <v>6</v>
      </c>
      <c r="AE11" s="111">
        <v>13</v>
      </c>
      <c r="AF11" s="112">
        <v>6</v>
      </c>
      <c r="AG11" s="111">
        <v>7</v>
      </c>
      <c r="AH11" s="310">
        <v>5</v>
      </c>
      <c r="AI11" s="218"/>
      <c r="AJ11" s="219"/>
      <c r="AK11" s="220"/>
      <c r="AL11" s="221"/>
      <c r="AM11" s="3"/>
      <c r="AN11" s="3"/>
      <c r="AO11" s="3"/>
      <c r="AP11" s="3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</row>
    <row r="12" spans="1:56" ht="13.2" customHeight="1" x14ac:dyDescent="0.25">
      <c r="A12" s="725">
        <v>8</v>
      </c>
      <c r="B12" s="31" t="s">
        <v>246</v>
      </c>
      <c r="C12" s="41" t="s">
        <v>77</v>
      </c>
      <c r="D12" s="9">
        <f>SUM(F12+H12+J12+L12+N12+P12+R12+T12+V12+X12+Z12+AB12+AD12+AF12+AH12+AJ12+AL12)</f>
        <v>62</v>
      </c>
      <c r="E12" s="191">
        <v>6</v>
      </c>
      <c r="F12" s="192">
        <v>7</v>
      </c>
      <c r="G12" s="193">
        <v>1</v>
      </c>
      <c r="H12" s="194">
        <v>10</v>
      </c>
      <c r="I12" s="79"/>
      <c r="J12" s="69"/>
      <c r="K12" s="68"/>
      <c r="L12" s="69"/>
      <c r="M12" s="68"/>
      <c r="N12" s="69"/>
      <c r="O12" s="68"/>
      <c r="P12" s="69"/>
      <c r="Q12" s="68"/>
      <c r="R12" s="76"/>
      <c r="S12" s="171">
        <v>8</v>
      </c>
      <c r="T12" s="172">
        <v>11</v>
      </c>
      <c r="U12" s="173"/>
      <c r="V12" s="172"/>
      <c r="W12" s="173">
        <v>8</v>
      </c>
      <c r="X12" s="172">
        <v>11</v>
      </c>
      <c r="Y12" s="173"/>
      <c r="Z12" s="174"/>
      <c r="AA12" s="109">
        <v>10</v>
      </c>
      <c r="AB12" s="112">
        <v>9</v>
      </c>
      <c r="AC12" s="111">
        <v>9</v>
      </c>
      <c r="AD12" s="112">
        <v>3</v>
      </c>
      <c r="AE12" s="111">
        <v>12</v>
      </c>
      <c r="AF12" s="112">
        <v>7</v>
      </c>
      <c r="AG12" s="111">
        <v>8</v>
      </c>
      <c r="AH12" s="310">
        <v>4</v>
      </c>
      <c r="AI12" s="218"/>
      <c r="AJ12" s="219"/>
      <c r="AK12" s="220"/>
      <c r="AL12" s="221"/>
      <c r="AM12" s="3"/>
      <c r="AN12" s="3"/>
      <c r="AO12" s="3"/>
      <c r="AP12" s="3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</row>
    <row r="13" spans="1:56" ht="13.2" customHeight="1" x14ac:dyDescent="0.25">
      <c r="A13" s="725">
        <v>9</v>
      </c>
      <c r="B13" s="12" t="s">
        <v>192</v>
      </c>
      <c r="C13" s="41" t="s">
        <v>84</v>
      </c>
      <c r="D13" s="9">
        <f>SUM(F13+H13+J13+L13+N13+P13+R13+T13+V13+X13+Z13+AB13+AD13+AF13+AH13+AJ13+AL13)</f>
        <v>55</v>
      </c>
      <c r="E13" s="191">
        <v>11</v>
      </c>
      <c r="F13" s="193">
        <v>2</v>
      </c>
      <c r="G13" s="193">
        <v>3</v>
      </c>
      <c r="H13" s="194">
        <v>4</v>
      </c>
      <c r="I13" s="79">
        <v>11</v>
      </c>
      <c r="J13" s="69">
        <v>5</v>
      </c>
      <c r="K13" s="68">
        <v>11</v>
      </c>
      <c r="L13" s="69">
        <v>5</v>
      </c>
      <c r="M13" s="68"/>
      <c r="N13" s="69"/>
      <c r="O13" s="68"/>
      <c r="P13" s="69"/>
      <c r="Q13" s="68">
        <v>7</v>
      </c>
      <c r="R13" s="76">
        <v>4</v>
      </c>
      <c r="S13" s="171">
        <v>14</v>
      </c>
      <c r="T13" s="172">
        <v>5</v>
      </c>
      <c r="U13" s="173"/>
      <c r="V13" s="172"/>
      <c r="W13" s="173">
        <v>12</v>
      </c>
      <c r="X13" s="172">
        <v>7</v>
      </c>
      <c r="Y13" s="173"/>
      <c r="Z13" s="174"/>
      <c r="AA13" s="109">
        <v>15</v>
      </c>
      <c r="AB13" s="112">
        <v>4</v>
      </c>
      <c r="AC13" s="111">
        <v>5</v>
      </c>
      <c r="AD13" s="112">
        <v>7</v>
      </c>
      <c r="AE13" s="111">
        <v>15</v>
      </c>
      <c r="AF13" s="112">
        <v>4</v>
      </c>
      <c r="AG13" s="111">
        <v>6</v>
      </c>
      <c r="AH13" s="310">
        <v>6</v>
      </c>
      <c r="AI13" s="218">
        <v>8</v>
      </c>
      <c r="AJ13" s="219">
        <v>2</v>
      </c>
      <c r="AK13" s="220"/>
      <c r="AL13" s="221"/>
      <c r="AM13" s="3"/>
      <c r="AN13" s="3"/>
      <c r="AO13" s="3"/>
      <c r="AP13" s="3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</row>
    <row r="14" spans="1:56" ht="14.25" customHeight="1" x14ac:dyDescent="0.25">
      <c r="A14" s="725">
        <v>10</v>
      </c>
      <c r="B14" s="32" t="s">
        <v>174</v>
      </c>
      <c r="C14" s="44" t="s">
        <v>165</v>
      </c>
      <c r="D14" s="9">
        <f>SUM(F14+H14+J14+L14+N14+P14+R14+T14+V14+X14+Z14+AB14+AD14+AF14+AH14+AJ14+AL14)</f>
        <v>52</v>
      </c>
      <c r="E14" s="191">
        <v>0</v>
      </c>
      <c r="F14" s="530">
        <v>0</v>
      </c>
      <c r="G14" s="198">
        <v>2</v>
      </c>
      <c r="H14" s="199">
        <v>7</v>
      </c>
      <c r="I14" s="86"/>
      <c r="J14" s="70"/>
      <c r="K14" s="71"/>
      <c r="L14" s="70"/>
      <c r="M14" s="71">
        <v>4</v>
      </c>
      <c r="N14" s="70">
        <v>2</v>
      </c>
      <c r="O14" s="71">
        <v>4</v>
      </c>
      <c r="P14" s="70">
        <v>2</v>
      </c>
      <c r="Q14" s="71"/>
      <c r="R14" s="87"/>
      <c r="S14" s="175">
        <v>17</v>
      </c>
      <c r="T14" s="176">
        <v>2</v>
      </c>
      <c r="U14" s="177">
        <v>2</v>
      </c>
      <c r="V14" s="176">
        <v>7</v>
      </c>
      <c r="W14" s="177">
        <v>15</v>
      </c>
      <c r="X14" s="176">
        <v>4</v>
      </c>
      <c r="Y14" s="177">
        <v>2</v>
      </c>
      <c r="Z14" s="178">
        <v>7</v>
      </c>
      <c r="AA14" s="114">
        <v>17</v>
      </c>
      <c r="AB14" s="117">
        <v>2</v>
      </c>
      <c r="AC14" s="116">
        <v>4</v>
      </c>
      <c r="AD14" s="117">
        <v>8</v>
      </c>
      <c r="AE14" s="116"/>
      <c r="AF14" s="117"/>
      <c r="AG14" s="116">
        <v>5</v>
      </c>
      <c r="AH14" s="372">
        <v>7</v>
      </c>
      <c r="AI14" s="222">
        <v>6</v>
      </c>
      <c r="AJ14" s="223">
        <v>4</v>
      </c>
      <c r="AK14" s="224"/>
      <c r="AL14" s="225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6" ht="13.2" customHeight="1" x14ac:dyDescent="0.25">
      <c r="A15" s="725">
        <v>11</v>
      </c>
      <c r="B15" s="32" t="s">
        <v>280</v>
      </c>
      <c r="C15" s="41" t="s">
        <v>84</v>
      </c>
      <c r="D15" s="9">
        <f>SUM(F15+H15+J15+L15+N15+P15+R15+T15+V15+X15+Z15+AB15+AD15+AF15+AH15+AJ15+AL15)</f>
        <v>51</v>
      </c>
      <c r="E15" s="191"/>
      <c r="F15" s="193"/>
      <c r="G15" s="193"/>
      <c r="H15" s="567"/>
      <c r="I15" s="79">
        <v>14</v>
      </c>
      <c r="J15" s="69">
        <v>2</v>
      </c>
      <c r="K15" s="68">
        <v>12</v>
      </c>
      <c r="L15" s="533">
        <v>4</v>
      </c>
      <c r="M15" s="68"/>
      <c r="N15" s="68"/>
      <c r="O15" s="68"/>
      <c r="P15" s="533"/>
      <c r="Q15" s="68">
        <v>8</v>
      </c>
      <c r="R15" s="732">
        <v>3</v>
      </c>
      <c r="S15" s="171">
        <v>11</v>
      </c>
      <c r="T15" s="172">
        <v>8</v>
      </c>
      <c r="U15" s="173"/>
      <c r="V15" s="173"/>
      <c r="W15" s="173">
        <v>11</v>
      </c>
      <c r="X15" s="172">
        <v>8</v>
      </c>
      <c r="Y15" s="173"/>
      <c r="Z15" s="338"/>
      <c r="AA15" s="109">
        <v>8</v>
      </c>
      <c r="AB15" s="110">
        <v>11</v>
      </c>
      <c r="AC15" s="111">
        <v>8</v>
      </c>
      <c r="AD15" s="110">
        <v>4</v>
      </c>
      <c r="AE15" s="111"/>
      <c r="AF15" s="112"/>
      <c r="AG15" s="111"/>
      <c r="AH15" s="310"/>
      <c r="AI15" s="218">
        <v>4</v>
      </c>
      <c r="AJ15" s="219">
        <v>6</v>
      </c>
      <c r="AK15" s="220">
        <v>2</v>
      </c>
      <c r="AL15" s="221">
        <v>5</v>
      </c>
      <c r="AM15" s="3"/>
      <c r="AN15" s="3"/>
      <c r="AO15" s="3"/>
      <c r="AP15" s="3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</row>
    <row r="16" spans="1:56" ht="13.2" customHeight="1" x14ac:dyDescent="0.25">
      <c r="A16" s="725">
        <v>12</v>
      </c>
      <c r="B16" s="31" t="s">
        <v>190</v>
      </c>
      <c r="C16" s="41" t="s">
        <v>35</v>
      </c>
      <c r="D16" s="9">
        <f>SUM(F16+H16+J16+L16+N16+P16+R16+T16+V16+X16+Z16+AB16+AD16+AF16+AH16+AJ16+AL16)</f>
        <v>41</v>
      </c>
      <c r="E16" s="191">
        <v>10</v>
      </c>
      <c r="F16" s="192">
        <v>3</v>
      </c>
      <c r="G16" s="198">
        <v>5</v>
      </c>
      <c r="H16" s="199">
        <v>1</v>
      </c>
      <c r="I16" s="79">
        <v>12</v>
      </c>
      <c r="J16" s="69">
        <v>4</v>
      </c>
      <c r="K16" s="68">
        <v>13</v>
      </c>
      <c r="L16" s="69">
        <v>3</v>
      </c>
      <c r="M16" s="68">
        <v>5</v>
      </c>
      <c r="N16" s="69">
        <v>1</v>
      </c>
      <c r="O16" s="68">
        <v>5</v>
      </c>
      <c r="P16" s="69">
        <v>1</v>
      </c>
      <c r="Q16" s="68">
        <v>9</v>
      </c>
      <c r="R16" s="76">
        <v>2</v>
      </c>
      <c r="S16" s="171">
        <v>15</v>
      </c>
      <c r="T16" s="172">
        <v>4</v>
      </c>
      <c r="U16" s="173">
        <v>5</v>
      </c>
      <c r="V16" s="172">
        <v>1</v>
      </c>
      <c r="W16" s="173">
        <v>14</v>
      </c>
      <c r="X16" s="172">
        <v>5</v>
      </c>
      <c r="Y16" s="173">
        <v>5</v>
      </c>
      <c r="Z16" s="174">
        <v>1</v>
      </c>
      <c r="AA16" s="109">
        <v>16</v>
      </c>
      <c r="AB16" s="112">
        <v>3</v>
      </c>
      <c r="AC16" s="111">
        <v>7</v>
      </c>
      <c r="AD16" s="110">
        <v>5</v>
      </c>
      <c r="AE16" s="111">
        <v>18</v>
      </c>
      <c r="AF16" s="112">
        <v>1</v>
      </c>
      <c r="AG16" s="111">
        <v>9</v>
      </c>
      <c r="AH16" s="310">
        <v>3</v>
      </c>
      <c r="AI16" s="218">
        <v>9</v>
      </c>
      <c r="AJ16" s="219">
        <v>1</v>
      </c>
      <c r="AK16" s="220">
        <v>3</v>
      </c>
      <c r="AL16" s="221">
        <v>2</v>
      </c>
      <c r="AM16" s="3"/>
      <c r="AN16" s="3"/>
      <c r="AO16" s="3"/>
      <c r="AP16" s="3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1:54" ht="13.2" customHeight="1" x14ac:dyDescent="0.25">
      <c r="A17" s="725">
        <v>13</v>
      </c>
      <c r="B17" s="32" t="s">
        <v>247</v>
      </c>
      <c r="C17" s="41" t="s">
        <v>84</v>
      </c>
      <c r="D17" s="9">
        <f>SUM(F17+H17+J17+L17+N17+P17+R17+T17+V17+X17+Z17+AB17+AD17+AF17+AH17+AJ17+AL17)</f>
        <v>38</v>
      </c>
      <c r="E17" s="191">
        <v>9</v>
      </c>
      <c r="F17" s="192">
        <v>4</v>
      </c>
      <c r="G17" s="193">
        <v>3</v>
      </c>
      <c r="H17" s="194">
        <v>4</v>
      </c>
      <c r="I17" s="79"/>
      <c r="J17" s="69"/>
      <c r="K17" s="68"/>
      <c r="L17" s="69"/>
      <c r="M17" s="68"/>
      <c r="N17" s="69"/>
      <c r="O17" s="68"/>
      <c r="P17" s="69"/>
      <c r="Q17" s="68"/>
      <c r="R17" s="76"/>
      <c r="S17" s="171"/>
      <c r="T17" s="172"/>
      <c r="U17" s="173"/>
      <c r="V17" s="172"/>
      <c r="W17" s="173"/>
      <c r="X17" s="172"/>
      <c r="Y17" s="173"/>
      <c r="Z17" s="174"/>
      <c r="AA17" s="109">
        <v>11</v>
      </c>
      <c r="AB17" s="112">
        <v>8</v>
      </c>
      <c r="AC17" s="111">
        <v>7</v>
      </c>
      <c r="AD17" s="112">
        <v>7</v>
      </c>
      <c r="AE17" s="111">
        <v>10</v>
      </c>
      <c r="AF17" s="112">
        <v>9</v>
      </c>
      <c r="AG17" s="111">
        <v>6</v>
      </c>
      <c r="AH17" s="310">
        <v>6</v>
      </c>
      <c r="AI17" s="218"/>
      <c r="AJ17" s="219"/>
      <c r="AK17" s="220"/>
      <c r="AL17" s="221"/>
      <c r="AM17" s="3"/>
      <c r="AN17" s="3"/>
      <c r="AO17" s="3"/>
      <c r="AP17" s="3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18" spans="1:54" ht="13.2" customHeight="1" x14ac:dyDescent="0.25">
      <c r="A18" s="725">
        <v>14</v>
      </c>
      <c r="B18" s="12" t="s">
        <v>281</v>
      </c>
      <c r="C18" s="41" t="s">
        <v>28</v>
      </c>
      <c r="D18" s="9">
        <f>SUM(F18+H18+J18+L18+N18+P18+R18+T18+V18+X18+Z18+AB18+AD18+AF18+AH18+AJ18+AL18)</f>
        <v>37</v>
      </c>
      <c r="E18" s="191"/>
      <c r="F18" s="193"/>
      <c r="G18" s="193"/>
      <c r="H18" s="567"/>
      <c r="I18" s="79">
        <v>13</v>
      </c>
      <c r="J18" s="69">
        <v>3</v>
      </c>
      <c r="K18" s="68">
        <v>15</v>
      </c>
      <c r="L18" s="533">
        <v>1</v>
      </c>
      <c r="M18" s="68"/>
      <c r="N18" s="68"/>
      <c r="O18" s="68"/>
      <c r="P18" s="533"/>
      <c r="Q18" s="68"/>
      <c r="R18" s="732"/>
      <c r="S18" s="171">
        <v>13</v>
      </c>
      <c r="T18" s="172">
        <v>6</v>
      </c>
      <c r="U18" s="173">
        <v>4</v>
      </c>
      <c r="V18" s="173">
        <v>2</v>
      </c>
      <c r="W18" s="173">
        <v>13</v>
      </c>
      <c r="X18" s="172">
        <v>6</v>
      </c>
      <c r="Y18" s="173">
        <v>4</v>
      </c>
      <c r="Z18" s="338">
        <v>2</v>
      </c>
      <c r="AA18" s="109">
        <v>14</v>
      </c>
      <c r="AB18" s="110">
        <v>5</v>
      </c>
      <c r="AC18" s="111">
        <v>9</v>
      </c>
      <c r="AD18" s="110">
        <v>3</v>
      </c>
      <c r="AE18" s="111">
        <v>14</v>
      </c>
      <c r="AF18" s="112">
        <v>5</v>
      </c>
      <c r="AG18" s="111">
        <v>8</v>
      </c>
      <c r="AH18" s="310">
        <v>4</v>
      </c>
      <c r="AI18" s="218"/>
      <c r="AJ18" s="219"/>
      <c r="AK18" s="220"/>
      <c r="AL18" s="221"/>
      <c r="AM18" s="3"/>
      <c r="AN18" s="3"/>
      <c r="AO18" s="3"/>
      <c r="AP18" s="3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</row>
    <row r="19" spans="1:54" ht="13.2" customHeight="1" x14ac:dyDescent="0.25">
      <c r="A19" s="725">
        <v>15</v>
      </c>
      <c r="B19" s="32" t="s">
        <v>347</v>
      </c>
      <c r="C19" s="41" t="s">
        <v>36</v>
      </c>
      <c r="D19" s="9">
        <f>SUM(F19+H19+J19+L19+N19+P19+R19+T19+V19+X19+Z19+AB19+AD19+AF19+AH19+AJ19+AL19)</f>
        <v>32</v>
      </c>
      <c r="E19" s="191"/>
      <c r="F19" s="193"/>
      <c r="G19" s="193"/>
      <c r="H19" s="567"/>
      <c r="I19" s="79"/>
      <c r="J19" s="69"/>
      <c r="K19" s="68"/>
      <c r="L19" s="533"/>
      <c r="M19" s="68"/>
      <c r="N19" s="68"/>
      <c r="O19" s="68"/>
      <c r="P19" s="533"/>
      <c r="Q19" s="68"/>
      <c r="R19" s="76"/>
      <c r="S19" s="171"/>
      <c r="T19" s="172"/>
      <c r="U19" s="173"/>
      <c r="V19" s="173"/>
      <c r="W19" s="173"/>
      <c r="X19" s="172"/>
      <c r="Y19" s="173"/>
      <c r="Z19" s="338"/>
      <c r="AA19" s="109">
        <v>7</v>
      </c>
      <c r="AB19" s="110">
        <v>12</v>
      </c>
      <c r="AC19" s="111">
        <v>8</v>
      </c>
      <c r="AD19" s="110">
        <v>4</v>
      </c>
      <c r="AE19" s="111">
        <v>11</v>
      </c>
      <c r="AF19" s="112">
        <v>8</v>
      </c>
      <c r="AG19" s="111">
        <v>4</v>
      </c>
      <c r="AH19" s="310">
        <v>8</v>
      </c>
      <c r="AI19" s="218"/>
      <c r="AJ19" s="219"/>
      <c r="AK19" s="220"/>
      <c r="AL19" s="221"/>
      <c r="AM19" s="3"/>
      <c r="AN19" s="3"/>
      <c r="AO19" s="3"/>
      <c r="AP19" s="3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</row>
    <row r="20" spans="1:54" ht="13.2" customHeight="1" x14ac:dyDescent="0.25">
      <c r="A20" s="725">
        <v>16</v>
      </c>
      <c r="B20" s="12" t="s">
        <v>193</v>
      </c>
      <c r="C20" s="41" t="s">
        <v>41</v>
      </c>
      <c r="D20" s="9">
        <f>SUM(F20+H20+J20+L20+N20+P20+R20+T20+V20+X20+Z20+AB20+AD20+AF20+AH20+AJ20+AL20)</f>
        <v>31</v>
      </c>
      <c r="E20" s="191">
        <v>12</v>
      </c>
      <c r="F20" s="192">
        <v>1</v>
      </c>
      <c r="G20" s="193">
        <v>4</v>
      </c>
      <c r="H20" s="194">
        <v>2</v>
      </c>
      <c r="I20" s="79">
        <v>10</v>
      </c>
      <c r="J20" s="69">
        <v>6</v>
      </c>
      <c r="K20" s="68">
        <v>10</v>
      </c>
      <c r="L20" s="69">
        <v>6</v>
      </c>
      <c r="M20" s="68"/>
      <c r="N20" s="69"/>
      <c r="O20" s="68"/>
      <c r="P20" s="69"/>
      <c r="Q20" s="68"/>
      <c r="R20" s="76"/>
      <c r="S20" s="171">
        <v>12</v>
      </c>
      <c r="T20" s="172">
        <v>7</v>
      </c>
      <c r="U20" s="173"/>
      <c r="V20" s="172"/>
      <c r="W20" s="173"/>
      <c r="X20" s="172"/>
      <c r="Y20" s="173"/>
      <c r="Z20" s="174"/>
      <c r="AA20" s="109">
        <v>13</v>
      </c>
      <c r="AB20" s="112">
        <v>6</v>
      </c>
      <c r="AC20" s="111"/>
      <c r="AD20" s="110"/>
      <c r="AE20" s="111">
        <v>16</v>
      </c>
      <c r="AF20" s="112">
        <v>3</v>
      </c>
      <c r="AG20" s="111"/>
      <c r="AH20" s="310"/>
      <c r="AI20" s="218"/>
      <c r="AJ20" s="219"/>
      <c r="AK20" s="220"/>
      <c r="AL20" s="221"/>
      <c r="AM20" s="3"/>
      <c r="AN20" s="3"/>
      <c r="AO20" s="3"/>
      <c r="AP20" s="3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</row>
    <row r="21" spans="1:54" ht="13.2" customHeight="1" x14ac:dyDescent="0.25">
      <c r="A21" s="725">
        <v>17</v>
      </c>
      <c r="B21" s="31" t="s">
        <v>191</v>
      </c>
      <c r="C21" s="41" t="s">
        <v>35</v>
      </c>
      <c r="D21" s="9">
        <f>SUM(F21+H21+J21+L21+N21+P21+R21+T21+V21+X21+Z21+AB21+AD21+AF21+AH21+AJ21+AL21)</f>
        <v>31</v>
      </c>
      <c r="E21" s="191">
        <v>0</v>
      </c>
      <c r="F21" s="192">
        <v>0</v>
      </c>
      <c r="G21" s="198">
        <v>5</v>
      </c>
      <c r="H21" s="199">
        <v>1</v>
      </c>
      <c r="I21" s="79">
        <v>15</v>
      </c>
      <c r="J21" s="69">
        <v>1</v>
      </c>
      <c r="K21" s="68">
        <v>14</v>
      </c>
      <c r="L21" s="69">
        <v>2</v>
      </c>
      <c r="M21" s="68">
        <v>5</v>
      </c>
      <c r="N21" s="69">
        <v>1</v>
      </c>
      <c r="O21" s="68">
        <v>5</v>
      </c>
      <c r="P21" s="69">
        <v>1</v>
      </c>
      <c r="Q21" s="68">
        <v>10</v>
      </c>
      <c r="R21" s="87">
        <v>1</v>
      </c>
      <c r="S21" s="171">
        <v>16</v>
      </c>
      <c r="T21" s="172">
        <v>3</v>
      </c>
      <c r="U21" s="173">
        <v>5</v>
      </c>
      <c r="V21" s="172">
        <v>1</v>
      </c>
      <c r="W21" s="173">
        <v>16</v>
      </c>
      <c r="X21" s="172">
        <v>3</v>
      </c>
      <c r="Y21" s="173">
        <v>5</v>
      </c>
      <c r="Z21" s="174">
        <v>1</v>
      </c>
      <c r="AA21" s="109"/>
      <c r="AB21" s="112"/>
      <c r="AC21" s="111">
        <v>7</v>
      </c>
      <c r="AD21" s="112">
        <v>5</v>
      </c>
      <c r="AE21" s="111">
        <v>17</v>
      </c>
      <c r="AF21" s="112">
        <v>2</v>
      </c>
      <c r="AG21" s="111">
        <v>9</v>
      </c>
      <c r="AH21" s="310">
        <v>4</v>
      </c>
      <c r="AI21" s="218">
        <v>7</v>
      </c>
      <c r="AJ21" s="219">
        <v>3</v>
      </c>
      <c r="AK21" s="220">
        <v>3</v>
      </c>
      <c r="AL21" s="221">
        <v>2</v>
      </c>
      <c r="AM21" s="3"/>
      <c r="AN21" s="3"/>
      <c r="AO21" s="3"/>
      <c r="AP21" s="3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</row>
    <row r="22" spans="1:54" ht="13.2" customHeight="1" x14ac:dyDescent="0.25">
      <c r="A22" s="725">
        <v>18</v>
      </c>
      <c r="B22" s="32" t="s">
        <v>93</v>
      </c>
      <c r="C22" s="41" t="s">
        <v>84</v>
      </c>
      <c r="D22" s="9">
        <f>SUM(F22+H22+J22+L22+N22+P22+R22+T22+V22+X22+Z22+AB22+AD22+AF22+AH22+AJ22+AL22)</f>
        <v>4</v>
      </c>
      <c r="E22" s="191"/>
      <c r="F22" s="193"/>
      <c r="G22" s="193"/>
      <c r="H22" s="567"/>
      <c r="I22" s="79"/>
      <c r="J22" s="69"/>
      <c r="K22" s="68"/>
      <c r="L22" s="533"/>
      <c r="M22" s="68"/>
      <c r="N22" s="68"/>
      <c r="O22" s="68"/>
      <c r="P22" s="533"/>
      <c r="Q22" s="68"/>
      <c r="R22" s="76"/>
      <c r="S22" s="171"/>
      <c r="T22" s="172"/>
      <c r="U22" s="173"/>
      <c r="V22" s="173"/>
      <c r="W22" s="173"/>
      <c r="X22" s="172"/>
      <c r="Y22" s="173"/>
      <c r="Z22" s="338"/>
      <c r="AA22" s="109"/>
      <c r="AB22" s="110"/>
      <c r="AC22" s="111">
        <v>9</v>
      </c>
      <c r="AD22" s="110">
        <v>2</v>
      </c>
      <c r="AE22" s="111"/>
      <c r="AF22" s="112"/>
      <c r="AG22" s="111">
        <v>10</v>
      </c>
      <c r="AH22" s="310">
        <v>2</v>
      </c>
      <c r="AI22" s="218"/>
      <c r="AJ22" s="219"/>
      <c r="AK22" s="220"/>
      <c r="AL22" s="221"/>
      <c r="AM22" s="3"/>
      <c r="AN22" s="3"/>
      <c r="AO22" s="3"/>
      <c r="AP22" s="3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1:54" ht="13.2" customHeight="1" x14ac:dyDescent="0.25">
      <c r="A23" s="725">
        <v>19</v>
      </c>
      <c r="B23" s="32" t="s">
        <v>96</v>
      </c>
      <c r="C23" s="41" t="s">
        <v>84</v>
      </c>
      <c r="D23" s="9">
        <f>SUM(F23+H23+J23+L23+N23+P23+R23+T23+V23+X23+Z23+AB23+AD23+AF23+AH23+AJ23+AL23)</f>
        <v>4</v>
      </c>
      <c r="E23" s="191"/>
      <c r="F23" s="193"/>
      <c r="G23" s="193"/>
      <c r="H23" s="567"/>
      <c r="I23" s="79"/>
      <c r="J23" s="69"/>
      <c r="K23" s="68"/>
      <c r="L23" s="533"/>
      <c r="M23" s="68"/>
      <c r="N23" s="68"/>
      <c r="O23" s="68"/>
      <c r="P23" s="533"/>
      <c r="Q23" s="68"/>
      <c r="R23" s="76"/>
      <c r="S23" s="171"/>
      <c r="T23" s="172"/>
      <c r="U23" s="173"/>
      <c r="V23" s="173"/>
      <c r="W23" s="173"/>
      <c r="X23" s="172"/>
      <c r="Y23" s="173"/>
      <c r="Z23" s="338"/>
      <c r="AA23" s="109"/>
      <c r="AB23" s="110"/>
      <c r="AC23" s="111">
        <v>9</v>
      </c>
      <c r="AD23" s="110">
        <v>2</v>
      </c>
      <c r="AE23" s="111"/>
      <c r="AF23" s="112"/>
      <c r="AG23" s="111">
        <v>10</v>
      </c>
      <c r="AH23" s="310">
        <v>2</v>
      </c>
      <c r="AI23" s="218"/>
      <c r="AJ23" s="219"/>
      <c r="AK23" s="220"/>
      <c r="AL23" s="221"/>
      <c r="AM23" s="3"/>
      <c r="AN23" s="3"/>
      <c r="AO23" s="3"/>
      <c r="AP23" s="3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</row>
    <row r="24" spans="1:54" ht="13.2" customHeight="1" x14ac:dyDescent="0.25">
      <c r="A24" s="725">
        <v>20</v>
      </c>
      <c r="B24" s="32" t="s">
        <v>321</v>
      </c>
      <c r="C24" s="41" t="s">
        <v>32</v>
      </c>
      <c r="D24" s="9">
        <f>SUM(F24+H24+J24+L24+N24+P24+R24+T24+V24+X24+Z24+AB24+AD24+AF24+AH24+AJ24+AL24)</f>
        <v>3</v>
      </c>
      <c r="E24" s="191"/>
      <c r="F24" s="192"/>
      <c r="G24" s="193"/>
      <c r="H24" s="194"/>
      <c r="I24" s="79"/>
      <c r="J24" s="69"/>
      <c r="K24" s="68"/>
      <c r="L24" s="69"/>
      <c r="M24" s="68"/>
      <c r="N24" s="69"/>
      <c r="O24" s="68"/>
      <c r="P24" s="69"/>
      <c r="Q24" s="68"/>
      <c r="R24" s="76"/>
      <c r="S24" s="171">
        <v>18</v>
      </c>
      <c r="T24" s="172">
        <v>1</v>
      </c>
      <c r="U24" s="173"/>
      <c r="V24" s="172"/>
      <c r="W24" s="173">
        <v>17</v>
      </c>
      <c r="X24" s="172">
        <v>2</v>
      </c>
      <c r="Y24" s="173"/>
      <c r="Z24" s="174"/>
      <c r="AA24" s="109"/>
      <c r="AB24" s="112"/>
      <c r="AC24" s="111"/>
      <c r="AD24" s="112"/>
      <c r="AE24" s="111"/>
      <c r="AF24" s="112"/>
      <c r="AG24" s="111"/>
      <c r="AH24" s="310"/>
      <c r="AI24" s="218"/>
      <c r="AJ24" s="219"/>
      <c r="AK24" s="220"/>
      <c r="AL24" s="221"/>
      <c r="AM24" s="3"/>
      <c r="AN24" s="3"/>
      <c r="AO24" s="3"/>
      <c r="AP24" s="3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1:54" ht="13.2" customHeight="1" x14ac:dyDescent="0.25">
      <c r="A25" s="725">
        <v>21</v>
      </c>
      <c r="B25" s="32" t="s">
        <v>348</v>
      </c>
      <c r="C25" s="41" t="s">
        <v>34</v>
      </c>
      <c r="D25" s="9">
        <f>SUM(F25+H25+J25+L25+N25+P25+R25+T25+V25+X25+Z25+AB25+AD25+AF25+AH25+AJ25+AL25)</f>
        <v>2</v>
      </c>
      <c r="E25" s="191"/>
      <c r="F25" s="192"/>
      <c r="G25" s="193"/>
      <c r="H25" s="194"/>
      <c r="I25" s="79"/>
      <c r="J25" s="69"/>
      <c r="K25" s="68"/>
      <c r="L25" s="69"/>
      <c r="M25" s="68"/>
      <c r="N25" s="69"/>
      <c r="O25" s="68"/>
      <c r="P25" s="69"/>
      <c r="Q25" s="68"/>
      <c r="R25" s="76"/>
      <c r="S25" s="171"/>
      <c r="T25" s="172"/>
      <c r="U25" s="173"/>
      <c r="V25" s="172"/>
      <c r="W25" s="173"/>
      <c r="X25" s="172"/>
      <c r="Y25" s="173"/>
      <c r="Z25" s="174"/>
      <c r="AA25" s="109"/>
      <c r="AB25" s="112"/>
      <c r="AC25" s="111">
        <v>10</v>
      </c>
      <c r="AD25" s="112">
        <v>1</v>
      </c>
      <c r="AE25" s="111"/>
      <c r="AF25" s="112"/>
      <c r="AG25" s="111">
        <v>11</v>
      </c>
      <c r="AH25" s="310">
        <v>1</v>
      </c>
      <c r="AI25" s="218"/>
      <c r="AJ25" s="219"/>
      <c r="AK25" s="220"/>
      <c r="AL25" s="221"/>
      <c r="AM25" s="3"/>
      <c r="AN25" s="3"/>
      <c r="AO25" s="3"/>
      <c r="AP25" s="3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</row>
    <row r="26" spans="1:54" ht="13.2" customHeight="1" thickBot="1" x14ac:dyDescent="0.3">
      <c r="A26" s="726">
        <v>22</v>
      </c>
      <c r="B26" s="54" t="s">
        <v>349</v>
      </c>
      <c r="C26" s="52" t="s">
        <v>34</v>
      </c>
      <c r="D26" s="46">
        <f>SUM(F26+H26+J26+L26+N26+P26+R26+T26+V26+X26+Z26+AB26+AD26+AF26+AH26+AJ26+AL26)</f>
        <v>2</v>
      </c>
      <c r="E26" s="206"/>
      <c r="F26" s="207"/>
      <c r="G26" s="296"/>
      <c r="H26" s="297"/>
      <c r="I26" s="80"/>
      <c r="J26" s="81"/>
      <c r="K26" s="82"/>
      <c r="L26" s="81"/>
      <c r="M26" s="82"/>
      <c r="N26" s="81"/>
      <c r="O26" s="82"/>
      <c r="P26" s="81"/>
      <c r="Q26" s="82"/>
      <c r="R26" s="83"/>
      <c r="S26" s="182"/>
      <c r="T26" s="183"/>
      <c r="U26" s="321"/>
      <c r="V26" s="183"/>
      <c r="W26" s="321"/>
      <c r="X26" s="183"/>
      <c r="Y26" s="321"/>
      <c r="Z26" s="334"/>
      <c r="AA26" s="311"/>
      <c r="AB26" s="329"/>
      <c r="AC26" s="312">
        <v>10</v>
      </c>
      <c r="AD26" s="329">
        <v>1</v>
      </c>
      <c r="AE26" s="312"/>
      <c r="AF26" s="329"/>
      <c r="AG26" s="312">
        <v>11</v>
      </c>
      <c r="AH26" s="331">
        <v>1</v>
      </c>
      <c r="AI26" s="298"/>
      <c r="AJ26" s="299"/>
      <c r="AK26" s="300"/>
      <c r="AL26" s="301"/>
      <c r="AM26" s="3"/>
      <c r="AN26" s="3"/>
      <c r="AO26" s="3"/>
      <c r="AP26" s="3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</row>
  </sheetData>
  <sortState ref="A5:BD25">
    <sortCondition descending="1" ref="D5:D25"/>
  </sortState>
  <mergeCells count="5">
    <mergeCell ref="E2:H2"/>
    <mergeCell ref="I2:R2"/>
    <mergeCell ref="S2:Z2"/>
    <mergeCell ref="AA2:AH2"/>
    <mergeCell ref="AI2:AL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N128"/>
  <sheetViews>
    <sheetView zoomScaleNormal="100" workbookViewId="0">
      <selection activeCell="B30" sqref="B30"/>
    </sheetView>
  </sheetViews>
  <sheetFormatPr defaultColWidth="9.109375" defaultRowHeight="13.2" x14ac:dyDescent="0.25"/>
  <cols>
    <col min="1" max="1" width="3.6640625" style="1" customWidth="1"/>
    <col min="2" max="2" width="25.6640625" style="1" customWidth="1"/>
    <col min="3" max="3" width="4.77734375" style="1" customWidth="1"/>
    <col min="4" max="4" width="4.6640625" style="1" customWidth="1"/>
    <col min="5" max="5" width="7.6640625" style="1" customWidth="1"/>
    <col min="6" max="6" width="3.6640625" style="1" customWidth="1"/>
    <col min="7" max="7" width="7.6640625" style="1" customWidth="1"/>
    <col min="8" max="8" width="3.6640625" style="1" customWidth="1"/>
    <col min="9" max="9" width="7.6640625" style="1" customWidth="1"/>
    <col min="10" max="10" width="3.6640625" style="8" customWidth="1"/>
    <col min="11" max="11" width="7.6640625" style="1" customWidth="1"/>
    <col min="12" max="12" width="3.6640625" style="1" customWidth="1"/>
    <col min="13" max="13" width="7.6640625" style="1" customWidth="1"/>
    <col min="14" max="14" width="3.6640625" style="1" customWidth="1"/>
    <col min="15" max="15" width="7.6640625" style="1" customWidth="1"/>
    <col min="16" max="16" width="3.6640625" style="1" customWidth="1"/>
    <col min="17" max="17" width="7.6640625" customWidth="1"/>
    <col min="18" max="18" width="3.6640625" customWidth="1"/>
    <col min="19" max="19" width="7.6640625" customWidth="1"/>
    <col min="20" max="20" width="3.6640625" customWidth="1"/>
    <col min="21" max="21" width="7.6640625" customWidth="1"/>
    <col min="22" max="22" width="3.6640625" customWidth="1"/>
    <col min="23" max="23" width="7.6640625" customWidth="1"/>
    <col min="24" max="24" width="3.6640625" customWidth="1"/>
    <col min="25" max="25" width="7.6640625" customWidth="1"/>
    <col min="26" max="26" width="3.6640625" customWidth="1"/>
    <col min="27" max="27" width="7.6640625" customWidth="1"/>
    <col min="28" max="28" width="3.6640625" customWidth="1"/>
    <col min="29" max="29" width="7.6640625" customWidth="1"/>
    <col min="30" max="30" width="3.6640625" customWidth="1"/>
    <col min="31" max="31" width="7.6640625" customWidth="1"/>
    <col min="32" max="32" width="3.6640625" customWidth="1"/>
    <col min="33" max="33" width="7.6640625" customWidth="1"/>
    <col min="34" max="34" width="3.6640625" customWidth="1"/>
    <col min="35" max="35" width="7.6640625" customWidth="1"/>
    <col min="36" max="36" width="3.6640625" customWidth="1"/>
    <col min="37" max="37" width="7.6640625" customWidth="1"/>
    <col min="38" max="38" width="3.6640625" customWidth="1"/>
    <col min="39" max="39" width="7.6640625" customWidth="1"/>
    <col min="40" max="40" width="3.6640625" customWidth="1"/>
    <col min="41" max="41" width="8.88671875" style="1" customWidth="1"/>
    <col min="42" max="42" width="3.6640625" style="1" customWidth="1"/>
    <col min="43" max="16384" width="9.109375" style="1"/>
  </cols>
  <sheetData>
    <row r="1" spans="1:40" s="24" customFormat="1" ht="13.8" thickBot="1" x14ac:dyDescent="0.3">
      <c r="J1" s="371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0" s="3" customFormat="1" ht="13.8" thickBot="1" x14ac:dyDescent="0.3">
      <c r="B2" s="55" t="s">
        <v>277</v>
      </c>
      <c r="C2" s="28"/>
      <c r="D2" s="28"/>
      <c r="E2" s="504" t="s">
        <v>255</v>
      </c>
      <c r="F2" s="505"/>
      <c r="G2" s="505"/>
      <c r="H2" s="506"/>
      <c r="I2" s="513" t="s">
        <v>259</v>
      </c>
      <c r="J2" s="514"/>
      <c r="K2" s="514"/>
      <c r="L2" s="514"/>
      <c r="M2" s="514"/>
      <c r="N2" s="514"/>
      <c r="O2" s="514"/>
      <c r="P2" s="515"/>
      <c r="Q2" s="507" t="s">
        <v>276</v>
      </c>
      <c r="R2" s="508"/>
      <c r="S2" s="508"/>
      <c r="T2" s="508"/>
      <c r="U2" s="508"/>
      <c r="V2" s="508"/>
      <c r="W2" s="508"/>
      <c r="X2" s="508"/>
      <c r="Y2" s="508"/>
      <c r="Z2" s="509"/>
      <c r="AA2" s="510" t="s">
        <v>323</v>
      </c>
      <c r="AB2" s="511"/>
      <c r="AC2" s="511"/>
      <c r="AD2" s="511"/>
      <c r="AE2" s="511"/>
      <c r="AF2" s="511"/>
      <c r="AG2" s="511"/>
      <c r="AH2" s="511"/>
      <c r="AI2" s="511"/>
      <c r="AJ2" s="512"/>
      <c r="AK2" s="498" t="s">
        <v>324</v>
      </c>
      <c r="AL2" s="499"/>
      <c r="AM2" s="499"/>
      <c r="AN2" s="500"/>
    </row>
    <row r="3" spans="1:40" x14ac:dyDescent="0.25">
      <c r="B3" s="58"/>
      <c r="C3" s="29"/>
      <c r="D3" s="26" t="s">
        <v>7</v>
      </c>
      <c r="E3" s="184" t="s">
        <v>6</v>
      </c>
      <c r="F3" s="185"/>
      <c r="G3" s="185" t="s">
        <v>6</v>
      </c>
      <c r="H3" s="186"/>
      <c r="I3" s="96" t="s">
        <v>6</v>
      </c>
      <c r="J3" s="61"/>
      <c r="K3" s="61" t="s">
        <v>6</v>
      </c>
      <c r="L3" s="61"/>
      <c r="M3" s="61" t="s">
        <v>6</v>
      </c>
      <c r="N3" s="302"/>
      <c r="O3" s="61" t="s">
        <v>6</v>
      </c>
      <c r="P3" s="91"/>
      <c r="Q3" s="164" t="s">
        <v>6</v>
      </c>
      <c r="R3" s="165"/>
      <c r="S3" s="165" t="s">
        <v>6</v>
      </c>
      <c r="T3" s="165"/>
      <c r="U3" s="165" t="s">
        <v>6</v>
      </c>
      <c r="V3" s="165"/>
      <c r="W3" s="165" t="s">
        <v>6</v>
      </c>
      <c r="X3" s="165"/>
      <c r="Y3" s="165" t="s">
        <v>6</v>
      </c>
      <c r="Z3" s="166"/>
      <c r="AA3" s="102" t="s">
        <v>6</v>
      </c>
      <c r="AB3" s="103"/>
      <c r="AC3" s="104" t="s">
        <v>6</v>
      </c>
      <c r="AD3" s="104"/>
      <c r="AE3" s="104" t="s">
        <v>6</v>
      </c>
      <c r="AF3" s="104"/>
      <c r="AG3" s="104" t="s">
        <v>6</v>
      </c>
      <c r="AH3" s="307"/>
      <c r="AI3" s="104" t="s">
        <v>6</v>
      </c>
      <c r="AJ3" s="307"/>
      <c r="AK3" s="258" t="s">
        <v>6</v>
      </c>
      <c r="AL3" s="259"/>
      <c r="AM3" s="260" t="s">
        <v>6</v>
      </c>
      <c r="AN3" s="276"/>
    </row>
    <row r="4" spans="1:40" s="2" customFormat="1" ht="13.2" customHeight="1" thickBot="1" x14ac:dyDescent="0.3">
      <c r="B4" s="25" t="s">
        <v>0</v>
      </c>
      <c r="C4" s="38" t="s">
        <v>8</v>
      </c>
      <c r="D4" s="38" t="s">
        <v>5</v>
      </c>
      <c r="E4" s="235" t="s">
        <v>11</v>
      </c>
      <c r="F4" s="236" t="s">
        <v>5</v>
      </c>
      <c r="G4" s="237" t="s">
        <v>12</v>
      </c>
      <c r="H4" s="292" t="s">
        <v>5</v>
      </c>
      <c r="I4" s="92" t="s">
        <v>13</v>
      </c>
      <c r="J4" s="93" t="s">
        <v>5</v>
      </c>
      <c r="K4" s="94" t="s">
        <v>15</v>
      </c>
      <c r="L4" s="93" t="s">
        <v>5</v>
      </c>
      <c r="M4" s="94" t="s">
        <v>16</v>
      </c>
      <c r="N4" s="93" t="s">
        <v>5</v>
      </c>
      <c r="O4" s="94" t="s">
        <v>253</v>
      </c>
      <c r="P4" s="139" t="s">
        <v>5</v>
      </c>
      <c r="Q4" s="247" t="s">
        <v>18</v>
      </c>
      <c r="R4" s="248" t="s">
        <v>5</v>
      </c>
      <c r="S4" s="249" t="s">
        <v>13</v>
      </c>
      <c r="T4" s="248" t="s">
        <v>5</v>
      </c>
      <c r="U4" s="249" t="s">
        <v>15</v>
      </c>
      <c r="V4" s="248" t="s">
        <v>5</v>
      </c>
      <c r="W4" s="249" t="s">
        <v>16</v>
      </c>
      <c r="X4" s="248" t="s">
        <v>5</v>
      </c>
      <c r="Y4" s="249" t="s">
        <v>271</v>
      </c>
      <c r="Z4" s="313" t="s">
        <v>5</v>
      </c>
      <c r="AA4" s="131" t="s">
        <v>18</v>
      </c>
      <c r="AB4" s="132" t="s">
        <v>5</v>
      </c>
      <c r="AC4" s="133" t="s">
        <v>15</v>
      </c>
      <c r="AD4" s="132" t="s">
        <v>5</v>
      </c>
      <c r="AE4" s="133" t="s">
        <v>14</v>
      </c>
      <c r="AF4" s="132" t="s">
        <v>5</v>
      </c>
      <c r="AG4" s="133" t="s">
        <v>16</v>
      </c>
      <c r="AH4" s="308" t="s">
        <v>5</v>
      </c>
      <c r="AI4" s="133" t="s">
        <v>325</v>
      </c>
      <c r="AJ4" s="308" t="s">
        <v>5</v>
      </c>
      <c r="AK4" s="229" t="s">
        <v>24</v>
      </c>
      <c r="AL4" s="230" t="s">
        <v>5</v>
      </c>
      <c r="AM4" s="231" t="s">
        <v>25</v>
      </c>
      <c r="AN4" s="294" t="s">
        <v>5</v>
      </c>
    </row>
    <row r="5" spans="1:40" ht="13.2" customHeight="1" x14ac:dyDescent="0.25">
      <c r="A5" s="426">
        <v>1</v>
      </c>
      <c r="B5" s="447" t="s">
        <v>131</v>
      </c>
      <c r="C5" s="439" t="s">
        <v>37</v>
      </c>
      <c r="D5" s="146">
        <f t="shared" ref="D5:D26" si="0">SUM(F5+H5+J5+L5+N5++P5+R5+T5+V5+X5+Z5+AB5+AD5+AF5+AH5+AJ5+AL5+AN5)</f>
        <v>299</v>
      </c>
      <c r="E5" s="279">
        <v>1</v>
      </c>
      <c r="F5" s="429">
        <v>23</v>
      </c>
      <c r="G5" s="280">
        <v>6</v>
      </c>
      <c r="H5" s="281">
        <v>2</v>
      </c>
      <c r="I5" s="147">
        <v>1</v>
      </c>
      <c r="J5" s="145">
        <v>25</v>
      </c>
      <c r="K5" s="144">
        <v>1</v>
      </c>
      <c r="L5" s="145">
        <v>25</v>
      </c>
      <c r="M5" s="144">
        <v>4</v>
      </c>
      <c r="N5" s="145">
        <v>5</v>
      </c>
      <c r="O5" s="144">
        <v>1</v>
      </c>
      <c r="P5" s="148">
        <v>25</v>
      </c>
      <c r="Q5" s="282">
        <v>1</v>
      </c>
      <c r="R5" s="283">
        <v>25</v>
      </c>
      <c r="S5" s="284">
        <v>1</v>
      </c>
      <c r="T5" s="283">
        <v>25</v>
      </c>
      <c r="U5" s="284">
        <v>1</v>
      </c>
      <c r="V5" s="283">
        <v>25</v>
      </c>
      <c r="W5" s="284">
        <v>3</v>
      </c>
      <c r="X5" s="283">
        <v>6</v>
      </c>
      <c r="Y5" s="284">
        <v>1</v>
      </c>
      <c r="Z5" s="314">
        <v>5</v>
      </c>
      <c r="AA5" s="150">
        <v>1</v>
      </c>
      <c r="AB5" s="151">
        <v>25</v>
      </c>
      <c r="AC5" s="152">
        <v>1</v>
      </c>
      <c r="AD5" s="151">
        <v>25</v>
      </c>
      <c r="AE5" s="152">
        <v>1</v>
      </c>
      <c r="AF5" s="151">
        <v>14</v>
      </c>
      <c r="AG5" s="152">
        <v>1</v>
      </c>
      <c r="AH5" s="151">
        <v>13</v>
      </c>
      <c r="AI5" s="152">
        <v>2</v>
      </c>
      <c r="AJ5" s="325">
        <v>4</v>
      </c>
      <c r="AK5" s="288">
        <v>2</v>
      </c>
      <c r="AL5" s="289">
        <v>20</v>
      </c>
      <c r="AM5" s="290">
        <v>3</v>
      </c>
      <c r="AN5" s="291">
        <v>7</v>
      </c>
    </row>
    <row r="6" spans="1:40" ht="13.2" customHeight="1" x14ac:dyDescent="0.25">
      <c r="A6" s="426">
        <v>2</v>
      </c>
      <c r="B6" s="56" t="s">
        <v>225</v>
      </c>
      <c r="C6" s="441" t="s">
        <v>84</v>
      </c>
      <c r="D6" s="146">
        <f t="shared" si="0"/>
        <v>237</v>
      </c>
      <c r="E6" s="191">
        <v>2</v>
      </c>
      <c r="F6" s="192">
        <v>19</v>
      </c>
      <c r="G6" s="193">
        <v>1</v>
      </c>
      <c r="H6" s="194">
        <v>12</v>
      </c>
      <c r="I6" s="79">
        <v>3</v>
      </c>
      <c r="J6" s="69">
        <v>17</v>
      </c>
      <c r="K6" s="68">
        <v>3</v>
      </c>
      <c r="L6" s="69">
        <v>17</v>
      </c>
      <c r="M6" s="68">
        <v>1</v>
      </c>
      <c r="N6" s="69">
        <v>13</v>
      </c>
      <c r="O6" s="68">
        <v>3</v>
      </c>
      <c r="P6" s="76">
        <v>17</v>
      </c>
      <c r="Q6" s="171">
        <v>5</v>
      </c>
      <c r="R6" s="263">
        <v>14</v>
      </c>
      <c r="S6" s="173">
        <v>4</v>
      </c>
      <c r="T6" s="263">
        <v>15</v>
      </c>
      <c r="U6" s="173">
        <v>4</v>
      </c>
      <c r="V6" s="263">
        <v>15</v>
      </c>
      <c r="W6" s="173">
        <v>1</v>
      </c>
      <c r="X6" s="263">
        <v>12</v>
      </c>
      <c r="Y6" s="173"/>
      <c r="Z6" s="315"/>
      <c r="AA6" s="109">
        <v>4</v>
      </c>
      <c r="AB6" s="112">
        <v>15</v>
      </c>
      <c r="AC6" s="111">
        <v>3</v>
      </c>
      <c r="AD6" s="112">
        <v>17</v>
      </c>
      <c r="AE6" s="111">
        <v>2</v>
      </c>
      <c r="AF6" s="112">
        <v>11</v>
      </c>
      <c r="AG6" s="111">
        <v>2</v>
      </c>
      <c r="AH6" s="112">
        <v>10</v>
      </c>
      <c r="AI6" s="111">
        <v>1</v>
      </c>
      <c r="AJ6" s="209">
        <v>6</v>
      </c>
      <c r="AK6" s="218">
        <v>4</v>
      </c>
      <c r="AL6" s="219">
        <v>14</v>
      </c>
      <c r="AM6" s="220">
        <v>1</v>
      </c>
      <c r="AN6" s="221">
        <v>13</v>
      </c>
    </row>
    <row r="7" spans="1:40" ht="13.2" customHeight="1" x14ac:dyDescent="0.25">
      <c r="A7" s="426">
        <v>3</v>
      </c>
      <c r="B7" s="36" t="s">
        <v>168</v>
      </c>
      <c r="C7" s="440" t="s">
        <v>169</v>
      </c>
      <c r="D7" s="146">
        <f t="shared" si="0"/>
        <v>234</v>
      </c>
      <c r="E7" s="191">
        <v>4</v>
      </c>
      <c r="F7" s="192">
        <v>13</v>
      </c>
      <c r="G7" s="193">
        <v>3</v>
      </c>
      <c r="H7" s="194">
        <v>6</v>
      </c>
      <c r="I7" s="79">
        <v>2</v>
      </c>
      <c r="J7" s="69">
        <v>21</v>
      </c>
      <c r="K7" s="68">
        <v>2</v>
      </c>
      <c r="L7" s="69">
        <v>21</v>
      </c>
      <c r="M7" s="68">
        <v>3</v>
      </c>
      <c r="N7" s="69">
        <v>10</v>
      </c>
      <c r="O7" s="68">
        <v>4</v>
      </c>
      <c r="P7" s="76">
        <v>15</v>
      </c>
      <c r="Q7" s="171">
        <v>2</v>
      </c>
      <c r="R7" s="263">
        <v>21</v>
      </c>
      <c r="S7" s="173">
        <v>2</v>
      </c>
      <c r="T7" s="263">
        <v>21</v>
      </c>
      <c r="U7" s="173">
        <v>2</v>
      </c>
      <c r="V7" s="263">
        <v>21</v>
      </c>
      <c r="W7" s="173">
        <v>2</v>
      </c>
      <c r="X7" s="263">
        <v>9</v>
      </c>
      <c r="Y7" s="173">
        <v>1</v>
      </c>
      <c r="Z7" s="315">
        <v>5</v>
      </c>
      <c r="AA7" s="109">
        <v>3</v>
      </c>
      <c r="AB7" s="112">
        <v>17</v>
      </c>
      <c r="AC7" s="111">
        <v>4</v>
      </c>
      <c r="AD7" s="112">
        <v>15</v>
      </c>
      <c r="AE7" s="111">
        <v>4</v>
      </c>
      <c r="AF7" s="326">
        <v>6</v>
      </c>
      <c r="AG7" s="111">
        <v>6</v>
      </c>
      <c r="AH7" s="326">
        <v>3</v>
      </c>
      <c r="AI7" s="111">
        <v>2</v>
      </c>
      <c r="AJ7" s="209">
        <v>4</v>
      </c>
      <c r="AK7" s="218">
        <v>3</v>
      </c>
      <c r="AL7" s="219">
        <v>16</v>
      </c>
      <c r="AM7" s="220">
        <v>2</v>
      </c>
      <c r="AN7" s="221">
        <v>10</v>
      </c>
    </row>
    <row r="8" spans="1:40" ht="13.2" customHeight="1" x14ac:dyDescent="0.25">
      <c r="A8" s="426">
        <v>4</v>
      </c>
      <c r="B8" s="433" t="s">
        <v>136</v>
      </c>
      <c r="C8" s="440" t="s">
        <v>38</v>
      </c>
      <c r="D8" s="146">
        <f t="shared" si="0"/>
        <v>213</v>
      </c>
      <c r="E8" s="191">
        <v>3</v>
      </c>
      <c r="F8" s="192">
        <v>15</v>
      </c>
      <c r="G8" s="193">
        <v>7</v>
      </c>
      <c r="H8" s="194">
        <v>1</v>
      </c>
      <c r="I8" s="79">
        <v>4</v>
      </c>
      <c r="J8" s="69">
        <v>15</v>
      </c>
      <c r="K8" s="68">
        <v>4</v>
      </c>
      <c r="L8" s="69">
        <v>15</v>
      </c>
      <c r="M8" s="68">
        <v>6</v>
      </c>
      <c r="N8" s="69">
        <v>3</v>
      </c>
      <c r="O8" s="68">
        <v>2</v>
      </c>
      <c r="P8" s="76">
        <v>21</v>
      </c>
      <c r="Q8" s="171">
        <v>3</v>
      </c>
      <c r="R8" s="263">
        <v>17</v>
      </c>
      <c r="S8" s="173">
        <v>3</v>
      </c>
      <c r="T8" s="263">
        <v>17</v>
      </c>
      <c r="U8" s="173">
        <v>3</v>
      </c>
      <c r="V8" s="263">
        <v>17</v>
      </c>
      <c r="W8" s="173"/>
      <c r="X8" s="263"/>
      <c r="Y8" s="173"/>
      <c r="Z8" s="315"/>
      <c r="AA8" s="109">
        <v>2</v>
      </c>
      <c r="AB8" s="112">
        <v>21</v>
      </c>
      <c r="AC8" s="111">
        <v>2</v>
      </c>
      <c r="AD8" s="112">
        <v>21</v>
      </c>
      <c r="AE8" s="111">
        <v>3</v>
      </c>
      <c r="AF8" s="112">
        <v>8</v>
      </c>
      <c r="AG8" s="111">
        <v>3</v>
      </c>
      <c r="AH8" s="112">
        <v>7</v>
      </c>
      <c r="AI8" s="111">
        <v>1</v>
      </c>
      <c r="AJ8" s="209">
        <v>6</v>
      </c>
      <c r="AK8" s="218">
        <v>1</v>
      </c>
      <c r="AL8" s="219">
        <v>24</v>
      </c>
      <c r="AM8" s="220">
        <v>4</v>
      </c>
      <c r="AN8" s="221">
        <v>5</v>
      </c>
    </row>
    <row r="9" spans="1:40" ht="13.2" customHeight="1" x14ac:dyDescent="0.25">
      <c r="A9" s="426">
        <v>5</v>
      </c>
      <c r="B9" s="36" t="s">
        <v>227</v>
      </c>
      <c r="C9" s="440" t="s">
        <v>84</v>
      </c>
      <c r="D9" s="146">
        <f t="shared" si="0"/>
        <v>187</v>
      </c>
      <c r="E9" s="191">
        <v>6</v>
      </c>
      <c r="F9" s="192">
        <v>11</v>
      </c>
      <c r="G9" s="193">
        <v>1</v>
      </c>
      <c r="H9" s="194">
        <v>12</v>
      </c>
      <c r="I9" s="79">
        <v>6</v>
      </c>
      <c r="J9" s="69">
        <v>13</v>
      </c>
      <c r="K9" s="68">
        <v>6</v>
      </c>
      <c r="L9" s="69">
        <v>13</v>
      </c>
      <c r="M9" s="68">
        <v>1</v>
      </c>
      <c r="N9" s="69">
        <v>13</v>
      </c>
      <c r="O9" s="68">
        <v>6</v>
      </c>
      <c r="P9" s="76">
        <v>13</v>
      </c>
      <c r="Q9" s="171">
        <v>4</v>
      </c>
      <c r="R9" s="263">
        <v>15</v>
      </c>
      <c r="S9" s="173">
        <v>6</v>
      </c>
      <c r="T9" s="263">
        <v>13</v>
      </c>
      <c r="U9" s="173">
        <v>5</v>
      </c>
      <c r="V9" s="263">
        <v>14</v>
      </c>
      <c r="W9" s="173">
        <v>1</v>
      </c>
      <c r="X9" s="263">
        <v>12</v>
      </c>
      <c r="Y9" s="173"/>
      <c r="Z9" s="315"/>
      <c r="AA9" s="109">
        <v>5</v>
      </c>
      <c r="AB9" s="112">
        <v>14</v>
      </c>
      <c r="AC9" s="125"/>
      <c r="AD9" s="112"/>
      <c r="AE9" s="111">
        <v>2</v>
      </c>
      <c r="AF9" s="326">
        <v>11</v>
      </c>
      <c r="AG9" s="111">
        <v>2</v>
      </c>
      <c r="AH9" s="326">
        <v>10</v>
      </c>
      <c r="AI9" s="111">
        <v>1</v>
      </c>
      <c r="AJ9" s="209">
        <v>6</v>
      </c>
      <c r="AK9" s="218">
        <v>14</v>
      </c>
      <c r="AL9" s="219">
        <v>4</v>
      </c>
      <c r="AM9" s="220">
        <v>1</v>
      </c>
      <c r="AN9" s="221">
        <v>13</v>
      </c>
    </row>
    <row r="10" spans="1:40" ht="13.2" customHeight="1" x14ac:dyDescent="0.25">
      <c r="A10" s="426">
        <v>6</v>
      </c>
      <c r="B10" s="56" t="s">
        <v>133</v>
      </c>
      <c r="C10" s="440" t="s">
        <v>35</v>
      </c>
      <c r="D10" s="146">
        <f t="shared" si="0"/>
        <v>152</v>
      </c>
      <c r="E10" s="191">
        <v>7</v>
      </c>
      <c r="F10" s="192">
        <v>10</v>
      </c>
      <c r="G10" s="193">
        <v>2</v>
      </c>
      <c r="H10" s="194">
        <v>9</v>
      </c>
      <c r="I10" s="79">
        <v>9</v>
      </c>
      <c r="J10" s="69">
        <v>10</v>
      </c>
      <c r="K10" s="68">
        <v>5</v>
      </c>
      <c r="L10" s="69">
        <v>14</v>
      </c>
      <c r="M10" s="68">
        <v>2</v>
      </c>
      <c r="N10" s="69">
        <v>10</v>
      </c>
      <c r="O10" s="68">
        <v>5</v>
      </c>
      <c r="P10" s="76">
        <v>14</v>
      </c>
      <c r="Q10" s="171">
        <v>8</v>
      </c>
      <c r="R10" s="263">
        <v>11</v>
      </c>
      <c r="S10" s="173">
        <v>5</v>
      </c>
      <c r="T10" s="263">
        <v>14</v>
      </c>
      <c r="U10" s="173">
        <v>7</v>
      </c>
      <c r="V10" s="263">
        <v>12</v>
      </c>
      <c r="W10" s="173">
        <v>4</v>
      </c>
      <c r="X10" s="263">
        <v>4</v>
      </c>
      <c r="Y10" s="173">
        <v>2</v>
      </c>
      <c r="Z10" s="315">
        <v>3</v>
      </c>
      <c r="AA10" s="127">
        <v>12</v>
      </c>
      <c r="AB10" s="112">
        <v>7</v>
      </c>
      <c r="AC10" s="111">
        <v>10</v>
      </c>
      <c r="AD10" s="112">
        <v>9</v>
      </c>
      <c r="AE10" s="111">
        <v>6</v>
      </c>
      <c r="AF10" s="112">
        <v>4</v>
      </c>
      <c r="AG10" s="111">
        <v>4</v>
      </c>
      <c r="AH10" s="112">
        <v>5</v>
      </c>
      <c r="AI10" s="111">
        <v>3</v>
      </c>
      <c r="AJ10" s="209">
        <v>2</v>
      </c>
      <c r="AK10" s="218">
        <v>8</v>
      </c>
      <c r="AL10" s="219">
        <v>10</v>
      </c>
      <c r="AM10" s="220">
        <v>5</v>
      </c>
      <c r="AN10" s="221">
        <v>4</v>
      </c>
    </row>
    <row r="11" spans="1:40" ht="13.2" customHeight="1" x14ac:dyDescent="0.25">
      <c r="A11" s="426">
        <v>7</v>
      </c>
      <c r="B11" s="36" t="s">
        <v>226</v>
      </c>
      <c r="C11" s="440" t="s">
        <v>35</v>
      </c>
      <c r="D11" s="146">
        <f t="shared" si="0"/>
        <v>140</v>
      </c>
      <c r="E11" s="191">
        <v>5</v>
      </c>
      <c r="F11" s="192">
        <v>12</v>
      </c>
      <c r="G11" s="193">
        <v>4</v>
      </c>
      <c r="H11" s="194">
        <v>4</v>
      </c>
      <c r="I11" s="79">
        <v>11</v>
      </c>
      <c r="J11" s="69">
        <v>8</v>
      </c>
      <c r="K11" s="68">
        <v>7</v>
      </c>
      <c r="L11" s="69">
        <v>12</v>
      </c>
      <c r="M11" s="68">
        <v>5</v>
      </c>
      <c r="N11" s="69">
        <v>4</v>
      </c>
      <c r="O11" s="68">
        <v>7</v>
      </c>
      <c r="P11" s="76">
        <v>12</v>
      </c>
      <c r="Q11" s="171">
        <v>9</v>
      </c>
      <c r="R11" s="263">
        <v>10</v>
      </c>
      <c r="S11" s="173">
        <v>7</v>
      </c>
      <c r="T11" s="263">
        <v>12</v>
      </c>
      <c r="U11" s="173">
        <v>6</v>
      </c>
      <c r="V11" s="263">
        <v>13</v>
      </c>
      <c r="W11" s="173">
        <v>6</v>
      </c>
      <c r="X11" s="263">
        <v>2</v>
      </c>
      <c r="Y11" s="173">
        <v>2</v>
      </c>
      <c r="Z11" s="315">
        <v>3</v>
      </c>
      <c r="AA11" s="109">
        <v>10</v>
      </c>
      <c r="AB11" s="112">
        <v>9</v>
      </c>
      <c r="AC11" s="111">
        <v>5</v>
      </c>
      <c r="AD11" s="112">
        <v>14</v>
      </c>
      <c r="AE11" s="111">
        <v>5</v>
      </c>
      <c r="AF11" s="326">
        <v>5</v>
      </c>
      <c r="AG11" s="111">
        <v>5</v>
      </c>
      <c r="AH11" s="326">
        <v>4</v>
      </c>
      <c r="AI11" s="111">
        <v>3</v>
      </c>
      <c r="AJ11" s="209">
        <v>2</v>
      </c>
      <c r="AK11" s="218">
        <v>6</v>
      </c>
      <c r="AL11" s="219">
        <v>12</v>
      </c>
      <c r="AM11" s="220">
        <v>7</v>
      </c>
      <c r="AN11" s="221">
        <v>2</v>
      </c>
    </row>
    <row r="12" spans="1:40" ht="13.2" customHeight="1" x14ac:dyDescent="0.25">
      <c r="A12" s="426">
        <v>8</v>
      </c>
      <c r="B12" s="56" t="s">
        <v>228</v>
      </c>
      <c r="C12" s="440" t="s">
        <v>36</v>
      </c>
      <c r="D12" s="146">
        <f t="shared" si="0"/>
        <v>134</v>
      </c>
      <c r="E12" s="191">
        <v>8</v>
      </c>
      <c r="F12" s="192">
        <v>9</v>
      </c>
      <c r="G12" s="193">
        <v>3</v>
      </c>
      <c r="H12" s="194">
        <v>6</v>
      </c>
      <c r="I12" s="79">
        <v>8</v>
      </c>
      <c r="J12" s="69">
        <v>11</v>
      </c>
      <c r="K12" s="68">
        <v>10</v>
      </c>
      <c r="L12" s="69">
        <v>9</v>
      </c>
      <c r="M12" s="68">
        <v>3</v>
      </c>
      <c r="N12" s="69">
        <v>7</v>
      </c>
      <c r="O12" s="68">
        <v>10</v>
      </c>
      <c r="P12" s="76">
        <v>9</v>
      </c>
      <c r="Q12" s="171">
        <v>11</v>
      </c>
      <c r="R12" s="263">
        <v>8</v>
      </c>
      <c r="S12" s="173">
        <v>12</v>
      </c>
      <c r="T12" s="263">
        <v>7</v>
      </c>
      <c r="U12" s="173">
        <v>10</v>
      </c>
      <c r="V12" s="263">
        <v>9</v>
      </c>
      <c r="W12" s="173">
        <v>2</v>
      </c>
      <c r="X12" s="263">
        <v>9</v>
      </c>
      <c r="Y12" s="173">
        <v>1</v>
      </c>
      <c r="Z12" s="315">
        <v>5</v>
      </c>
      <c r="AA12" s="127">
        <v>14</v>
      </c>
      <c r="AB12" s="112">
        <v>5</v>
      </c>
      <c r="AC12" s="111">
        <v>13</v>
      </c>
      <c r="AD12" s="112">
        <v>6</v>
      </c>
      <c r="AE12" s="111">
        <v>4</v>
      </c>
      <c r="AF12" s="326">
        <v>6</v>
      </c>
      <c r="AG12" s="111">
        <v>6</v>
      </c>
      <c r="AH12" s="112">
        <v>3</v>
      </c>
      <c r="AI12" s="111">
        <v>2</v>
      </c>
      <c r="AJ12" s="209">
        <v>4</v>
      </c>
      <c r="AK12" s="218">
        <v>7</v>
      </c>
      <c r="AL12" s="219">
        <v>11</v>
      </c>
      <c r="AM12" s="220">
        <v>2</v>
      </c>
      <c r="AN12" s="221">
        <v>10</v>
      </c>
    </row>
    <row r="13" spans="1:40" ht="13.2" customHeight="1" x14ac:dyDescent="0.25">
      <c r="A13" s="426">
        <v>9</v>
      </c>
      <c r="B13" s="51" t="s">
        <v>235</v>
      </c>
      <c r="C13" s="440" t="s">
        <v>37</v>
      </c>
      <c r="D13" s="146">
        <f t="shared" si="0"/>
        <v>128</v>
      </c>
      <c r="E13" s="191">
        <v>15</v>
      </c>
      <c r="F13" s="192">
        <v>2</v>
      </c>
      <c r="G13" s="193">
        <v>6</v>
      </c>
      <c r="H13" s="194">
        <v>2</v>
      </c>
      <c r="I13" s="79">
        <v>14</v>
      </c>
      <c r="J13" s="69">
        <v>5</v>
      </c>
      <c r="K13" s="68"/>
      <c r="L13" s="69"/>
      <c r="M13" s="68">
        <v>4</v>
      </c>
      <c r="N13" s="69">
        <v>5</v>
      </c>
      <c r="O13" s="68">
        <v>16</v>
      </c>
      <c r="P13" s="76">
        <v>3</v>
      </c>
      <c r="Q13" s="171">
        <v>10</v>
      </c>
      <c r="R13" s="263">
        <v>9</v>
      </c>
      <c r="S13" s="173">
        <v>9</v>
      </c>
      <c r="T13" s="263">
        <v>10</v>
      </c>
      <c r="U13" s="173">
        <v>15</v>
      </c>
      <c r="V13" s="263">
        <v>4</v>
      </c>
      <c r="W13" s="173">
        <v>3</v>
      </c>
      <c r="X13" s="263">
        <v>6</v>
      </c>
      <c r="Y13" s="173">
        <v>1</v>
      </c>
      <c r="Z13" s="315">
        <v>5</v>
      </c>
      <c r="AA13" s="127">
        <v>6</v>
      </c>
      <c r="AB13" s="112">
        <v>13</v>
      </c>
      <c r="AC13" s="111">
        <v>6</v>
      </c>
      <c r="AD13" s="112">
        <v>13</v>
      </c>
      <c r="AE13" s="111">
        <v>1</v>
      </c>
      <c r="AF13" s="112">
        <v>14</v>
      </c>
      <c r="AG13" s="111">
        <v>1</v>
      </c>
      <c r="AH13" s="112">
        <v>13</v>
      </c>
      <c r="AI13" s="111">
        <v>2</v>
      </c>
      <c r="AJ13" s="209">
        <v>4</v>
      </c>
      <c r="AK13" s="218">
        <v>5</v>
      </c>
      <c r="AL13" s="219">
        <v>13</v>
      </c>
      <c r="AM13" s="220">
        <v>3</v>
      </c>
      <c r="AN13" s="221">
        <v>7</v>
      </c>
    </row>
    <row r="14" spans="1:40" ht="13.2" customHeight="1" x14ac:dyDescent="0.25">
      <c r="A14" s="426">
        <v>10</v>
      </c>
      <c r="B14" s="56" t="s">
        <v>229</v>
      </c>
      <c r="C14" s="440" t="s">
        <v>35</v>
      </c>
      <c r="D14" s="146">
        <f t="shared" si="0"/>
        <v>107</v>
      </c>
      <c r="E14" s="191">
        <v>9</v>
      </c>
      <c r="F14" s="379">
        <v>8</v>
      </c>
      <c r="G14" s="193">
        <v>4</v>
      </c>
      <c r="H14" s="194">
        <v>4</v>
      </c>
      <c r="I14" s="79">
        <v>7</v>
      </c>
      <c r="J14" s="69">
        <v>12</v>
      </c>
      <c r="K14" s="68">
        <v>9</v>
      </c>
      <c r="L14" s="69">
        <v>10</v>
      </c>
      <c r="M14" s="68">
        <v>5</v>
      </c>
      <c r="N14" s="69">
        <v>4</v>
      </c>
      <c r="O14" s="68">
        <v>12</v>
      </c>
      <c r="P14" s="76">
        <v>7</v>
      </c>
      <c r="Q14" s="171">
        <v>6</v>
      </c>
      <c r="R14" s="263">
        <v>13</v>
      </c>
      <c r="S14" s="173"/>
      <c r="T14" s="263"/>
      <c r="U14" s="173">
        <v>11</v>
      </c>
      <c r="V14" s="263">
        <v>8</v>
      </c>
      <c r="W14" s="173">
        <v>6</v>
      </c>
      <c r="X14" s="263">
        <v>2</v>
      </c>
      <c r="Y14" s="173">
        <v>2</v>
      </c>
      <c r="Z14" s="315">
        <v>3</v>
      </c>
      <c r="AA14" s="127">
        <v>8</v>
      </c>
      <c r="AB14" s="112">
        <v>11</v>
      </c>
      <c r="AC14" s="111">
        <v>12</v>
      </c>
      <c r="AD14" s="112">
        <v>7</v>
      </c>
      <c r="AE14" s="111">
        <v>5</v>
      </c>
      <c r="AF14" s="112">
        <v>5</v>
      </c>
      <c r="AG14" s="111">
        <v>5</v>
      </c>
      <c r="AH14" s="112">
        <v>4</v>
      </c>
      <c r="AI14" s="111">
        <v>3</v>
      </c>
      <c r="AJ14" s="209">
        <v>2</v>
      </c>
      <c r="AK14" s="218">
        <v>13</v>
      </c>
      <c r="AL14" s="219">
        <v>5</v>
      </c>
      <c r="AM14" s="220">
        <v>7</v>
      </c>
      <c r="AN14" s="221">
        <v>2</v>
      </c>
    </row>
    <row r="15" spans="1:40" ht="13.2" customHeight="1" x14ac:dyDescent="0.25">
      <c r="A15" s="426">
        <v>11</v>
      </c>
      <c r="B15" s="56" t="s">
        <v>231</v>
      </c>
      <c r="C15" s="440" t="s">
        <v>41</v>
      </c>
      <c r="D15" s="146">
        <f t="shared" si="0"/>
        <v>100</v>
      </c>
      <c r="E15" s="191">
        <v>11</v>
      </c>
      <c r="F15" s="192">
        <v>6</v>
      </c>
      <c r="G15" s="193">
        <v>5</v>
      </c>
      <c r="H15" s="194">
        <v>3</v>
      </c>
      <c r="I15" s="79">
        <v>12</v>
      </c>
      <c r="J15" s="69">
        <v>7</v>
      </c>
      <c r="K15" s="68">
        <v>11</v>
      </c>
      <c r="L15" s="69">
        <v>8</v>
      </c>
      <c r="M15" s="68">
        <v>7</v>
      </c>
      <c r="N15" s="69">
        <v>2</v>
      </c>
      <c r="O15" s="68">
        <v>14</v>
      </c>
      <c r="P15" s="303">
        <v>5</v>
      </c>
      <c r="Q15" s="171">
        <v>7</v>
      </c>
      <c r="R15" s="263">
        <v>12</v>
      </c>
      <c r="S15" s="173">
        <v>10</v>
      </c>
      <c r="T15" s="263">
        <v>9</v>
      </c>
      <c r="U15" s="173">
        <v>8</v>
      </c>
      <c r="V15" s="263">
        <v>11</v>
      </c>
      <c r="W15" s="173">
        <v>5</v>
      </c>
      <c r="X15" s="263">
        <v>3</v>
      </c>
      <c r="Y15" s="173"/>
      <c r="Z15" s="315"/>
      <c r="AA15" s="127">
        <v>11</v>
      </c>
      <c r="AB15" s="112">
        <v>8</v>
      </c>
      <c r="AC15" s="111">
        <v>9</v>
      </c>
      <c r="AD15" s="112">
        <v>10</v>
      </c>
      <c r="AE15" s="111">
        <v>7</v>
      </c>
      <c r="AF15" s="112">
        <v>3</v>
      </c>
      <c r="AG15" s="111">
        <v>7</v>
      </c>
      <c r="AH15" s="112">
        <v>2</v>
      </c>
      <c r="AI15" s="111"/>
      <c r="AJ15" s="209"/>
      <c r="AK15" s="218">
        <v>10</v>
      </c>
      <c r="AL15" s="219">
        <v>8</v>
      </c>
      <c r="AM15" s="220">
        <v>6</v>
      </c>
      <c r="AN15" s="221">
        <v>3</v>
      </c>
    </row>
    <row r="16" spans="1:40" ht="13.2" customHeight="1" x14ac:dyDescent="0.25">
      <c r="A16" s="426">
        <v>12</v>
      </c>
      <c r="B16" s="56" t="s">
        <v>252</v>
      </c>
      <c r="C16" s="442" t="s">
        <v>84</v>
      </c>
      <c r="D16" s="146">
        <f t="shared" si="0"/>
        <v>99</v>
      </c>
      <c r="E16" s="191"/>
      <c r="F16" s="192"/>
      <c r="G16" s="193"/>
      <c r="H16" s="194"/>
      <c r="I16" s="79">
        <v>10</v>
      </c>
      <c r="J16" s="69">
        <v>9</v>
      </c>
      <c r="K16" s="68">
        <v>12</v>
      </c>
      <c r="L16" s="69">
        <v>7</v>
      </c>
      <c r="M16" s="68">
        <v>8</v>
      </c>
      <c r="N16" s="69">
        <v>1</v>
      </c>
      <c r="O16" s="68">
        <v>9</v>
      </c>
      <c r="P16" s="76">
        <v>10</v>
      </c>
      <c r="Q16" s="171"/>
      <c r="R16" s="263"/>
      <c r="S16" s="173">
        <v>11</v>
      </c>
      <c r="T16" s="263">
        <v>8</v>
      </c>
      <c r="U16" s="173">
        <v>9</v>
      </c>
      <c r="V16" s="263">
        <v>10</v>
      </c>
      <c r="W16" s="173">
        <v>7</v>
      </c>
      <c r="X16" s="263">
        <v>1</v>
      </c>
      <c r="Y16" s="173"/>
      <c r="Z16" s="315"/>
      <c r="AA16" s="127">
        <v>7</v>
      </c>
      <c r="AB16" s="112">
        <v>12</v>
      </c>
      <c r="AC16" s="111">
        <v>7</v>
      </c>
      <c r="AD16" s="112">
        <v>12</v>
      </c>
      <c r="AE16" s="111">
        <v>3</v>
      </c>
      <c r="AF16" s="112">
        <v>8</v>
      </c>
      <c r="AG16" s="111">
        <v>3</v>
      </c>
      <c r="AH16" s="112">
        <v>7</v>
      </c>
      <c r="AI16" s="111">
        <v>1</v>
      </c>
      <c r="AJ16" s="209">
        <v>6</v>
      </c>
      <c r="AK16" s="218">
        <v>15</v>
      </c>
      <c r="AL16" s="219">
        <v>3</v>
      </c>
      <c r="AM16" s="220">
        <v>4</v>
      </c>
      <c r="AN16" s="221">
        <v>5</v>
      </c>
    </row>
    <row r="17" spans="1:40" ht="13.2" customHeight="1" x14ac:dyDescent="0.25">
      <c r="A17" s="426">
        <v>13</v>
      </c>
      <c r="B17" s="435" t="s">
        <v>171</v>
      </c>
      <c r="C17" s="441" t="s">
        <v>35</v>
      </c>
      <c r="D17" s="146">
        <f t="shared" si="0"/>
        <v>98</v>
      </c>
      <c r="E17" s="191">
        <v>0</v>
      </c>
      <c r="F17" s="192">
        <v>0</v>
      </c>
      <c r="G17" s="193">
        <v>2</v>
      </c>
      <c r="H17" s="194">
        <v>9</v>
      </c>
      <c r="I17" s="79">
        <v>5</v>
      </c>
      <c r="J17" s="69">
        <v>14</v>
      </c>
      <c r="K17" s="68">
        <v>8</v>
      </c>
      <c r="L17" s="69">
        <v>11</v>
      </c>
      <c r="M17" s="68">
        <v>2</v>
      </c>
      <c r="N17" s="69">
        <v>10</v>
      </c>
      <c r="O17" s="68">
        <v>8</v>
      </c>
      <c r="P17" s="76">
        <v>11</v>
      </c>
      <c r="Q17" s="171"/>
      <c r="R17" s="263"/>
      <c r="S17" s="173"/>
      <c r="T17" s="263"/>
      <c r="U17" s="173"/>
      <c r="V17" s="263"/>
      <c r="W17" s="173">
        <v>4</v>
      </c>
      <c r="X17" s="263">
        <v>4</v>
      </c>
      <c r="Y17" s="173">
        <v>2</v>
      </c>
      <c r="Z17" s="315">
        <v>3</v>
      </c>
      <c r="AA17" s="109">
        <v>9</v>
      </c>
      <c r="AB17" s="112">
        <v>10</v>
      </c>
      <c r="AC17" s="111">
        <v>8</v>
      </c>
      <c r="AD17" s="112">
        <v>11</v>
      </c>
      <c r="AE17" s="111">
        <v>6</v>
      </c>
      <c r="AF17" s="112">
        <v>4</v>
      </c>
      <c r="AG17" s="111">
        <v>4</v>
      </c>
      <c r="AH17" s="112">
        <v>5</v>
      </c>
      <c r="AI17" s="111">
        <v>3</v>
      </c>
      <c r="AJ17" s="209">
        <v>2</v>
      </c>
      <c r="AK17" s="218"/>
      <c r="AL17" s="219"/>
      <c r="AM17" s="278">
        <v>5</v>
      </c>
      <c r="AN17" s="221">
        <v>4</v>
      </c>
    </row>
    <row r="18" spans="1:40" ht="13.2" customHeight="1" x14ac:dyDescent="0.25">
      <c r="A18" s="426">
        <v>14</v>
      </c>
      <c r="B18" s="56" t="s">
        <v>230</v>
      </c>
      <c r="C18" s="440" t="s">
        <v>41</v>
      </c>
      <c r="D18" s="146">
        <f t="shared" si="0"/>
        <v>85</v>
      </c>
      <c r="E18" s="191">
        <v>10</v>
      </c>
      <c r="F18" s="192">
        <v>7</v>
      </c>
      <c r="G18" s="193">
        <v>5</v>
      </c>
      <c r="H18" s="194">
        <v>3</v>
      </c>
      <c r="I18" s="79">
        <v>13</v>
      </c>
      <c r="J18" s="69">
        <v>6</v>
      </c>
      <c r="K18" s="68">
        <v>15</v>
      </c>
      <c r="L18" s="69">
        <v>4</v>
      </c>
      <c r="M18" s="68"/>
      <c r="N18" s="69"/>
      <c r="O18" s="68">
        <v>11</v>
      </c>
      <c r="P18" s="76">
        <v>8</v>
      </c>
      <c r="Q18" s="171">
        <v>13</v>
      </c>
      <c r="R18" s="263">
        <v>6</v>
      </c>
      <c r="S18" s="173">
        <v>8</v>
      </c>
      <c r="T18" s="263">
        <v>11</v>
      </c>
      <c r="U18" s="173">
        <v>12</v>
      </c>
      <c r="V18" s="263">
        <v>7</v>
      </c>
      <c r="W18" s="173">
        <v>5</v>
      </c>
      <c r="X18" s="263">
        <v>3</v>
      </c>
      <c r="Y18" s="173">
        <v>3</v>
      </c>
      <c r="Z18" s="315">
        <v>1</v>
      </c>
      <c r="AA18" s="127">
        <v>13</v>
      </c>
      <c r="AB18" s="112">
        <v>6</v>
      </c>
      <c r="AC18" s="111">
        <v>11</v>
      </c>
      <c r="AD18" s="112">
        <v>8</v>
      </c>
      <c r="AE18" s="111">
        <v>7</v>
      </c>
      <c r="AF18" s="112">
        <v>3</v>
      </c>
      <c r="AG18" s="111">
        <v>7</v>
      </c>
      <c r="AH18" s="112">
        <v>2</v>
      </c>
      <c r="AI18" s="111"/>
      <c r="AJ18" s="209"/>
      <c r="AK18" s="218">
        <v>11</v>
      </c>
      <c r="AL18" s="219">
        <v>7</v>
      </c>
      <c r="AM18" s="220">
        <v>6</v>
      </c>
      <c r="AN18" s="221">
        <v>3</v>
      </c>
    </row>
    <row r="19" spans="1:40" ht="13.2" customHeight="1" x14ac:dyDescent="0.25">
      <c r="A19" s="426">
        <v>15</v>
      </c>
      <c r="B19" s="51" t="s">
        <v>232</v>
      </c>
      <c r="C19" s="440" t="s">
        <v>41</v>
      </c>
      <c r="D19" s="146">
        <f t="shared" si="0"/>
        <v>47</v>
      </c>
      <c r="E19" s="191">
        <v>12</v>
      </c>
      <c r="F19" s="192">
        <v>5</v>
      </c>
      <c r="G19" s="193">
        <v>0</v>
      </c>
      <c r="H19" s="194">
        <v>0</v>
      </c>
      <c r="I19" s="79">
        <v>15</v>
      </c>
      <c r="J19" s="69">
        <v>4</v>
      </c>
      <c r="K19" s="68">
        <v>13</v>
      </c>
      <c r="L19" s="69">
        <v>6</v>
      </c>
      <c r="M19" s="68">
        <v>7</v>
      </c>
      <c r="N19" s="69">
        <v>2</v>
      </c>
      <c r="O19" s="68">
        <v>15</v>
      </c>
      <c r="P19" s="76">
        <v>4</v>
      </c>
      <c r="Q19" s="171">
        <v>12</v>
      </c>
      <c r="R19" s="263">
        <v>7</v>
      </c>
      <c r="S19" s="173">
        <v>13</v>
      </c>
      <c r="T19" s="263">
        <v>6</v>
      </c>
      <c r="U19" s="173">
        <v>13</v>
      </c>
      <c r="V19" s="263">
        <v>6</v>
      </c>
      <c r="W19" s="173"/>
      <c r="X19" s="263"/>
      <c r="Y19" s="173"/>
      <c r="Z19" s="315"/>
      <c r="AA19" s="127">
        <v>15</v>
      </c>
      <c r="AB19" s="112">
        <v>4</v>
      </c>
      <c r="AC19" s="111">
        <v>16</v>
      </c>
      <c r="AD19" s="112">
        <v>3</v>
      </c>
      <c r="AE19" s="111"/>
      <c r="AF19" s="112"/>
      <c r="AG19" s="111"/>
      <c r="AH19" s="112"/>
      <c r="AI19" s="111"/>
      <c r="AJ19" s="209"/>
      <c r="AK19" s="218"/>
      <c r="AL19" s="219"/>
      <c r="AM19" s="220"/>
      <c r="AN19" s="221"/>
    </row>
    <row r="20" spans="1:40" ht="13.2" customHeight="1" x14ac:dyDescent="0.25">
      <c r="A20" s="426">
        <v>16</v>
      </c>
      <c r="B20" s="51" t="s">
        <v>234</v>
      </c>
      <c r="C20" s="440" t="s">
        <v>34</v>
      </c>
      <c r="D20" s="146">
        <f t="shared" si="0"/>
        <v>33</v>
      </c>
      <c r="E20" s="191">
        <v>13</v>
      </c>
      <c r="F20" s="192">
        <v>4</v>
      </c>
      <c r="G20" s="193">
        <v>0</v>
      </c>
      <c r="H20" s="194">
        <v>0</v>
      </c>
      <c r="I20" s="79">
        <v>16</v>
      </c>
      <c r="J20" s="69">
        <v>3</v>
      </c>
      <c r="K20" s="68">
        <v>14</v>
      </c>
      <c r="L20" s="69">
        <v>5</v>
      </c>
      <c r="M20" s="68">
        <v>8</v>
      </c>
      <c r="N20" s="69">
        <v>1</v>
      </c>
      <c r="O20" s="68">
        <v>13</v>
      </c>
      <c r="P20" s="76">
        <v>6</v>
      </c>
      <c r="Q20" s="171">
        <v>15</v>
      </c>
      <c r="R20" s="263">
        <v>4</v>
      </c>
      <c r="S20" s="173">
        <v>16</v>
      </c>
      <c r="T20" s="263">
        <v>3</v>
      </c>
      <c r="U20" s="173">
        <v>16</v>
      </c>
      <c r="V20" s="263">
        <v>3</v>
      </c>
      <c r="W20" s="173">
        <v>7</v>
      </c>
      <c r="X20" s="263">
        <v>1</v>
      </c>
      <c r="Y20" s="173"/>
      <c r="Z20" s="315"/>
      <c r="AA20" s="127"/>
      <c r="AB20" s="112"/>
      <c r="AC20" s="111"/>
      <c r="AD20" s="112"/>
      <c r="AE20" s="111">
        <v>9</v>
      </c>
      <c r="AF20" s="112">
        <v>1</v>
      </c>
      <c r="AG20" s="111"/>
      <c r="AH20" s="112"/>
      <c r="AI20" s="111"/>
      <c r="AJ20" s="209"/>
      <c r="AK20" s="218">
        <v>16</v>
      </c>
      <c r="AL20" s="219">
        <v>2</v>
      </c>
      <c r="AM20" s="220"/>
      <c r="AN20" s="221"/>
    </row>
    <row r="21" spans="1:40" ht="13.2" customHeight="1" x14ac:dyDescent="0.25">
      <c r="A21" s="426">
        <v>17</v>
      </c>
      <c r="B21" s="51" t="s">
        <v>292</v>
      </c>
      <c r="C21" s="440" t="s">
        <v>77</v>
      </c>
      <c r="D21" s="146">
        <f t="shared" si="0"/>
        <v>32</v>
      </c>
      <c r="E21" s="191"/>
      <c r="F21" s="192"/>
      <c r="G21" s="193"/>
      <c r="H21" s="194"/>
      <c r="I21" s="79"/>
      <c r="J21" s="69"/>
      <c r="K21" s="68"/>
      <c r="L21" s="69"/>
      <c r="M21" s="68"/>
      <c r="N21" s="69"/>
      <c r="O21" s="68"/>
      <c r="P21" s="76"/>
      <c r="Q21" s="171">
        <v>14</v>
      </c>
      <c r="R21" s="263">
        <v>5</v>
      </c>
      <c r="S21" s="173">
        <v>15</v>
      </c>
      <c r="T21" s="263">
        <v>4</v>
      </c>
      <c r="U21" s="173">
        <v>14</v>
      </c>
      <c r="V21" s="263">
        <v>5</v>
      </c>
      <c r="W21" s="173"/>
      <c r="X21" s="263"/>
      <c r="Y21" s="173"/>
      <c r="Z21" s="315"/>
      <c r="AA21" s="127">
        <v>17</v>
      </c>
      <c r="AB21" s="112">
        <v>2</v>
      </c>
      <c r="AC21" s="111">
        <v>15</v>
      </c>
      <c r="AD21" s="112">
        <v>4</v>
      </c>
      <c r="AE21" s="111">
        <v>8</v>
      </c>
      <c r="AF21" s="112">
        <v>2</v>
      </c>
      <c r="AG21" s="111">
        <v>8</v>
      </c>
      <c r="AH21" s="112">
        <v>1</v>
      </c>
      <c r="AI21" s="111"/>
      <c r="AJ21" s="209"/>
      <c r="AK21" s="218">
        <v>9</v>
      </c>
      <c r="AL21" s="219">
        <v>9</v>
      </c>
      <c r="AM21" s="220"/>
      <c r="AN21" s="221"/>
    </row>
    <row r="22" spans="1:40" ht="13.2" customHeight="1" x14ac:dyDescent="0.25">
      <c r="A22" s="426">
        <v>18</v>
      </c>
      <c r="B22" s="51" t="s">
        <v>233</v>
      </c>
      <c r="C22" s="443" t="s">
        <v>77</v>
      </c>
      <c r="D22" s="146">
        <f t="shared" si="0"/>
        <v>20</v>
      </c>
      <c r="E22" s="191">
        <v>14</v>
      </c>
      <c r="F22" s="192">
        <v>3</v>
      </c>
      <c r="G22" s="193">
        <v>0</v>
      </c>
      <c r="H22" s="194">
        <v>0</v>
      </c>
      <c r="I22" s="79"/>
      <c r="J22" s="69"/>
      <c r="K22" s="68"/>
      <c r="L22" s="69"/>
      <c r="M22" s="68"/>
      <c r="N22" s="69"/>
      <c r="O22" s="68"/>
      <c r="P22" s="76"/>
      <c r="Q22" s="171">
        <v>16</v>
      </c>
      <c r="R22" s="263">
        <v>3</v>
      </c>
      <c r="S22" s="173">
        <v>14</v>
      </c>
      <c r="T22" s="263">
        <v>5</v>
      </c>
      <c r="U22" s="173">
        <v>18</v>
      </c>
      <c r="V22" s="263">
        <v>1</v>
      </c>
      <c r="W22" s="173"/>
      <c r="X22" s="263"/>
      <c r="Y22" s="173"/>
      <c r="Z22" s="315"/>
      <c r="AA22" s="127">
        <v>16</v>
      </c>
      <c r="AB22" s="112">
        <v>3</v>
      </c>
      <c r="AC22" s="111">
        <v>17</v>
      </c>
      <c r="AD22" s="112">
        <v>2</v>
      </c>
      <c r="AE22" s="111">
        <v>8</v>
      </c>
      <c r="AF22" s="112">
        <v>2</v>
      </c>
      <c r="AG22" s="111">
        <v>8</v>
      </c>
      <c r="AH22" s="112">
        <v>1</v>
      </c>
      <c r="AI22" s="111"/>
      <c r="AJ22" s="209"/>
      <c r="AK22" s="218"/>
      <c r="AL22" s="219"/>
      <c r="AM22" s="220"/>
      <c r="AN22" s="221"/>
    </row>
    <row r="23" spans="1:40" ht="13.2" customHeight="1" x14ac:dyDescent="0.25">
      <c r="A23" s="426">
        <v>19</v>
      </c>
      <c r="B23" s="51" t="s">
        <v>293</v>
      </c>
      <c r="C23" s="444" t="s">
        <v>32</v>
      </c>
      <c r="D23" s="146">
        <f t="shared" si="0"/>
        <v>11</v>
      </c>
      <c r="E23" s="202"/>
      <c r="F23" s="203"/>
      <c r="G23" s="257"/>
      <c r="H23" s="295"/>
      <c r="I23" s="304"/>
      <c r="J23" s="305"/>
      <c r="K23" s="306"/>
      <c r="L23" s="305"/>
      <c r="M23" s="306"/>
      <c r="N23" s="305"/>
      <c r="O23" s="306"/>
      <c r="P23" s="303"/>
      <c r="Q23" s="179">
        <v>17</v>
      </c>
      <c r="R23" s="316">
        <v>2</v>
      </c>
      <c r="S23" s="269">
        <v>17</v>
      </c>
      <c r="T23" s="316">
        <v>2</v>
      </c>
      <c r="U23" s="269">
        <v>17</v>
      </c>
      <c r="V23" s="317">
        <v>2</v>
      </c>
      <c r="W23" s="269"/>
      <c r="X23" s="317"/>
      <c r="Y23" s="318"/>
      <c r="Z23" s="319"/>
      <c r="AA23" s="127"/>
      <c r="AB23" s="112"/>
      <c r="AC23" s="111">
        <v>14</v>
      </c>
      <c r="AD23" s="113">
        <v>5</v>
      </c>
      <c r="AE23" s="111"/>
      <c r="AF23" s="113"/>
      <c r="AG23" s="130"/>
      <c r="AH23" s="113"/>
      <c r="AI23" s="111"/>
      <c r="AJ23" s="209"/>
      <c r="AK23" s="218"/>
      <c r="AL23" s="219"/>
      <c r="AM23" s="220"/>
      <c r="AN23" s="221"/>
    </row>
    <row r="24" spans="1:40" ht="13.2" customHeight="1" x14ac:dyDescent="0.25">
      <c r="A24" s="426">
        <v>20</v>
      </c>
      <c r="B24" s="51" t="s">
        <v>134</v>
      </c>
      <c r="C24" s="445" t="s">
        <v>135</v>
      </c>
      <c r="D24" s="146">
        <f t="shared" si="0"/>
        <v>10</v>
      </c>
      <c r="E24" s="202">
        <v>16</v>
      </c>
      <c r="F24" s="203">
        <v>1</v>
      </c>
      <c r="G24" s="257">
        <v>7</v>
      </c>
      <c r="H24" s="295">
        <v>1</v>
      </c>
      <c r="I24" s="304">
        <v>17</v>
      </c>
      <c r="J24" s="305">
        <v>2</v>
      </c>
      <c r="K24" s="306">
        <v>17</v>
      </c>
      <c r="L24" s="305">
        <v>2</v>
      </c>
      <c r="M24" s="306">
        <v>6</v>
      </c>
      <c r="N24" s="305">
        <v>3</v>
      </c>
      <c r="O24" s="306"/>
      <c r="P24" s="303"/>
      <c r="Q24" s="179"/>
      <c r="R24" s="316"/>
      <c r="S24" s="269">
        <v>18</v>
      </c>
      <c r="T24" s="316">
        <v>1</v>
      </c>
      <c r="U24" s="269"/>
      <c r="V24" s="317"/>
      <c r="W24" s="269"/>
      <c r="X24" s="317"/>
      <c r="Y24" s="318"/>
      <c r="Z24" s="319"/>
      <c r="AA24" s="109"/>
      <c r="AB24" s="112"/>
      <c r="AC24" s="111"/>
      <c r="AD24" s="113"/>
      <c r="AE24" s="111"/>
      <c r="AF24" s="327"/>
      <c r="AG24" s="130"/>
      <c r="AH24" s="327"/>
      <c r="AI24" s="111"/>
      <c r="AJ24" s="328"/>
      <c r="AK24" s="218"/>
      <c r="AL24" s="219"/>
      <c r="AM24" s="220"/>
      <c r="AN24" s="221"/>
    </row>
    <row r="25" spans="1:40" ht="13.2" customHeight="1" x14ac:dyDescent="0.25">
      <c r="A25" s="426">
        <v>21</v>
      </c>
      <c r="B25" s="51" t="s">
        <v>172</v>
      </c>
      <c r="C25" s="444" t="s">
        <v>28</v>
      </c>
      <c r="D25" s="146">
        <f t="shared" si="0"/>
        <v>8</v>
      </c>
      <c r="E25" s="202"/>
      <c r="F25" s="203"/>
      <c r="G25" s="257"/>
      <c r="H25" s="295"/>
      <c r="I25" s="304">
        <v>18</v>
      </c>
      <c r="J25" s="305">
        <v>1</v>
      </c>
      <c r="K25" s="306">
        <v>16</v>
      </c>
      <c r="L25" s="305">
        <v>3</v>
      </c>
      <c r="M25" s="306"/>
      <c r="N25" s="305"/>
      <c r="O25" s="306">
        <v>17</v>
      </c>
      <c r="P25" s="303">
        <v>2</v>
      </c>
      <c r="Q25" s="179">
        <v>18</v>
      </c>
      <c r="R25" s="316">
        <v>1</v>
      </c>
      <c r="S25" s="269"/>
      <c r="T25" s="316"/>
      <c r="U25" s="269"/>
      <c r="V25" s="317"/>
      <c r="W25" s="269"/>
      <c r="X25" s="317"/>
      <c r="Y25" s="318"/>
      <c r="Z25" s="319"/>
      <c r="AA25" s="127">
        <v>18</v>
      </c>
      <c r="AB25" s="112">
        <v>1</v>
      </c>
      <c r="AC25" s="111"/>
      <c r="AD25" s="113"/>
      <c r="AE25" s="111"/>
      <c r="AF25" s="113"/>
      <c r="AG25" s="130"/>
      <c r="AH25" s="113"/>
      <c r="AI25" s="111"/>
      <c r="AJ25" s="209"/>
      <c r="AK25" s="218"/>
      <c r="AL25" s="219"/>
      <c r="AM25" s="220"/>
      <c r="AN25" s="221"/>
    </row>
    <row r="26" spans="1:40" ht="13.2" customHeight="1" x14ac:dyDescent="0.25">
      <c r="A26" s="426">
        <v>22</v>
      </c>
      <c r="B26" s="51" t="s">
        <v>328</v>
      </c>
      <c r="C26" s="444" t="s">
        <v>111</v>
      </c>
      <c r="D26" s="146">
        <f t="shared" si="0"/>
        <v>8</v>
      </c>
      <c r="E26" s="202"/>
      <c r="F26" s="203"/>
      <c r="G26" s="257"/>
      <c r="H26" s="295"/>
      <c r="I26" s="304"/>
      <c r="J26" s="305"/>
      <c r="K26" s="306"/>
      <c r="L26" s="305"/>
      <c r="M26" s="306"/>
      <c r="N26" s="305"/>
      <c r="O26" s="306"/>
      <c r="P26" s="303"/>
      <c r="Q26" s="179"/>
      <c r="R26" s="316"/>
      <c r="S26" s="269"/>
      <c r="T26" s="316"/>
      <c r="U26" s="269"/>
      <c r="V26" s="317"/>
      <c r="W26" s="269"/>
      <c r="X26" s="317"/>
      <c r="Y26" s="318"/>
      <c r="Z26" s="319"/>
      <c r="AA26" s="127"/>
      <c r="AB26" s="112"/>
      <c r="AC26" s="111">
        <v>18</v>
      </c>
      <c r="AD26" s="113">
        <v>1</v>
      </c>
      <c r="AE26" s="111">
        <v>9</v>
      </c>
      <c r="AF26" s="113">
        <v>1</v>
      </c>
      <c r="AG26" s="130"/>
      <c r="AH26" s="113"/>
      <c r="AI26" s="111">
        <v>4</v>
      </c>
      <c r="AJ26" s="209">
        <v>1</v>
      </c>
      <c r="AK26" s="218">
        <v>12</v>
      </c>
      <c r="AL26" s="219">
        <v>5</v>
      </c>
      <c r="AM26" s="220"/>
      <c r="AN26" s="221"/>
    </row>
    <row r="27" spans="1:40" ht="13.2" customHeight="1" x14ac:dyDescent="0.25">
      <c r="B27" s="51"/>
      <c r="C27" s="444"/>
      <c r="D27" s="72"/>
      <c r="E27" s="202"/>
      <c r="F27" s="203"/>
      <c r="G27" s="257"/>
      <c r="H27" s="295"/>
      <c r="I27" s="304"/>
      <c r="J27" s="305"/>
      <c r="K27" s="306"/>
      <c r="L27" s="305"/>
      <c r="M27" s="306"/>
      <c r="N27" s="305"/>
      <c r="O27" s="306"/>
      <c r="P27" s="303"/>
      <c r="Q27" s="179"/>
      <c r="R27" s="316"/>
      <c r="S27" s="269"/>
      <c r="T27" s="316"/>
      <c r="U27" s="269"/>
      <c r="V27" s="317"/>
      <c r="W27" s="269"/>
      <c r="X27" s="317"/>
      <c r="Y27" s="318"/>
      <c r="Z27" s="319"/>
      <c r="AA27" s="127"/>
      <c r="AB27" s="112"/>
      <c r="AC27" s="111"/>
      <c r="AD27" s="113"/>
      <c r="AE27" s="111"/>
      <c r="AF27" s="113"/>
      <c r="AG27" s="130"/>
      <c r="AH27" s="113"/>
      <c r="AI27" s="111"/>
      <c r="AJ27" s="209"/>
      <c r="AK27" s="218"/>
      <c r="AL27" s="219"/>
      <c r="AM27" s="220"/>
      <c r="AN27" s="221"/>
    </row>
    <row r="28" spans="1:40" ht="13.2" customHeight="1" thickBot="1" x14ac:dyDescent="0.3">
      <c r="B28" s="54"/>
      <c r="C28" s="446"/>
      <c r="D28" s="46"/>
      <c r="E28" s="206"/>
      <c r="F28" s="207"/>
      <c r="G28" s="296"/>
      <c r="H28" s="297"/>
      <c r="I28" s="80"/>
      <c r="J28" s="81"/>
      <c r="K28" s="82"/>
      <c r="L28" s="81"/>
      <c r="M28" s="82"/>
      <c r="N28" s="81"/>
      <c r="O28" s="82"/>
      <c r="P28" s="83"/>
      <c r="Q28" s="182"/>
      <c r="R28" s="320"/>
      <c r="S28" s="321"/>
      <c r="T28" s="320"/>
      <c r="U28" s="321"/>
      <c r="V28" s="322"/>
      <c r="W28" s="321"/>
      <c r="X28" s="322"/>
      <c r="Y28" s="323"/>
      <c r="Z28" s="324"/>
      <c r="AA28" s="311"/>
      <c r="AB28" s="329"/>
      <c r="AC28" s="312"/>
      <c r="AD28" s="330"/>
      <c r="AE28" s="312"/>
      <c r="AF28" s="330"/>
      <c r="AG28" s="330"/>
      <c r="AH28" s="330"/>
      <c r="AI28" s="312"/>
      <c r="AJ28" s="331"/>
      <c r="AK28" s="298"/>
      <c r="AL28" s="299"/>
      <c r="AM28" s="300"/>
      <c r="AN28" s="301"/>
    </row>
    <row r="30" spans="1:40" x14ac:dyDescent="0.25">
      <c r="I30" s="23"/>
      <c r="J30" s="155"/>
      <c r="K30" s="156"/>
      <c r="L30" s="156"/>
      <c r="M30" s="16"/>
      <c r="N30" s="17"/>
      <c r="O30" s="17"/>
      <c r="P30" s="17"/>
      <c r="Q30" s="22"/>
      <c r="R30" s="157"/>
      <c r="S30" s="158"/>
      <c r="T30" s="158"/>
      <c r="U30" s="157"/>
      <c r="V30" s="157"/>
      <c r="W30" s="22"/>
      <c r="X30" s="22"/>
      <c r="Y30" s="22"/>
      <c r="Z30" s="17"/>
      <c r="AA30" s="17"/>
      <c r="AB30" s="161"/>
      <c r="AC30" s="20"/>
      <c r="AD30" s="21"/>
    </row>
    <row r="31" spans="1:40" x14ac:dyDescent="0.25">
      <c r="I31" s="17"/>
      <c r="J31" s="155"/>
      <c r="K31" s="159"/>
      <c r="L31" s="159"/>
      <c r="M31" s="16"/>
      <c r="N31" s="160"/>
      <c r="O31" s="160"/>
      <c r="P31" s="160"/>
      <c r="Q31" s="157"/>
      <c r="R31" s="157"/>
      <c r="S31" s="161"/>
      <c r="T31" s="161"/>
      <c r="U31" s="162"/>
      <c r="V31" s="162"/>
      <c r="W31" s="22"/>
      <c r="X31" s="22"/>
      <c r="Y31" s="22"/>
      <c r="Z31" s="17"/>
      <c r="AA31" s="17"/>
      <c r="AB31" s="161"/>
      <c r="AC31" s="18"/>
      <c r="AD31" s="18"/>
    </row>
    <row r="32" spans="1:40" x14ac:dyDescent="0.25">
      <c r="F32" s="15"/>
      <c r="I32" s="160"/>
      <c r="J32" s="163"/>
      <c r="K32" s="17"/>
      <c r="L32" s="17"/>
      <c r="M32" s="17"/>
      <c r="N32" s="17"/>
      <c r="O32" s="17"/>
      <c r="P32" s="17"/>
      <c r="Q32" s="157"/>
      <c r="R32" s="157"/>
      <c r="S32" s="161"/>
      <c r="T32" s="161"/>
      <c r="U32" s="161"/>
      <c r="V32" s="161"/>
      <c r="W32" s="157"/>
      <c r="X32" s="157"/>
      <c r="Y32" s="157"/>
      <c r="Z32" s="17"/>
      <c r="AA32" s="17"/>
      <c r="AB32" s="161"/>
    </row>
    <row r="33" spans="2:28" x14ac:dyDescent="0.25">
      <c r="I33" s="17"/>
      <c r="J33" s="155"/>
      <c r="K33" s="17"/>
      <c r="L33" s="17"/>
      <c r="M33" s="17"/>
      <c r="N33" s="17"/>
      <c r="O33" s="17"/>
      <c r="P33" s="17"/>
      <c r="Q33" s="162"/>
      <c r="R33" s="162"/>
      <c r="S33" s="161"/>
      <c r="T33" s="161"/>
      <c r="U33" s="158"/>
      <c r="V33" s="158"/>
      <c r="W33" s="157"/>
      <c r="X33" s="157"/>
      <c r="Y33" s="157"/>
      <c r="Z33" s="17"/>
      <c r="AA33" s="17"/>
      <c r="AB33" s="161"/>
    </row>
    <row r="34" spans="2:28" x14ac:dyDescent="0.25">
      <c r="I34" s="17"/>
      <c r="J34" s="155"/>
      <c r="K34" s="17"/>
      <c r="L34" s="17"/>
      <c r="M34" s="17"/>
      <c r="N34" s="17"/>
      <c r="O34" s="17"/>
      <c r="P34" s="17"/>
      <c r="Q34" s="161"/>
      <c r="R34" s="161"/>
      <c r="S34" s="161"/>
      <c r="T34" s="161"/>
      <c r="U34" s="161"/>
      <c r="V34" s="161"/>
      <c r="W34" s="157"/>
      <c r="X34" s="157"/>
      <c r="Y34" s="157"/>
      <c r="Z34" s="17"/>
      <c r="AA34" s="17"/>
      <c r="AB34" s="161"/>
    </row>
    <row r="35" spans="2:28" customFormat="1" x14ac:dyDescent="0.25">
      <c r="B35" s="1"/>
      <c r="C35" s="1"/>
      <c r="D35" s="1"/>
      <c r="E35" s="1"/>
      <c r="F35" s="1"/>
      <c r="G35" s="1"/>
      <c r="H35" s="1"/>
      <c r="I35" s="17"/>
      <c r="J35" s="155"/>
      <c r="K35" s="17"/>
      <c r="L35" s="17"/>
      <c r="M35" s="160"/>
      <c r="N35" s="160"/>
      <c r="O35" s="160"/>
      <c r="P35" s="160"/>
      <c r="Q35" s="161"/>
      <c r="R35" s="161"/>
      <c r="S35" s="161"/>
      <c r="T35" s="161"/>
      <c r="U35" s="161"/>
      <c r="V35" s="161"/>
      <c r="W35" s="162"/>
      <c r="X35" s="162"/>
      <c r="Y35" s="162"/>
      <c r="Z35" s="17"/>
      <c r="AA35" s="17"/>
      <c r="AB35" s="161"/>
    </row>
    <row r="36" spans="2:28" customFormat="1" x14ac:dyDescent="0.25">
      <c r="B36" s="1"/>
      <c r="C36" s="1"/>
      <c r="D36" s="1"/>
      <c r="E36" s="1"/>
      <c r="F36" s="1"/>
      <c r="G36" s="1"/>
      <c r="H36" s="1"/>
      <c r="I36" s="17"/>
      <c r="J36" s="155"/>
      <c r="K36" s="17"/>
      <c r="L36" s="17"/>
      <c r="M36" s="17"/>
      <c r="N36" s="17"/>
      <c r="O36" s="17"/>
      <c r="P36" s="17"/>
      <c r="Q36" s="161"/>
      <c r="R36" s="161"/>
      <c r="S36" s="161"/>
      <c r="T36" s="161"/>
      <c r="U36" s="161"/>
      <c r="V36" s="161"/>
      <c r="W36" s="161"/>
      <c r="X36" s="161"/>
      <c r="Y36" s="161"/>
      <c r="Z36" s="17"/>
      <c r="AA36" s="17"/>
      <c r="AB36" s="161"/>
    </row>
    <row r="37" spans="2:28" customFormat="1" x14ac:dyDescent="0.25">
      <c r="B37" s="1"/>
      <c r="C37" s="1"/>
      <c r="D37" s="1"/>
      <c r="E37" s="1"/>
      <c r="F37" s="1"/>
      <c r="G37" s="1"/>
      <c r="H37" s="1"/>
      <c r="I37" s="17"/>
      <c r="J37" s="155"/>
      <c r="K37" s="17"/>
      <c r="L37" s="17"/>
      <c r="M37" s="17"/>
      <c r="N37" s="17"/>
      <c r="O37" s="17"/>
      <c r="P37" s="17"/>
      <c r="Q37" s="161"/>
      <c r="R37" s="161"/>
      <c r="S37" s="161"/>
      <c r="T37" s="161"/>
      <c r="U37" s="161"/>
      <c r="V37" s="161"/>
      <c r="W37" s="161"/>
      <c r="X37" s="161"/>
      <c r="Y37" s="161"/>
      <c r="Z37" s="17"/>
      <c r="AA37" s="17"/>
      <c r="AB37" s="161"/>
    </row>
    <row r="38" spans="2:28" customFormat="1" x14ac:dyDescent="0.25">
      <c r="B38" s="1"/>
      <c r="C38" s="1"/>
      <c r="D38" s="1"/>
      <c r="E38" s="1"/>
      <c r="F38" s="1"/>
      <c r="G38" s="1"/>
      <c r="H38" s="1"/>
      <c r="I38" s="1"/>
      <c r="J38" s="8"/>
      <c r="K38" s="1"/>
      <c r="L38" s="1"/>
      <c r="M38" s="1"/>
      <c r="N38" s="1"/>
      <c r="O38" s="1"/>
      <c r="P38" s="1"/>
      <c r="Z38" s="1"/>
      <c r="AA38" s="1"/>
    </row>
    <row r="39" spans="2:28" customFormat="1" x14ac:dyDescent="0.25">
      <c r="B39" s="1"/>
      <c r="C39" s="1"/>
      <c r="D39" s="1"/>
      <c r="E39" s="1"/>
      <c r="F39" s="1"/>
      <c r="G39" s="1"/>
      <c r="H39" s="1"/>
      <c r="I39" s="1"/>
      <c r="J39" s="8"/>
      <c r="K39" s="1"/>
      <c r="L39" s="1"/>
      <c r="M39" s="1"/>
      <c r="N39" s="1"/>
      <c r="O39" s="1"/>
      <c r="P39" s="1"/>
      <c r="Z39" s="1"/>
      <c r="AA39" s="1"/>
    </row>
    <row r="40" spans="2:28" customFormat="1" x14ac:dyDescent="0.25">
      <c r="B40" s="1"/>
      <c r="C40" s="1"/>
      <c r="D40" s="1"/>
      <c r="E40" s="1"/>
      <c r="F40" s="1"/>
      <c r="G40" s="1"/>
      <c r="H40" s="1"/>
      <c r="I40" s="1"/>
      <c r="J40" s="8"/>
      <c r="K40" s="1"/>
      <c r="L40" s="1"/>
      <c r="M40" s="1"/>
      <c r="N40" s="1"/>
      <c r="O40" s="1"/>
      <c r="P40" s="1"/>
      <c r="Z40" s="1"/>
      <c r="AA40" s="1"/>
    </row>
    <row r="41" spans="2:28" customFormat="1" x14ac:dyDescent="0.25">
      <c r="B41" s="1"/>
      <c r="C41" s="1"/>
      <c r="D41" s="1"/>
      <c r="E41" s="1"/>
      <c r="F41" s="1"/>
      <c r="G41" s="1"/>
      <c r="H41" s="1"/>
      <c r="I41" s="1"/>
      <c r="J41" s="8"/>
      <c r="K41" s="1"/>
      <c r="L41" s="1"/>
      <c r="M41" s="1"/>
      <c r="N41" s="1"/>
      <c r="O41" s="1"/>
      <c r="P41" s="1"/>
      <c r="Z41" s="1"/>
      <c r="AA41" s="1"/>
    </row>
    <row r="42" spans="2:28" customFormat="1" x14ac:dyDescent="0.25">
      <c r="B42" s="1"/>
      <c r="C42" s="1"/>
      <c r="D42" s="1"/>
      <c r="E42" s="1"/>
      <c r="F42" s="1"/>
      <c r="G42" s="1"/>
      <c r="H42" s="1"/>
      <c r="I42" s="1"/>
      <c r="J42" s="8"/>
      <c r="K42" s="1"/>
      <c r="L42" s="1"/>
      <c r="M42" s="1"/>
      <c r="N42" s="1"/>
      <c r="O42" s="1"/>
      <c r="P42" s="1"/>
      <c r="Z42" s="1"/>
      <c r="AA42" s="1"/>
    </row>
    <row r="43" spans="2:28" customFormat="1" x14ac:dyDescent="0.25">
      <c r="B43" s="1"/>
      <c r="C43" s="1"/>
      <c r="D43" s="1"/>
      <c r="E43" s="1"/>
      <c r="F43" s="1"/>
      <c r="G43" s="1"/>
      <c r="H43" s="1"/>
      <c r="I43" s="1"/>
      <c r="J43" s="8"/>
      <c r="K43" s="1"/>
      <c r="L43" s="1"/>
      <c r="M43" s="1"/>
      <c r="N43" s="1"/>
      <c r="O43" s="1"/>
      <c r="P43" s="1"/>
      <c r="Z43" s="1"/>
      <c r="AA43" s="1"/>
    </row>
    <row r="44" spans="2:28" customFormat="1" x14ac:dyDescent="0.25">
      <c r="B44" s="1"/>
      <c r="C44" s="1"/>
      <c r="D44" s="1"/>
      <c r="E44" s="1"/>
      <c r="F44" s="1"/>
      <c r="G44" s="1"/>
      <c r="H44" s="1"/>
      <c r="I44" s="1"/>
      <c r="J44" s="8"/>
      <c r="K44" s="1"/>
      <c r="L44" s="1"/>
      <c r="M44" s="1"/>
      <c r="N44" s="1"/>
      <c r="O44" s="1"/>
      <c r="P44" s="1"/>
      <c r="Z44" s="1"/>
      <c r="AA44" s="1"/>
    </row>
    <row r="45" spans="2:28" customFormat="1" x14ac:dyDescent="0.25">
      <c r="B45" s="1"/>
      <c r="C45" s="1"/>
      <c r="D45" s="1"/>
      <c r="E45" s="1"/>
      <c r="F45" s="1"/>
      <c r="G45" s="1"/>
      <c r="H45" s="1"/>
      <c r="I45" s="1"/>
      <c r="J45" s="8"/>
      <c r="K45" s="1"/>
      <c r="L45" s="1"/>
      <c r="M45" s="1"/>
      <c r="N45" s="1"/>
      <c r="O45" s="1"/>
      <c r="P45" s="1"/>
      <c r="Z45" s="1"/>
      <c r="AA45" s="1"/>
    </row>
    <row r="46" spans="2:28" customFormat="1" x14ac:dyDescent="0.25">
      <c r="B46" s="1"/>
      <c r="C46" s="1"/>
      <c r="D46" s="1"/>
      <c r="E46" s="1"/>
      <c r="F46" s="1"/>
      <c r="G46" s="1"/>
      <c r="H46" s="1"/>
      <c r="I46" s="1"/>
      <c r="J46" s="8"/>
      <c r="K46" s="1"/>
      <c r="L46" s="1"/>
      <c r="M46" s="1"/>
      <c r="N46" s="1"/>
      <c r="O46" s="1"/>
      <c r="P46" s="1"/>
      <c r="Z46" s="1"/>
      <c r="AA46" s="1"/>
    </row>
    <row r="47" spans="2:28" customFormat="1" x14ac:dyDescent="0.25">
      <c r="B47" s="1"/>
      <c r="C47" s="1"/>
      <c r="D47" s="1"/>
      <c r="E47" s="1"/>
      <c r="F47" s="1"/>
      <c r="G47" s="1"/>
      <c r="H47" s="1"/>
      <c r="I47" s="1"/>
      <c r="J47" s="8"/>
      <c r="K47" s="1"/>
      <c r="L47" s="1"/>
      <c r="M47" s="1"/>
      <c r="N47" s="1"/>
      <c r="O47" s="1"/>
      <c r="P47" s="1"/>
      <c r="Z47" s="1"/>
      <c r="AA47" s="1"/>
    </row>
    <row r="48" spans="2:28" customFormat="1" x14ac:dyDescent="0.25">
      <c r="B48" s="1"/>
      <c r="C48" s="1"/>
      <c r="D48" s="1"/>
      <c r="E48" s="1"/>
      <c r="F48" s="1"/>
      <c r="G48" s="1"/>
      <c r="H48" s="1"/>
      <c r="I48" s="1"/>
      <c r="J48" s="8"/>
      <c r="K48" s="1"/>
      <c r="L48" s="1"/>
      <c r="M48" s="1"/>
      <c r="N48" s="1"/>
      <c r="O48" s="1"/>
      <c r="P48" s="1"/>
      <c r="Z48" s="1"/>
      <c r="AA48" s="1"/>
    </row>
    <row r="49" spans="2:27" customFormat="1" x14ac:dyDescent="0.25">
      <c r="B49" s="1"/>
      <c r="C49" s="1"/>
      <c r="D49" s="1"/>
      <c r="E49" s="1"/>
      <c r="F49" s="1"/>
      <c r="G49" s="1"/>
      <c r="H49" s="1"/>
      <c r="I49" s="1"/>
      <c r="J49" s="8"/>
      <c r="K49" s="1"/>
      <c r="L49" s="1"/>
      <c r="M49" s="1"/>
      <c r="N49" s="1"/>
      <c r="O49" s="1"/>
      <c r="P49" s="1"/>
      <c r="Z49" s="1"/>
      <c r="AA49" s="1"/>
    </row>
    <row r="50" spans="2:27" customFormat="1" x14ac:dyDescent="0.25">
      <c r="B50" s="1"/>
      <c r="C50" s="1"/>
      <c r="D50" s="1"/>
      <c r="E50" s="1"/>
      <c r="F50" s="1"/>
      <c r="G50" s="1"/>
      <c r="H50" s="1"/>
      <c r="I50" s="1"/>
      <c r="J50" s="8"/>
      <c r="K50" s="1"/>
      <c r="L50" s="1"/>
      <c r="M50" s="1"/>
      <c r="N50" s="1"/>
      <c r="O50" s="1"/>
      <c r="P50" s="1"/>
      <c r="Z50" s="1"/>
      <c r="AA50" s="1"/>
    </row>
    <row r="53" spans="2:27" x14ac:dyDescent="0.25">
      <c r="E53" s="17"/>
    </row>
    <row r="54" spans="2:27" x14ac:dyDescent="0.25">
      <c r="E54" s="17"/>
    </row>
    <row r="55" spans="2:27" x14ac:dyDescent="0.25">
      <c r="E55" s="17"/>
    </row>
    <row r="56" spans="2:27" x14ac:dyDescent="0.25">
      <c r="E56" s="17"/>
    </row>
    <row r="57" spans="2:27" x14ac:dyDescent="0.25">
      <c r="E57" s="17"/>
    </row>
    <row r="58" spans="2:27" x14ac:dyDescent="0.25">
      <c r="E58" s="17"/>
    </row>
    <row r="59" spans="2:27" x14ac:dyDescent="0.25">
      <c r="E59" s="17"/>
    </row>
    <row r="60" spans="2:27" x14ac:dyDescent="0.25">
      <c r="E60" s="17"/>
    </row>
    <row r="61" spans="2:27" x14ac:dyDescent="0.25">
      <c r="E61" s="17"/>
    </row>
    <row r="62" spans="2:27" x14ac:dyDescent="0.25">
      <c r="E62" s="17"/>
    </row>
    <row r="63" spans="2:27" x14ac:dyDescent="0.25">
      <c r="E63" s="17"/>
    </row>
    <row r="64" spans="2:27" x14ac:dyDescent="0.25">
      <c r="E64" s="17"/>
    </row>
    <row r="65" spans="5:5" x14ac:dyDescent="0.25">
      <c r="E65" s="17"/>
    </row>
    <row r="66" spans="5:5" x14ac:dyDescent="0.25">
      <c r="E66" s="17"/>
    </row>
    <row r="67" spans="5:5" x14ac:dyDescent="0.25">
      <c r="E67" s="17"/>
    </row>
    <row r="68" spans="5:5" x14ac:dyDescent="0.25">
      <c r="E68" s="17"/>
    </row>
    <row r="69" spans="5:5" x14ac:dyDescent="0.25">
      <c r="E69" s="17"/>
    </row>
    <row r="70" spans="5:5" x14ac:dyDescent="0.25">
      <c r="E70" s="17"/>
    </row>
    <row r="71" spans="5:5" x14ac:dyDescent="0.25">
      <c r="E71" s="17"/>
    </row>
    <row r="72" spans="5:5" x14ac:dyDescent="0.25">
      <c r="E72" s="17"/>
    </row>
    <row r="73" spans="5:5" x14ac:dyDescent="0.25">
      <c r="E73" s="17"/>
    </row>
    <row r="74" spans="5:5" x14ac:dyDescent="0.25">
      <c r="E74" s="17"/>
    </row>
    <row r="75" spans="5:5" x14ac:dyDescent="0.25">
      <c r="E75" s="17"/>
    </row>
    <row r="76" spans="5:5" x14ac:dyDescent="0.25">
      <c r="E76" s="17"/>
    </row>
    <row r="77" spans="5:5" x14ac:dyDescent="0.25">
      <c r="E77" s="17"/>
    </row>
    <row r="78" spans="5:5" x14ac:dyDescent="0.25">
      <c r="E78" s="17"/>
    </row>
    <row r="79" spans="5:5" x14ac:dyDescent="0.25">
      <c r="E79" s="17"/>
    </row>
    <row r="80" spans="5:5" x14ac:dyDescent="0.25">
      <c r="E80" s="17"/>
    </row>
    <row r="81" spans="5:5" x14ac:dyDescent="0.25">
      <c r="E81" s="17"/>
    </row>
    <row r="82" spans="5:5" x14ac:dyDescent="0.25">
      <c r="E82" s="17"/>
    </row>
    <row r="83" spans="5:5" x14ac:dyDescent="0.25">
      <c r="E83" s="17"/>
    </row>
    <row r="84" spans="5:5" x14ac:dyDescent="0.25">
      <c r="E84" s="17"/>
    </row>
    <row r="85" spans="5:5" x14ac:dyDescent="0.25">
      <c r="E85" s="17"/>
    </row>
    <row r="86" spans="5:5" x14ac:dyDescent="0.25">
      <c r="E86" s="17"/>
    </row>
    <row r="87" spans="5:5" x14ac:dyDescent="0.25">
      <c r="E87" s="17"/>
    </row>
    <row r="88" spans="5:5" x14ac:dyDescent="0.25">
      <c r="E88" s="17"/>
    </row>
    <row r="89" spans="5:5" x14ac:dyDescent="0.25">
      <c r="E89" s="17"/>
    </row>
    <row r="90" spans="5:5" x14ac:dyDescent="0.25">
      <c r="E90" s="17"/>
    </row>
    <row r="91" spans="5:5" x14ac:dyDescent="0.25">
      <c r="E91" s="17"/>
    </row>
    <row r="92" spans="5:5" x14ac:dyDescent="0.25">
      <c r="E92" s="17"/>
    </row>
    <row r="93" spans="5:5" x14ac:dyDescent="0.25">
      <c r="E93" s="17"/>
    </row>
    <row r="94" spans="5:5" x14ac:dyDescent="0.25">
      <c r="E94" s="17"/>
    </row>
    <row r="95" spans="5:5" x14ac:dyDescent="0.25">
      <c r="E95" s="17"/>
    </row>
    <row r="96" spans="5:5" x14ac:dyDescent="0.25">
      <c r="E96" s="17"/>
    </row>
    <row r="97" spans="5:5" x14ac:dyDescent="0.25">
      <c r="E97" s="17"/>
    </row>
    <row r="98" spans="5:5" x14ac:dyDescent="0.25">
      <c r="E98" s="17"/>
    </row>
    <row r="99" spans="5:5" x14ac:dyDescent="0.25">
      <c r="E99" s="17"/>
    </row>
    <row r="100" spans="5:5" x14ac:dyDescent="0.25">
      <c r="E100" s="17"/>
    </row>
    <row r="101" spans="5:5" x14ac:dyDescent="0.25">
      <c r="E101" s="17"/>
    </row>
    <row r="102" spans="5:5" x14ac:dyDescent="0.25">
      <c r="E102" s="17"/>
    </row>
    <row r="103" spans="5:5" x14ac:dyDescent="0.25">
      <c r="E103" s="17"/>
    </row>
    <row r="104" spans="5:5" x14ac:dyDescent="0.25">
      <c r="E104" s="17"/>
    </row>
    <row r="105" spans="5:5" x14ac:dyDescent="0.25">
      <c r="E105" s="17"/>
    </row>
    <row r="106" spans="5:5" x14ac:dyDescent="0.25">
      <c r="E106" s="17"/>
    </row>
    <row r="107" spans="5:5" x14ac:dyDescent="0.25">
      <c r="E107" s="17"/>
    </row>
    <row r="108" spans="5:5" x14ac:dyDescent="0.25">
      <c r="E108" s="17"/>
    </row>
    <row r="109" spans="5:5" x14ac:dyDescent="0.25">
      <c r="E109" s="17"/>
    </row>
    <row r="110" spans="5:5" x14ac:dyDescent="0.25">
      <c r="E110" s="17"/>
    </row>
    <row r="111" spans="5:5" x14ac:dyDescent="0.25">
      <c r="E111" s="17"/>
    </row>
    <row r="112" spans="5:5" x14ac:dyDescent="0.25">
      <c r="E112" s="17"/>
    </row>
    <row r="113" spans="5:5" x14ac:dyDescent="0.25">
      <c r="E113" s="17"/>
    </row>
    <row r="114" spans="5:5" x14ac:dyDescent="0.25">
      <c r="E114" s="17"/>
    </row>
    <row r="115" spans="5:5" x14ac:dyDescent="0.25">
      <c r="E115" s="17"/>
    </row>
    <row r="116" spans="5:5" x14ac:dyDescent="0.25">
      <c r="E116" s="17"/>
    </row>
    <row r="117" spans="5:5" x14ac:dyDescent="0.25">
      <c r="E117" s="17"/>
    </row>
    <row r="118" spans="5:5" x14ac:dyDescent="0.25">
      <c r="E118" s="17"/>
    </row>
    <row r="119" spans="5:5" x14ac:dyDescent="0.25">
      <c r="E119" s="17"/>
    </row>
    <row r="120" spans="5:5" x14ac:dyDescent="0.25">
      <c r="E120" s="17"/>
    </row>
    <row r="121" spans="5:5" x14ac:dyDescent="0.25">
      <c r="E121" s="17"/>
    </row>
    <row r="122" spans="5:5" x14ac:dyDescent="0.25">
      <c r="E122" s="17"/>
    </row>
    <row r="123" spans="5:5" x14ac:dyDescent="0.25">
      <c r="E123" s="17"/>
    </row>
    <row r="124" spans="5:5" x14ac:dyDescent="0.25">
      <c r="E124" s="17"/>
    </row>
    <row r="125" spans="5:5" x14ac:dyDescent="0.25">
      <c r="E125" s="17"/>
    </row>
    <row r="126" spans="5:5" x14ac:dyDescent="0.25">
      <c r="E126" s="17"/>
    </row>
    <row r="127" spans="5:5" x14ac:dyDescent="0.25">
      <c r="E127" s="17"/>
    </row>
    <row r="128" spans="5:5" x14ac:dyDescent="0.25">
      <c r="E128" s="17"/>
    </row>
  </sheetData>
  <sortState ref="A5:AR28">
    <sortCondition descending="1" ref="D5:D28"/>
  </sortState>
  <mergeCells count="5">
    <mergeCell ref="E2:H2"/>
    <mergeCell ref="Q2:Z2"/>
    <mergeCell ref="AA2:AJ2"/>
    <mergeCell ref="AK2:AN2"/>
    <mergeCell ref="I2:P2"/>
  </mergeCells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R48"/>
  <sheetViews>
    <sheetView tabSelected="1" zoomScaleNormal="100" workbookViewId="0">
      <pane xSplit="4" ySplit="2" topLeftCell="M3" activePane="bottomRight" state="frozen"/>
      <selection pane="topRight" activeCell="F1" sqref="F1"/>
      <selection pane="bottomLeft" activeCell="A2" sqref="A2"/>
      <selection pane="bottomRight" activeCell="N19" sqref="N19"/>
    </sheetView>
  </sheetViews>
  <sheetFormatPr defaultColWidth="9.109375" defaultRowHeight="13.2" x14ac:dyDescent="0.25"/>
  <cols>
    <col min="1" max="1" width="3.6640625" style="17" customWidth="1"/>
    <col min="2" max="2" width="25.6640625" style="1" customWidth="1"/>
    <col min="3" max="4" width="4.6640625" style="1" customWidth="1"/>
    <col min="5" max="5" width="7.6640625" style="1" customWidth="1"/>
    <col min="6" max="6" width="3.6640625" style="1" customWidth="1"/>
    <col min="7" max="7" width="7.6640625" style="1" customWidth="1"/>
    <col min="8" max="8" width="3.6640625" style="1" customWidth="1"/>
    <col min="9" max="9" width="7.6640625" style="1" customWidth="1"/>
    <col min="10" max="10" width="3.6640625" style="8" customWidth="1"/>
    <col min="11" max="11" width="7.6640625" style="1" customWidth="1"/>
    <col min="12" max="12" width="3.6640625" style="1" customWidth="1"/>
    <col min="13" max="13" width="7.6640625" style="1" customWidth="1"/>
    <col min="14" max="14" width="3.6640625" style="1" customWidth="1"/>
    <col min="15" max="15" width="7.6640625" style="1" customWidth="1"/>
    <col min="16" max="16" width="3.6640625" style="1" customWidth="1"/>
    <col min="17" max="17" width="7.6640625" customWidth="1"/>
    <col min="18" max="18" width="3.6640625" customWidth="1"/>
    <col min="19" max="19" width="7.6640625" customWidth="1"/>
    <col min="20" max="20" width="3.6640625" customWidth="1"/>
    <col min="21" max="21" width="7.6640625" customWidth="1"/>
    <col min="22" max="22" width="3.6640625" customWidth="1"/>
    <col min="23" max="23" width="7.6640625" customWidth="1"/>
    <col min="24" max="24" width="3.6640625" customWidth="1"/>
    <col min="25" max="25" width="7.6640625" customWidth="1"/>
    <col min="26" max="26" width="3.6640625" customWidth="1"/>
    <col min="27" max="27" width="7.6640625" customWidth="1"/>
    <col min="28" max="28" width="3.6640625" customWidth="1"/>
    <col min="29" max="29" width="7.6640625" customWidth="1"/>
    <col min="30" max="30" width="3.6640625" customWidth="1"/>
    <col min="31" max="31" width="7.6640625" customWidth="1"/>
    <col min="32" max="32" width="3.6640625" customWidth="1"/>
    <col min="33" max="33" width="7.6640625" customWidth="1"/>
    <col min="34" max="34" width="3.6640625" customWidth="1"/>
    <col min="35" max="35" width="7.6640625" customWidth="1"/>
    <col min="36" max="36" width="3.6640625" customWidth="1"/>
    <col min="37" max="37" width="7.6640625" customWidth="1"/>
    <col min="38" max="38" width="3.6640625" customWidth="1"/>
    <col min="39" max="39" width="7.6640625" customWidth="1"/>
    <col min="40" max="40" width="3.6640625" customWidth="1"/>
    <col min="41" max="41" width="9.109375" style="1"/>
    <col min="42" max="42" width="3.6640625" style="1" customWidth="1"/>
    <col min="43" max="16384" width="9.109375" style="1"/>
  </cols>
  <sheetData>
    <row r="1" spans="1:42" ht="13.8" thickBot="1" x14ac:dyDescent="0.3"/>
    <row r="2" spans="1:42" ht="13.8" thickBot="1" x14ac:dyDescent="0.3">
      <c r="A2" s="140"/>
      <c r="B2" s="706" t="s">
        <v>277</v>
      </c>
      <c r="C2" s="27"/>
      <c r="D2" s="28"/>
      <c r="E2" s="490" t="s">
        <v>255</v>
      </c>
      <c r="F2" s="491"/>
      <c r="G2" s="491"/>
      <c r="H2" s="492"/>
      <c r="I2" s="501" t="s">
        <v>259</v>
      </c>
      <c r="J2" s="502"/>
      <c r="K2" s="502"/>
      <c r="L2" s="502"/>
      <c r="M2" s="502"/>
      <c r="N2" s="502"/>
      <c r="O2" s="502"/>
      <c r="P2" s="503"/>
      <c r="Q2" s="507" t="s">
        <v>267</v>
      </c>
      <c r="R2" s="508"/>
      <c r="S2" s="508"/>
      <c r="T2" s="508"/>
      <c r="U2" s="508"/>
      <c r="V2" s="508"/>
      <c r="W2" s="508"/>
      <c r="X2" s="508"/>
      <c r="Y2" s="508"/>
      <c r="Z2" s="509"/>
      <c r="AA2" s="510" t="s">
        <v>323</v>
      </c>
      <c r="AB2" s="511"/>
      <c r="AC2" s="511"/>
      <c r="AD2" s="511"/>
      <c r="AE2" s="511"/>
      <c r="AF2" s="511"/>
      <c r="AG2" s="511"/>
      <c r="AH2" s="511"/>
      <c r="AI2" s="511"/>
      <c r="AJ2" s="512"/>
      <c r="AK2" s="498" t="s">
        <v>324</v>
      </c>
      <c r="AL2" s="499"/>
      <c r="AM2" s="499"/>
      <c r="AN2" s="500"/>
      <c r="AO2" s="30"/>
      <c r="AP2" s="30"/>
    </row>
    <row r="3" spans="1:42" x14ac:dyDescent="0.25">
      <c r="A3" s="141"/>
      <c r="B3" s="707"/>
      <c r="C3" s="29"/>
      <c r="D3" s="26" t="s">
        <v>7</v>
      </c>
      <c r="E3" s="184" t="s">
        <v>6</v>
      </c>
      <c r="F3" s="185"/>
      <c r="G3" s="185" t="s">
        <v>6</v>
      </c>
      <c r="H3" s="186"/>
      <c r="I3" s="96" t="s">
        <v>6</v>
      </c>
      <c r="J3" s="61"/>
      <c r="K3" s="60" t="s">
        <v>6</v>
      </c>
      <c r="L3" s="61"/>
      <c r="M3" s="61" t="s">
        <v>6</v>
      </c>
      <c r="N3" s="337"/>
      <c r="O3" s="61" t="s">
        <v>6</v>
      </c>
      <c r="P3" s="337"/>
      <c r="Q3" s="164" t="s">
        <v>6</v>
      </c>
      <c r="R3" s="165"/>
      <c r="S3" s="165" t="s">
        <v>6</v>
      </c>
      <c r="T3" s="165"/>
      <c r="U3" s="165" t="s">
        <v>6</v>
      </c>
      <c r="V3" s="165"/>
      <c r="W3" s="165" t="s">
        <v>6</v>
      </c>
      <c r="X3" s="262"/>
      <c r="Y3" s="165" t="s">
        <v>6</v>
      </c>
      <c r="Z3" s="166"/>
      <c r="AA3" s="339" t="s">
        <v>6</v>
      </c>
      <c r="AB3" s="340"/>
      <c r="AC3" s="104" t="s">
        <v>6</v>
      </c>
      <c r="AD3" s="103"/>
      <c r="AE3" s="104" t="s">
        <v>6</v>
      </c>
      <c r="AF3" s="104"/>
      <c r="AG3" s="104" t="s">
        <v>6</v>
      </c>
      <c r="AH3" s="307"/>
      <c r="AI3" s="104" t="s">
        <v>6</v>
      </c>
      <c r="AJ3" s="307"/>
      <c r="AK3" s="258" t="s">
        <v>6</v>
      </c>
      <c r="AL3" s="259"/>
      <c r="AM3" s="260" t="s">
        <v>6</v>
      </c>
      <c r="AN3" s="276"/>
    </row>
    <row r="4" spans="1:42" s="2" customFormat="1" ht="13.2" customHeight="1" thickBot="1" x14ac:dyDescent="0.3">
      <c r="A4" s="142"/>
      <c r="B4" s="708" t="s">
        <v>0</v>
      </c>
      <c r="C4" s="38" t="s">
        <v>8</v>
      </c>
      <c r="D4" s="38" t="s">
        <v>5</v>
      </c>
      <c r="E4" s="235" t="s">
        <v>9</v>
      </c>
      <c r="F4" s="236" t="s">
        <v>5</v>
      </c>
      <c r="G4" s="237" t="s">
        <v>10</v>
      </c>
      <c r="H4" s="292" t="s">
        <v>5</v>
      </c>
      <c r="I4" s="92" t="s">
        <v>1</v>
      </c>
      <c r="J4" s="93" t="s">
        <v>5</v>
      </c>
      <c r="K4" s="94" t="s">
        <v>3</v>
      </c>
      <c r="L4" s="93" t="s">
        <v>5</v>
      </c>
      <c r="M4" s="94" t="s">
        <v>4</v>
      </c>
      <c r="N4" s="139" t="s">
        <v>5</v>
      </c>
      <c r="O4" s="94" t="s">
        <v>248</v>
      </c>
      <c r="P4" s="139" t="s">
        <v>5</v>
      </c>
      <c r="Q4" s="247" t="s">
        <v>17</v>
      </c>
      <c r="R4" s="248" t="s">
        <v>5</v>
      </c>
      <c r="S4" s="249" t="s">
        <v>1</v>
      </c>
      <c r="T4" s="248" t="s">
        <v>5</v>
      </c>
      <c r="U4" s="249" t="s">
        <v>3</v>
      </c>
      <c r="V4" s="248" t="s">
        <v>5</v>
      </c>
      <c r="W4" s="249" t="s">
        <v>4</v>
      </c>
      <c r="X4" s="293" t="s">
        <v>5</v>
      </c>
      <c r="Y4" s="249" t="s">
        <v>269</v>
      </c>
      <c r="Z4" s="313" t="s">
        <v>5</v>
      </c>
      <c r="AA4" s="341" t="s">
        <v>17</v>
      </c>
      <c r="AB4" s="342" t="s">
        <v>5</v>
      </c>
      <c r="AC4" s="133" t="s">
        <v>2</v>
      </c>
      <c r="AD4" s="132" t="s">
        <v>5</v>
      </c>
      <c r="AE4" s="133" t="s">
        <v>3</v>
      </c>
      <c r="AF4" s="132" t="s">
        <v>5</v>
      </c>
      <c r="AG4" s="133" t="s">
        <v>4</v>
      </c>
      <c r="AH4" s="308" t="s">
        <v>5</v>
      </c>
      <c r="AI4" s="133" t="s">
        <v>272</v>
      </c>
      <c r="AJ4" s="308" t="s">
        <v>5</v>
      </c>
      <c r="AK4" s="229" t="s">
        <v>19</v>
      </c>
      <c r="AL4" s="230" t="s">
        <v>5</v>
      </c>
      <c r="AM4" s="231" t="s">
        <v>20</v>
      </c>
      <c r="AN4" s="294" t="s">
        <v>5</v>
      </c>
    </row>
    <row r="5" spans="1:42" s="17" customFormat="1" ht="12" customHeight="1" x14ac:dyDescent="0.25">
      <c r="A5" s="435">
        <v>1</v>
      </c>
      <c r="B5" s="702" t="s">
        <v>188</v>
      </c>
      <c r="C5" s="722" t="s">
        <v>40</v>
      </c>
      <c r="D5" s="146">
        <f t="shared" ref="D5:D36" si="0">SUM(F5+H5+J5+L5+N5+P5+R5+T5+V5+X5+Z5+AB5+AD5+AF5+AH5+AJ5+AL5+AN5)</f>
        <v>332</v>
      </c>
      <c r="E5" s="279">
        <v>3</v>
      </c>
      <c r="F5" s="335">
        <v>17</v>
      </c>
      <c r="G5" s="280">
        <v>2</v>
      </c>
      <c r="H5" s="281">
        <v>13</v>
      </c>
      <c r="I5" s="147">
        <v>1</v>
      </c>
      <c r="J5" s="145">
        <v>25</v>
      </c>
      <c r="K5" s="144">
        <v>1</v>
      </c>
      <c r="L5" s="145">
        <v>25</v>
      </c>
      <c r="M5" s="144">
        <v>1</v>
      </c>
      <c r="N5" s="145">
        <v>16</v>
      </c>
      <c r="O5" s="144">
        <v>1</v>
      </c>
      <c r="P5" s="148">
        <v>25</v>
      </c>
      <c r="Q5" s="282">
        <v>1</v>
      </c>
      <c r="R5" s="285">
        <v>25</v>
      </c>
      <c r="S5" s="284">
        <v>1</v>
      </c>
      <c r="T5" s="285">
        <v>25</v>
      </c>
      <c r="U5" s="284">
        <v>1</v>
      </c>
      <c r="V5" s="285">
        <v>25</v>
      </c>
      <c r="W5" s="284">
        <v>2</v>
      </c>
      <c r="X5" s="285">
        <v>13</v>
      </c>
      <c r="Y5" s="284">
        <v>1</v>
      </c>
      <c r="Z5" s="332">
        <v>8</v>
      </c>
      <c r="AA5" s="150">
        <v>1</v>
      </c>
      <c r="AB5" s="151">
        <v>25</v>
      </c>
      <c r="AC5" s="152">
        <v>1</v>
      </c>
      <c r="AD5" s="151">
        <v>16</v>
      </c>
      <c r="AE5" s="152">
        <v>2</v>
      </c>
      <c r="AF5" s="151">
        <v>21</v>
      </c>
      <c r="AG5" s="152">
        <v>2</v>
      </c>
      <c r="AH5" s="151">
        <v>13</v>
      </c>
      <c r="AI5" s="343">
        <v>2</v>
      </c>
      <c r="AJ5" s="344">
        <v>6</v>
      </c>
      <c r="AK5" s="288">
        <v>2</v>
      </c>
      <c r="AL5" s="289">
        <v>21</v>
      </c>
      <c r="AM5" s="290">
        <v>2</v>
      </c>
      <c r="AN5" s="291">
        <v>13</v>
      </c>
    </row>
    <row r="6" spans="1:42" s="17" customFormat="1" ht="12" customHeight="1" x14ac:dyDescent="0.25">
      <c r="A6" s="435">
        <v>2</v>
      </c>
      <c r="B6" s="702" t="s">
        <v>120</v>
      </c>
      <c r="C6" s="712" t="s">
        <v>77</v>
      </c>
      <c r="D6" s="146">
        <f t="shared" si="0"/>
        <v>283</v>
      </c>
      <c r="E6" s="191">
        <v>1</v>
      </c>
      <c r="F6" s="192">
        <v>25</v>
      </c>
      <c r="G6" s="193">
        <v>2</v>
      </c>
      <c r="H6" s="194">
        <v>13</v>
      </c>
      <c r="I6" s="79">
        <v>3</v>
      </c>
      <c r="J6" s="69">
        <v>17</v>
      </c>
      <c r="K6" s="68">
        <v>5</v>
      </c>
      <c r="L6" s="69">
        <v>14</v>
      </c>
      <c r="M6" s="68">
        <v>1</v>
      </c>
      <c r="N6" s="69">
        <v>16</v>
      </c>
      <c r="O6" s="68">
        <v>2</v>
      </c>
      <c r="P6" s="87">
        <v>21</v>
      </c>
      <c r="Q6" s="171">
        <v>2</v>
      </c>
      <c r="R6" s="172">
        <v>21</v>
      </c>
      <c r="S6" s="173">
        <v>4</v>
      </c>
      <c r="T6" s="263">
        <v>15</v>
      </c>
      <c r="U6" s="173">
        <v>3</v>
      </c>
      <c r="V6" s="172">
        <v>17</v>
      </c>
      <c r="W6" s="173">
        <v>2</v>
      </c>
      <c r="X6" s="172">
        <v>13</v>
      </c>
      <c r="Y6" s="173">
        <v>1</v>
      </c>
      <c r="Z6" s="174">
        <v>8</v>
      </c>
      <c r="AA6" s="109">
        <v>4</v>
      </c>
      <c r="AB6" s="112">
        <v>15</v>
      </c>
      <c r="AC6" s="111">
        <v>1</v>
      </c>
      <c r="AD6" s="112">
        <v>16</v>
      </c>
      <c r="AE6" s="111">
        <v>4</v>
      </c>
      <c r="AF6" s="112">
        <v>15</v>
      </c>
      <c r="AG6" s="111">
        <v>2</v>
      </c>
      <c r="AH6" s="112">
        <v>13</v>
      </c>
      <c r="AI6" s="116">
        <v>2</v>
      </c>
      <c r="AJ6" s="210">
        <v>6</v>
      </c>
      <c r="AK6" s="218">
        <v>1</v>
      </c>
      <c r="AL6" s="219">
        <v>25</v>
      </c>
      <c r="AM6" s="220">
        <v>2</v>
      </c>
      <c r="AN6" s="221">
        <v>13</v>
      </c>
    </row>
    <row r="7" spans="1:42" s="17" customFormat="1" ht="12" customHeight="1" x14ac:dyDescent="0.25">
      <c r="A7" s="435">
        <v>3</v>
      </c>
      <c r="B7" s="693" t="s">
        <v>186</v>
      </c>
      <c r="C7" s="723" t="s">
        <v>111</v>
      </c>
      <c r="D7" s="146">
        <f t="shared" si="0"/>
        <v>265</v>
      </c>
      <c r="E7" s="191">
        <v>2</v>
      </c>
      <c r="F7" s="192">
        <v>21</v>
      </c>
      <c r="G7" s="193">
        <v>1</v>
      </c>
      <c r="H7" s="194">
        <v>16</v>
      </c>
      <c r="I7" s="79">
        <v>6</v>
      </c>
      <c r="J7" s="69">
        <v>13</v>
      </c>
      <c r="K7" s="68">
        <v>2</v>
      </c>
      <c r="L7" s="69">
        <v>21</v>
      </c>
      <c r="M7" s="68">
        <v>2</v>
      </c>
      <c r="N7" s="69">
        <v>13</v>
      </c>
      <c r="O7" s="68">
        <v>3</v>
      </c>
      <c r="P7" s="76">
        <v>17</v>
      </c>
      <c r="Q7" s="171">
        <v>5</v>
      </c>
      <c r="R7" s="172">
        <v>14</v>
      </c>
      <c r="S7" s="173">
        <v>3</v>
      </c>
      <c r="T7" s="263">
        <v>17</v>
      </c>
      <c r="U7" s="173">
        <v>5</v>
      </c>
      <c r="V7" s="172">
        <v>14</v>
      </c>
      <c r="W7" s="173">
        <v>1</v>
      </c>
      <c r="X7" s="172">
        <v>16</v>
      </c>
      <c r="Y7" s="173">
        <v>2</v>
      </c>
      <c r="Z7" s="174">
        <v>6</v>
      </c>
      <c r="AA7" s="109">
        <v>2</v>
      </c>
      <c r="AB7" s="112">
        <v>21</v>
      </c>
      <c r="AC7" s="111">
        <v>2</v>
      </c>
      <c r="AD7" s="112">
        <v>13</v>
      </c>
      <c r="AE7" s="111">
        <v>9</v>
      </c>
      <c r="AF7" s="112">
        <v>9</v>
      </c>
      <c r="AG7" s="111">
        <v>1</v>
      </c>
      <c r="AH7" s="112">
        <v>16</v>
      </c>
      <c r="AI7" s="111">
        <v>1</v>
      </c>
      <c r="AJ7" s="209">
        <v>8</v>
      </c>
      <c r="AK7" s="277">
        <v>5</v>
      </c>
      <c r="AL7" s="219">
        <v>14</v>
      </c>
      <c r="AM7" s="220">
        <v>1</v>
      </c>
      <c r="AN7" s="221">
        <v>16</v>
      </c>
    </row>
    <row r="8" spans="1:42" s="17" customFormat="1" ht="12" customHeight="1" x14ac:dyDescent="0.25">
      <c r="A8" s="435">
        <v>4</v>
      </c>
      <c r="B8" s="702" t="s">
        <v>180</v>
      </c>
      <c r="C8" s="712" t="s">
        <v>42</v>
      </c>
      <c r="D8" s="146">
        <f t="shared" si="0"/>
        <v>256</v>
      </c>
      <c r="E8" s="191">
        <v>5</v>
      </c>
      <c r="F8" s="197">
        <v>14</v>
      </c>
      <c r="G8" s="193">
        <v>1</v>
      </c>
      <c r="H8" s="194">
        <v>16</v>
      </c>
      <c r="I8" s="79">
        <v>4</v>
      </c>
      <c r="J8" s="69">
        <v>15</v>
      </c>
      <c r="K8" s="68">
        <v>3</v>
      </c>
      <c r="L8" s="69">
        <v>17</v>
      </c>
      <c r="M8" s="68">
        <v>2</v>
      </c>
      <c r="N8" s="69">
        <v>13</v>
      </c>
      <c r="O8" s="68">
        <v>5</v>
      </c>
      <c r="P8" s="76">
        <v>14</v>
      </c>
      <c r="Q8" s="171">
        <v>4</v>
      </c>
      <c r="R8" s="172">
        <v>15</v>
      </c>
      <c r="S8" s="173">
        <v>5</v>
      </c>
      <c r="T8" s="263">
        <v>14</v>
      </c>
      <c r="U8" s="173">
        <v>4</v>
      </c>
      <c r="V8" s="172">
        <v>15</v>
      </c>
      <c r="W8" s="173">
        <v>1</v>
      </c>
      <c r="X8" s="172">
        <v>16</v>
      </c>
      <c r="Y8" s="173">
        <v>2</v>
      </c>
      <c r="Z8" s="174">
        <v>6</v>
      </c>
      <c r="AA8" s="109">
        <v>5</v>
      </c>
      <c r="AB8" s="112">
        <v>14</v>
      </c>
      <c r="AC8" s="111">
        <v>2</v>
      </c>
      <c r="AD8" s="112">
        <v>13</v>
      </c>
      <c r="AE8" s="111">
        <v>3</v>
      </c>
      <c r="AF8" s="112">
        <v>17</v>
      </c>
      <c r="AG8" s="111">
        <v>1</v>
      </c>
      <c r="AH8" s="112">
        <v>16</v>
      </c>
      <c r="AI8" s="111">
        <v>1</v>
      </c>
      <c r="AJ8" s="209">
        <v>8</v>
      </c>
      <c r="AK8" s="277">
        <v>3</v>
      </c>
      <c r="AL8" s="219">
        <v>17</v>
      </c>
      <c r="AM8" s="220">
        <v>1</v>
      </c>
      <c r="AN8" s="221">
        <v>16</v>
      </c>
    </row>
    <row r="9" spans="1:42" s="17" customFormat="1" ht="12" customHeight="1" x14ac:dyDescent="0.25">
      <c r="A9" s="435">
        <v>5</v>
      </c>
      <c r="B9" s="692" t="s">
        <v>166</v>
      </c>
      <c r="C9" s="710" t="s">
        <v>32</v>
      </c>
      <c r="D9" s="146">
        <f t="shared" si="0"/>
        <v>247</v>
      </c>
      <c r="E9" s="191">
        <v>4</v>
      </c>
      <c r="F9" s="192">
        <v>15</v>
      </c>
      <c r="G9" s="193">
        <v>3</v>
      </c>
      <c r="H9" s="194">
        <v>10</v>
      </c>
      <c r="I9" s="79">
        <v>2</v>
      </c>
      <c r="J9" s="69">
        <v>21</v>
      </c>
      <c r="K9" s="68">
        <v>4</v>
      </c>
      <c r="L9" s="69">
        <v>15</v>
      </c>
      <c r="M9" s="68">
        <v>3</v>
      </c>
      <c r="N9" s="69">
        <v>10</v>
      </c>
      <c r="O9" s="68">
        <v>4</v>
      </c>
      <c r="P9" s="76">
        <v>15</v>
      </c>
      <c r="Q9" s="171">
        <v>3</v>
      </c>
      <c r="R9" s="172">
        <v>17</v>
      </c>
      <c r="S9" s="173">
        <v>2</v>
      </c>
      <c r="T9" s="263">
        <v>21</v>
      </c>
      <c r="U9" s="173">
        <v>2</v>
      </c>
      <c r="V9" s="172">
        <v>21</v>
      </c>
      <c r="W9" s="173">
        <v>4</v>
      </c>
      <c r="X9" s="172">
        <v>8</v>
      </c>
      <c r="Y9" s="173">
        <v>2</v>
      </c>
      <c r="Z9" s="174">
        <v>6</v>
      </c>
      <c r="AA9" s="109">
        <v>3</v>
      </c>
      <c r="AB9" s="112">
        <v>17</v>
      </c>
      <c r="AC9" s="111">
        <v>5</v>
      </c>
      <c r="AD9" s="112">
        <v>7</v>
      </c>
      <c r="AE9" s="128">
        <v>1</v>
      </c>
      <c r="AF9" s="112">
        <v>25</v>
      </c>
      <c r="AG9" s="111">
        <v>3</v>
      </c>
      <c r="AH9" s="112">
        <v>10</v>
      </c>
      <c r="AI9" s="111">
        <v>1</v>
      </c>
      <c r="AJ9" s="209">
        <v>8</v>
      </c>
      <c r="AK9" s="277">
        <v>6</v>
      </c>
      <c r="AL9" s="219">
        <v>13</v>
      </c>
      <c r="AM9" s="220">
        <v>4</v>
      </c>
      <c r="AN9" s="221">
        <v>8</v>
      </c>
    </row>
    <row r="10" spans="1:42" s="7" customFormat="1" ht="13.2" customHeight="1" x14ac:dyDescent="0.25">
      <c r="A10" s="435">
        <v>6</v>
      </c>
      <c r="B10" s="717" t="s">
        <v>196</v>
      </c>
      <c r="C10" s="42" t="s">
        <v>95</v>
      </c>
      <c r="D10" s="146">
        <f t="shared" si="0"/>
        <v>180</v>
      </c>
      <c r="E10" s="196">
        <v>7</v>
      </c>
      <c r="F10" s="197">
        <v>12</v>
      </c>
      <c r="G10" s="198">
        <v>5</v>
      </c>
      <c r="H10" s="199">
        <v>7</v>
      </c>
      <c r="I10" s="86">
        <v>5</v>
      </c>
      <c r="J10" s="70">
        <v>14</v>
      </c>
      <c r="K10" s="71">
        <v>8</v>
      </c>
      <c r="L10" s="70">
        <v>11</v>
      </c>
      <c r="M10" s="71">
        <v>4</v>
      </c>
      <c r="N10" s="70">
        <v>8</v>
      </c>
      <c r="O10" s="71">
        <v>8</v>
      </c>
      <c r="P10" s="87">
        <v>11</v>
      </c>
      <c r="Q10" s="175">
        <v>10</v>
      </c>
      <c r="R10" s="176">
        <v>9</v>
      </c>
      <c r="S10" s="177">
        <v>7</v>
      </c>
      <c r="T10" s="265">
        <v>12</v>
      </c>
      <c r="U10" s="177">
        <v>7</v>
      </c>
      <c r="V10" s="176">
        <v>12</v>
      </c>
      <c r="W10" s="177">
        <v>3</v>
      </c>
      <c r="X10" s="176">
        <v>10</v>
      </c>
      <c r="Y10" s="173">
        <v>1</v>
      </c>
      <c r="Z10" s="174">
        <v>8</v>
      </c>
      <c r="AA10" s="114">
        <v>10</v>
      </c>
      <c r="AB10" s="117">
        <v>9</v>
      </c>
      <c r="AC10" s="116">
        <v>3</v>
      </c>
      <c r="AD10" s="117">
        <v>10</v>
      </c>
      <c r="AE10" s="116">
        <v>8</v>
      </c>
      <c r="AF10" s="117">
        <v>11</v>
      </c>
      <c r="AG10" s="116">
        <v>4</v>
      </c>
      <c r="AH10" s="117">
        <v>8</v>
      </c>
      <c r="AI10" s="116">
        <v>2</v>
      </c>
      <c r="AJ10" s="210">
        <v>6</v>
      </c>
      <c r="AK10" s="222">
        <v>7</v>
      </c>
      <c r="AL10" s="223">
        <v>12</v>
      </c>
      <c r="AM10" s="224">
        <v>3</v>
      </c>
      <c r="AN10" s="225">
        <v>10</v>
      </c>
    </row>
    <row r="11" spans="1:42" s="7" customFormat="1" ht="13.2" customHeight="1" x14ac:dyDescent="0.25">
      <c r="A11" s="435">
        <v>7</v>
      </c>
      <c r="B11" s="709" t="s">
        <v>203</v>
      </c>
      <c r="C11" s="710" t="s">
        <v>28</v>
      </c>
      <c r="D11" s="146">
        <f t="shared" si="0"/>
        <v>165</v>
      </c>
      <c r="E11" s="191">
        <v>15</v>
      </c>
      <c r="F11" s="192">
        <v>4</v>
      </c>
      <c r="G11" s="193">
        <v>5</v>
      </c>
      <c r="H11" s="199">
        <v>7</v>
      </c>
      <c r="I11" s="79">
        <v>7</v>
      </c>
      <c r="J11" s="69">
        <v>12</v>
      </c>
      <c r="K11" s="68">
        <v>10</v>
      </c>
      <c r="L11" s="69">
        <v>9</v>
      </c>
      <c r="M11" s="68">
        <v>4</v>
      </c>
      <c r="N11" s="69">
        <v>8</v>
      </c>
      <c r="O11" s="68">
        <v>10</v>
      </c>
      <c r="P11" s="76">
        <v>9</v>
      </c>
      <c r="Q11" s="171">
        <v>9</v>
      </c>
      <c r="R11" s="172">
        <v>10</v>
      </c>
      <c r="S11" s="173">
        <v>6</v>
      </c>
      <c r="T11" s="263">
        <v>13</v>
      </c>
      <c r="U11" s="173">
        <v>8</v>
      </c>
      <c r="V11" s="172">
        <v>11</v>
      </c>
      <c r="W11" s="177">
        <v>3</v>
      </c>
      <c r="X11" s="176">
        <v>10</v>
      </c>
      <c r="Y11" s="173">
        <v>6</v>
      </c>
      <c r="Z11" s="315">
        <v>1</v>
      </c>
      <c r="AA11" s="114">
        <v>8</v>
      </c>
      <c r="AB11" s="117">
        <v>11</v>
      </c>
      <c r="AC11" s="116">
        <v>3</v>
      </c>
      <c r="AD11" s="117">
        <v>10</v>
      </c>
      <c r="AE11" s="116">
        <v>5</v>
      </c>
      <c r="AF11" s="117">
        <v>14</v>
      </c>
      <c r="AG11" s="116">
        <v>4</v>
      </c>
      <c r="AH11" s="117">
        <v>8</v>
      </c>
      <c r="AI11" s="111">
        <v>4</v>
      </c>
      <c r="AJ11" s="209">
        <v>3</v>
      </c>
      <c r="AK11" s="222">
        <v>4</v>
      </c>
      <c r="AL11" s="223">
        <v>15</v>
      </c>
      <c r="AM11" s="224">
        <v>3</v>
      </c>
      <c r="AN11" s="225">
        <v>10</v>
      </c>
    </row>
    <row r="12" spans="1:42" s="7" customFormat="1" ht="13.2" customHeight="1" x14ac:dyDescent="0.25">
      <c r="A12" s="435">
        <v>8</v>
      </c>
      <c r="B12" s="717" t="s">
        <v>200</v>
      </c>
      <c r="C12" s="42" t="s">
        <v>122</v>
      </c>
      <c r="D12" s="146">
        <f t="shared" si="0"/>
        <v>133</v>
      </c>
      <c r="E12" s="196">
        <v>11</v>
      </c>
      <c r="F12" s="197">
        <v>8</v>
      </c>
      <c r="G12" s="198">
        <v>8</v>
      </c>
      <c r="H12" s="199">
        <v>4</v>
      </c>
      <c r="I12" s="86">
        <v>9</v>
      </c>
      <c r="J12" s="70">
        <v>10</v>
      </c>
      <c r="K12" s="71">
        <v>7</v>
      </c>
      <c r="L12" s="70">
        <v>12</v>
      </c>
      <c r="M12" s="71">
        <v>5</v>
      </c>
      <c r="N12" s="70">
        <v>7</v>
      </c>
      <c r="O12" s="71">
        <v>12</v>
      </c>
      <c r="P12" s="76">
        <v>7</v>
      </c>
      <c r="Q12" s="175">
        <v>11</v>
      </c>
      <c r="R12" s="176">
        <v>8</v>
      </c>
      <c r="S12" s="177">
        <v>9</v>
      </c>
      <c r="T12" s="265">
        <v>10</v>
      </c>
      <c r="U12" s="177">
        <v>6</v>
      </c>
      <c r="V12" s="176">
        <v>13</v>
      </c>
      <c r="W12" s="177">
        <v>5</v>
      </c>
      <c r="X12" s="176">
        <v>7</v>
      </c>
      <c r="Y12" s="177"/>
      <c r="Z12" s="178"/>
      <c r="AA12" s="109">
        <v>9</v>
      </c>
      <c r="AB12" s="112">
        <v>10</v>
      </c>
      <c r="AC12" s="111">
        <v>9</v>
      </c>
      <c r="AD12" s="112">
        <v>3</v>
      </c>
      <c r="AE12" s="111">
        <v>6</v>
      </c>
      <c r="AF12" s="112">
        <v>13</v>
      </c>
      <c r="AG12" s="111">
        <v>8</v>
      </c>
      <c r="AH12" s="112">
        <v>4</v>
      </c>
      <c r="AI12" s="111"/>
      <c r="AJ12" s="209"/>
      <c r="AK12" s="277">
        <v>9</v>
      </c>
      <c r="AL12" s="219">
        <v>10</v>
      </c>
      <c r="AM12" s="278">
        <v>5</v>
      </c>
      <c r="AN12" s="221">
        <v>7</v>
      </c>
      <c r="AO12" s="17"/>
      <c r="AP12" s="17"/>
    </row>
    <row r="13" spans="1:42" s="7" customFormat="1" ht="13.2" customHeight="1" x14ac:dyDescent="0.25">
      <c r="A13" s="435">
        <v>9</v>
      </c>
      <c r="B13" s="717" t="s">
        <v>197</v>
      </c>
      <c r="C13" s="42" t="s">
        <v>26</v>
      </c>
      <c r="D13" s="146">
        <f t="shared" si="0"/>
        <v>121</v>
      </c>
      <c r="E13" s="196">
        <v>8</v>
      </c>
      <c r="F13" s="197">
        <v>11</v>
      </c>
      <c r="G13" s="198">
        <v>6</v>
      </c>
      <c r="H13" s="199">
        <v>6</v>
      </c>
      <c r="I13" s="86">
        <v>11</v>
      </c>
      <c r="J13" s="70">
        <v>8</v>
      </c>
      <c r="K13" s="71">
        <v>6</v>
      </c>
      <c r="L13" s="70">
        <v>13</v>
      </c>
      <c r="M13" s="71">
        <v>6</v>
      </c>
      <c r="N13" s="70">
        <v>6</v>
      </c>
      <c r="O13" s="71">
        <v>11</v>
      </c>
      <c r="P13" s="76">
        <v>8</v>
      </c>
      <c r="Q13" s="175">
        <v>13</v>
      </c>
      <c r="R13" s="176">
        <v>6</v>
      </c>
      <c r="S13" s="177">
        <v>10</v>
      </c>
      <c r="T13" s="265">
        <v>9</v>
      </c>
      <c r="U13" s="177">
        <v>12</v>
      </c>
      <c r="V13" s="176">
        <v>7</v>
      </c>
      <c r="W13" s="177">
        <v>6</v>
      </c>
      <c r="X13" s="176">
        <v>6</v>
      </c>
      <c r="Y13" s="177">
        <v>3</v>
      </c>
      <c r="Z13" s="178">
        <v>4</v>
      </c>
      <c r="AA13" s="114">
        <v>15</v>
      </c>
      <c r="AB13" s="117">
        <v>4</v>
      </c>
      <c r="AC13" s="116">
        <v>4</v>
      </c>
      <c r="AD13" s="117">
        <v>8</v>
      </c>
      <c r="AE13" s="116">
        <v>7</v>
      </c>
      <c r="AF13" s="117">
        <v>12</v>
      </c>
      <c r="AG13" s="116"/>
      <c r="AH13" s="117"/>
      <c r="AI13" s="111">
        <v>3</v>
      </c>
      <c r="AJ13" s="209">
        <v>4</v>
      </c>
      <c r="AK13" s="222">
        <v>10</v>
      </c>
      <c r="AL13" s="223">
        <v>9</v>
      </c>
      <c r="AM13" s="224"/>
      <c r="AN13" s="225"/>
    </row>
    <row r="14" spans="1:42" s="7" customFormat="1" ht="13.2" customHeight="1" x14ac:dyDescent="0.25">
      <c r="A14" s="435">
        <v>10</v>
      </c>
      <c r="B14" s="718" t="s">
        <v>195</v>
      </c>
      <c r="C14" s="42" t="s">
        <v>95</v>
      </c>
      <c r="D14" s="146">
        <f t="shared" si="0"/>
        <v>120</v>
      </c>
      <c r="E14" s="196">
        <v>6</v>
      </c>
      <c r="F14" s="197">
        <v>13</v>
      </c>
      <c r="G14" s="198">
        <v>4</v>
      </c>
      <c r="H14" s="336">
        <v>8</v>
      </c>
      <c r="I14" s="86">
        <v>8</v>
      </c>
      <c r="J14" s="70">
        <v>11</v>
      </c>
      <c r="K14" s="71">
        <v>9</v>
      </c>
      <c r="L14" s="70">
        <v>10</v>
      </c>
      <c r="M14" s="71">
        <v>7</v>
      </c>
      <c r="N14" s="70">
        <v>5</v>
      </c>
      <c r="O14" s="71">
        <v>7</v>
      </c>
      <c r="P14" s="87">
        <v>12</v>
      </c>
      <c r="Q14" s="175">
        <v>15</v>
      </c>
      <c r="R14" s="176">
        <v>4</v>
      </c>
      <c r="S14" s="177">
        <v>11</v>
      </c>
      <c r="T14" s="265">
        <v>8</v>
      </c>
      <c r="U14" s="177">
        <v>13</v>
      </c>
      <c r="V14" s="176">
        <v>6</v>
      </c>
      <c r="W14" s="177">
        <v>9</v>
      </c>
      <c r="X14" s="176">
        <v>3</v>
      </c>
      <c r="Y14" s="173">
        <v>1</v>
      </c>
      <c r="Z14" s="174">
        <v>8</v>
      </c>
      <c r="AA14" s="114">
        <v>17</v>
      </c>
      <c r="AB14" s="117">
        <v>2</v>
      </c>
      <c r="AC14" s="116">
        <v>8</v>
      </c>
      <c r="AD14" s="117">
        <v>4</v>
      </c>
      <c r="AE14" s="116">
        <v>12</v>
      </c>
      <c r="AF14" s="117">
        <v>7</v>
      </c>
      <c r="AG14" s="116">
        <v>5</v>
      </c>
      <c r="AH14" s="117">
        <v>7</v>
      </c>
      <c r="AI14" s="116">
        <v>2</v>
      </c>
      <c r="AJ14" s="210">
        <v>6</v>
      </c>
      <c r="AK14" s="222"/>
      <c r="AL14" s="223"/>
      <c r="AM14" s="224">
        <v>6</v>
      </c>
      <c r="AN14" s="225">
        <v>6</v>
      </c>
      <c r="AO14" s="19"/>
      <c r="AP14" s="19"/>
    </row>
    <row r="15" spans="1:42" s="7" customFormat="1" ht="13.2" customHeight="1" x14ac:dyDescent="0.25">
      <c r="A15" s="435">
        <v>11</v>
      </c>
      <c r="B15" s="709" t="s">
        <v>181</v>
      </c>
      <c r="C15" s="710" t="s">
        <v>36</v>
      </c>
      <c r="D15" s="146">
        <f t="shared" si="0"/>
        <v>118</v>
      </c>
      <c r="E15" s="191">
        <v>14</v>
      </c>
      <c r="F15" s="197">
        <v>5</v>
      </c>
      <c r="G15" s="193">
        <v>0</v>
      </c>
      <c r="H15" s="194">
        <v>0</v>
      </c>
      <c r="I15" s="79">
        <v>10</v>
      </c>
      <c r="J15" s="69">
        <v>9</v>
      </c>
      <c r="K15" s="68">
        <v>11</v>
      </c>
      <c r="L15" s="69">
        <v>8</v>
      </c>
      <c r="M15" s="68"/>
      <c r="N15" s="69"/>
      <c r="O15" s="68">
        <v>6</v>
      </c>
      <c r="P15" s="76">
        <v>13</v>
      </c>
      <c r="Q15" s="171">
        <v>7</v>
      </c>
      <c r="R15" s="172">
        <v>12</v>
      </c>
      <c r="S15" s="173">
        <v>13</v>
      </c>
      <c r="T15" s="263">
        <v>6</v>
      </c>
      <c r="U15" s="173">
        <v>9</v>
      </c>
      <c r="V15" s="172">
        <v>10</v>
      </c>
      <c r="W15" s="173">
        <v>8</v>
      </c>
      <c r="X15" s="172">
        <v>4</v>
      </c>
      <c r="Y15" s="173">
        <v>6</v>
      </c>
      <c r="Z15" s="315">
        <v>1</v>
      </c>
      <c r="AA15" s="109">
        <v>6</v>
      </c>
      <c r="AB15" s="112">
        <v>13</v>
      </c>
      <c r="AC15" s="111">
        <v>10</v>
      </c>
      <c r="AD15" s="112">
        <v>2</v>
      </c>
      <c r="AE15" s="111">
        <v>10</v>
      </c>
      <c r="AF15" s="112">
        <v>10</v>
      </c>
      <c r="AG15" s="111">
        <v>6</v>
      </c>
      <c r="AH15" s="112">
        <v>6</v>
      </c>
      <c r="AI15" s="111">
        <v>4</v>
      </c>
      <c r="AJ15" s="209">
        <v>3</v>
      </c>
      <c r="AK15" s="277">
        <v>8</v>
      </c>
      <c r="AL15" s="219">
        <v>11</v>
      </c>
      <c r="AM15" s="278">
        <v>7</v>
      </c>
      <c r="AN15" s="221">
        <v>5</v>
      </c>
      <c r="AO15" s="17"/>
      <c r="AP15" s="17"/>
    </row>
    <row r="16" spans="1:42" s="17" customFormat="1" ht="12" customHeight="1" x14ac:dyDescent="0.25">
      <c r="A16" s="435">
        <v>12</v>
      </c>
      <c r="B16" s="709" t="s">
        <v>206</v>
      </c>
      <c r="C16" s="710" t="s">
        <v>26</v>
      </c>
      <c r="D16" s="146">
        <f t="shared" si="0"/>
        <v>97</v>
      </c>
      <c r="E16" s="191">
        <v>18</v>
      </c>
      <c r="F16" s="192">
        <v>1</v>
      </c>
      <c r="G16" s="193">
        <v>6</v>
      </c>
      <c r="H16" s="194">
        <v>6</v>
      </c>
      <c r="I16" s="79">
        <v>15</v>
      </c>
      <c r="J16" s="69">
        <v>4</v>
      </c>
      <c r="K16" s="68">
        <v>18</v>
      </c>
      <c r="L16" s="69">
        <v>1</v>
      </c>
      <c r="M16" s="68">
        <v>6</v>
      </c>
      <c r="N16" s="69">
        <v>6</v>
      </c>
      <c r="O16" s="68">
        <v>13</v>
      </c>
      <c r="P16" s="76">
        <v>6</v>
      </c>
      <c r="Q16" s="171">
        <v>8</v>
      </c>
      <c r="R16" s="172">
        <v>11</v>
      </c>
      <c r="S16" s="173">
        <v>8</v>
      </c>
      <c r="T16" s="263">
        <v>11</v>
      </c>
      <c r="U16" s="173">
        <v>10</v>
      </c>
      <c r="V16" s="172">
        <v>9</v>
      </c>
      <c r="W16" s="173">
        <v>6</v>
      </c>
      <c r="X16" s="172">
        <v>6</v>
      </c>
      <c r="Y16" s="177">
        <v>3</v>
      </c>
      <c r="Z16" s="178">
        <v>4</v>
      </c>
      <c r="AA16" s="109">
        <v>7</v>
      </c>
      <c r="AB16" s="112">
        <v>12</v>
      </c>
      <c r="AC16" s="116">
        <v>4</v>
      </c>
      <c r="AD16" s="117">
        <v>8</v>
      </c>
      <c r="AE16" s="111">
        <v>11</v>
      </c>
      <c r="AF16" s="112">
        <v>8</v>
      </c>
      <c r="AG16" s="111"/>
      <c r="AH16" s="112"/>
      <c r="AI16" s="111">
        <v>3</v>
      </c>
      <c r="AJ16" s="209">
        <v>4</v>
      </c>
      <c r="AK16" s="277"/>
      <c r="AL16" s="219"/>
      <c r="AM16" s="278"/>
      <c r="AN16" s="221"/>
    </row>
    <row r="17" spans="1:44" s="7" customFormat="1" ht="13.2" customHeight="1" x14ac:dyDescent="0.25">
      <c r="A17" s="435">
        <v>13</v>
      </c>
      <c r="B17" s="717" t="s">
        <v>198</v>
      </c>
      <c r="C17" s="42" t="s">
        <v>32</v>
      </c>
      <c r="D17" s="146">
        <f t="shared" si="0"/>
        <v>83</v>
      </c>
      <c r="E17" s="196">
        <v>10</v>
      </c>
      <c r="F17" s="197">
        <v>9</v>
      </c>
      <c r="G17" s="198">
        <v>3</v>
      </c>
      <c r="H17" s="199">
        <v>10</v>
      </c>
      <c r="I17" s="86"/>
      <c r="J17" s="70"/>
      <c r="K17" s="71">
        <v>17</v>
      </c>
      <c r="L17" s="70">
        <v>2</v>
      </c>
      <c r="M17" s="71">
        <v>3</v>
      </c>
      <c r="N17" s="70">
        <v>10</v>
      </c>
      <c r="O17" s="71">
        <v>17</v>
      </c>
      <c r="P17" s="87">
        <v>2</v>
      </c>
      <c r="Q17" s="175"/>
      <c r="R17" s="176"/>
      <c r="S17" s="177"/>
      <c r="T17" s="265"/>
      <c r="U17" s="177"/>
      <c r="V17" s="176"/>
      <c r="W17" s="177">
        <v>4</v>
      </c>
      <c r="X17" s="176">
        <v>8</v>
      </c>
      <c r="Y17" s="173">
        <v>2</v>
      </c>
      <c r="Z17" s="174">
        <v>6</v>
      </c>
      <c r="AA17" s="114"/>
      <c r="AB17" s="117"/>
      <c r="AC17" s="116">
        <v>5</v>
      </c>
      <c r="AD17" s="117">
        <v>7</v>
      </c>
      <c r="AE17" s="116"/>
      <c r="AF17" s="117"/>
      <c r="AG17" s="116">
        <v>3</v>
      </c>
      <c r="AH17" s="117">
        <v>10</v>
      </c>
      <c r="AI17" s="111">
        <v>1</v>
      </c>
      <c r="AJ17" s="209">
        <v>8</v>
      </c>
      <c r="AK17" s="222">
        <v>16</v>
      </c>
      <c r="AL17" s="223">
        <v>3</v>
      </c>
      <c r="AM17" s="224">
        <v>4</v>
      </c>
      <c r="AN17" s="225">
        <v>8</v>
      </c>
    </row>
    <row r="18" spans="1:44" s="7" customFormat="1" ht="13.2" customHeight="1" x14ac:dyDescent="0.25">
      <c r="A18" s="435">
        <v>14</v>
      </c>
      <c r="B18" s="717" t="s">
        <v>201</v>
      </c>
      <c r="C18" s="42" t="s">
        <v>41</v>
      </c>
      <c r="D18" s="146">
        <f t="shared" si="0"/>
        <v>81</v>
      </c>
      <c r="E18" s="196">
        <v>12</v>
      </c>
      <c r="F18" s="197">
        <v>7</v>
      </c>
      <c r="G18" s="198">
        <v>10</v>
      </c>
      <c r="H18" s="199">
        <v>2</v>
      </c>
      <c r="I18" s="86">
        <v>12</v>
      </c>
      <c r="J18" s="70">
        <v>7</v>
      </c>
      <c r="K18" s="71">
        <v>13</v>
      </c>
      <c r="L18" s="70">
        <v>6</v>
      </c>
      <c r="M18" s="71">
        <v>9</v>
      </c>
      <c r="N18" s="70">
        <v>3</v>
      </c>
      <c r="O18" s="71">
        <v>14</v>
      </c>
      <c r="P18" s="87">
        <v>5</v>
      </c>
      <c r="Q18" s="175">
        <v>6</v>
      </c>
      <c r="R18" s="176">
        <v>13</v>
      </c>
      <c r="S18" s="177">
        <v>12</v>
      </c>
      <c r="T18" s="265">
        <v>7</v>
      </c>
      <c r="U18" s="177">
        <v>11</v>
      </c>
      <c r="V18" s="176">
        <v>8</v>
      </c>
      <c r="W18" s="177">
        <v>11</v>
      </c>
      <c r="X18" s="176">
        <v>1</v>
      </c>
      <c r="Y18" s="177">
        <v>5</v>
      </c>
      <c r="Z18" s="178">
        <v>2</v>
      </c>
      <c r="AA18" s="114">
        <v>13</v>
      </c>
      <c r="AB18" s="117">
        <v>6</v>
      </c>
      <c r="AC18" s="116">
        <v>6</v>
      </c>
      <c r="AD18" s="117">
        <v>6</v>
      </c>
      <c r="AE18" s="116"/>
      <c r="AF18" s="117"/>
      <c r="AG18" s="116">
        <v>10</v>
      </c>
      <c r="AH18" s="117">
        <v>2</v>
      </c>
      <c r="AI18" s="116"/>
      <c r="AJ18" s="210"/>
      <c r="AK18" s="222">
        <v>14</v>
      </c>
      <c r="AL18" s="223">
        <v>5</v>
      </c>
      <c r="AM18" s="224">
        <v>11</v>
      </c>
      <c r="AN18" s="225">
        <v>1</v>
      </c>
    </row>
    <row r="19" spans="1:44" s="17" customFormat="1" ht="12" customHeight="1" x14ac:dyDescent="0.25">
      <c r="A19" s="435">
        <v>15</v>
      </c>
      <c r="B19" s="717" t="s">
        <v>199</v>
      </c>
      <c r="C19" s="42" t="s">
        <v>38</v>
      </c>
      <c r="D19" s="146">
        <f t="shared" si="0"/>
        <v>71</v>
      </c>
      <c r="E19" s="196">
        <v>9</v>
      </c>
      <c r="F19" s="197">
        <v>10</v>
      </c>
      <c r="G19" s="198">
        <v>9</v>
      </c>
      <c r="H19" s="199">
        <v>3</v>
      </c>
      <c r="I19" s="86">
        <v>13</v>
      </c>
      <c r="J19" s="70">
        <v>6</v>
      </c>
      <c r="K19" s="71">
        <v>12</v>
      </c>
      <c r="L19" s="70">
        <v>7</v>
      </c>
      <c r="M19" s="71">
        <v>11</v>
      </c>
      <c r="N19" s="70">
        <v>1</v>
      </c>
      <c r="O19" s="71">
        <v>9</v>
      </c>
      <c r="P19" s="87">
        <v>10</v>
      </c>
      <c r="Q19" s="175">
        <v>18</v>
      </c>
      <c r="R19" s="176">
        <v>1</v>
      </c>
      <c r="S19" s="177">
        <v>15</v>
      </c>
      <c r="T19" s="265">
        <v>4</v>
      </c>
      <c r="U19" s="177">
        <v>14</v>
      </c>
      <c r="V19" s="176">
        <v>5</v>
      </c>
      <c r="W19" s="177">
        <v>7</v>
      </c>
      <c r="X19" s="176">
        <v>5</v>
      </c>
      <c r="Y19" s="177">
        <v>4</v>
      </c>
      <c r="Z19" s="178">
        <v>3</v>
      </c>
      <c r="AA19" s="114">
        <v>18</v>
      </c>
      <c r="AB19" s="117">
        <v>1</v>
      </c>
      <c r="AC19" s="116"/>
      <c r="AD19" s="117"/>
      <c r="AE19" s="116">
        <v>15</v>
      </c>
      <c r="AF19" s="117">
        <v>4</v>
      </c>
      <c r="AG19" s="116">
        <v>11</v>
      </c>
      <c r="AH19" s="117">
        <v>1</v>
      </c>
      <c r="AI19" s="116">
        <v>5</v>
      </c>
      <c r="AJ19" s="210">
        <v>2</v>
      </c>
      <c r="AK19" s="222">
        <v>11</v>
      </c>
      <c r="AL19" s="223">
        <v>8</v>
      </c>
      <c r="AM19" s="224"/>
      <c r="AN19" s="225"/>
      <c r="AO19" s="7"/>
      <c r="AP19" s="7"/>
    </row>
    <row r="20" spans="1:44" s="17" customFormat="1" ht="12" customHeight="1" x14ac:dyDescent="0.25">
      <c r="A20" s="435">
        <v>16</v>
      </c>
      <c r="B20" s="719" t="s">
        <v>202</v>
      </c>
      <c r="C20" s="42" t="s">
        <v>95</v>
      </c>
      <c r="D20" s="146">
        <f t="shared" si="0"/>
        <v>45</v>
      </c>
      <c r="E20" s="196">
        <v>13</v>
      </c>
      <c r="F20" s="197">
        <v>6</v>
      </c>
      <c r="G20" s="198">
        <v>4</v>
      </c>
      <c r="H20" s="199">
        <v>8</v>
      </c>
      <c r="I20" s="86"/>
      <c r="J20" s="70"/>
      <c r="K20" s="71"/>
      <c r="L20" s="70"/>
      <c r="M20" s="71">
        <v>7</v>
      </c>
      <c r="N20" s="70">
        <v>5</v>
      </c>
      <c r="O20" s="71"/>
      <c r="P20" s="87"/>
      <c r="Q20" s="175"/>
      <c r="R20" s="176"/>
      <c r="S20" s="177"/>
      <c r="T20" s="265"/>
      <c r="U20" s="177"/>
      <c r="V20" s="176"/>
      <c r="W20" s="177">
        <v>9</v>
      </c>
      <c r="X20" s="176">
        <v>3</v>
      </c>
      <c r="Y20" s="177"/>
      <c r="Z20" s="178"/>
      <c r="AA20" s="114"/>
      <c r="AB20" s="117"/>
      <c r="AC20" s="116">
        <v>8</v>
      </c>
      <c r="AD20" s="117">
        <v>4</v>
      </c>
      <c r="AE20" s="116"/>
      <c r="AF20" s="117"/>
      <c r="AG20" s="116">
        <v>5</v>
      </c>
      <c r="AH20" s="117">
        <v>7</v>
      </c>
      <c r="AI20" s="116"/>
      <c r="AJ20" s="210"/>
      <c r="AK20" s="222">
        <v>13</v>
      </c>
      <c r="AL20" s="223">
        <v>6</v>
      </c>
      <c r="AM20" s="224">
        <v>6</v>
      </c>
      <c r="AN20" s="225">
        <v>6</v>
      </c>
      <c r="AO20" s="7"/>
      <c r="AP20" s="7"/>
    </row>
    <row r="21" spans="1:44" s="17" customFormat="1" ht="12" customHeight="1" x14ac:dyDescent="0.25">
      <c r="A21" s="435">
        <v>17</v>
      </c>
      <c r="B21" s="719" t="s">
        <v>211</v>
      </c>
      <c r="C21" s="42" t="s">
        <v>33</v>
      </c>
      <c r="D21" s="146">
        <f t="shared" si="0"/>
        <v>39</v>
      </c>
      <c r="E21" s="196">
        <v>0</v>
      </c>
      <c r="F21" s="197">
        <v>0</v>
      </c>
      <c r="G21" s="198">
        <v>11</v>
      </c>
      <c r="H21" s="199">
        <v>1</v>
      </c>
      <c r="I21" s="86">
        <v>14</v>
      </c>
      <c r="J21" s="70">
        <v>5</v>
      </c>
      <c r="K21" s="71">
        <v>14</v>
      </c>
      <c r="L21" s="70">
        <v>5</v>
      </c>
      <c r="M21" s="71">
        <v>8</v>
      </c>
      <c r="N21" s="70">
        <v>4</v>
      </c>
      <c r="O21" s="71">
        <v>15</v>
      </c>
      <c r="P21" s="87">
        <v>4</v>
      </c>
      <c r="Q21" s="175">
        <v>14</v>
      </c>
      <c r="R21" s="176">
        <v>5</v>
      </c>
      <c r="S21" s="177"/>
      <c r="T21" s="265"/>
      <c r="U21" s="177"/>
      <c r="V21" s="176"/>
      <c r="W21" s="177"/>
      <c r="X21" s="176"/>
      <c r="Y21" s="177"/>
      <c r="Z21" s="178"/>
      <c r="AA21" s="114">
        <v>14</v>
      </c>
      <c r="AB21" s="117">
        <v>5</v>
      </c>
      <c r="AC21" s="116">
        <v>6</v>
      </c>
      <c r="AD21" s="117">
        <v>6</v>
      </c>
      <c r="AE21" s="116"/>
      <c r="AF21" s="117"/>
      <c r="AG21" s="116">
        <v>10</v>
      </c>
      <c r="AH21" s="117">
        <v>2</v>
      </c>
      <c r="AI21" s="116">
        <v>6</v>
      </c>
      <c r="AJ21" s="210">
        <v>1</v>
      </c>
      <c r="AK21" s="222"/>
      <c r="AL21" s="223"/>
      <c r="AM21" s="224">
        <v>11</v>
      </c>
      <c r="AN21" s="225">
        <v>1</v>
      </c>
      <c r="AO21" s="7"/>
      <c r="AP21" s="7"/>
    </row>
    <row r="22" spans="1:44" s="17" customFormat="1" ht="12" customHeight="1" x14ac:dyDescent="0.25">
      <c r="A22" s="435">
        <v>18</v>
      </c>
      <c r="B22" s="719" t="s">
        <v>258</v>
      </c>
      <c r="C22" s="42" t="s">
        <v>27</v>
      </c>
      <c r="D22" s="146">
        <f t="shared" si="0"/>
        <v>35</v>
      </c>
      <c r="E22" s="196"/>
      <c r="F22" s="197"/>
      <c r="G22" s="198"/>
      <c r="H22" s="199"/>
      <c r="I22" s="86">
        <v>17</v>
      </c>
      <c r="J22" s="70">
        <v>2</v>
      </c>
      <c r="K22" s="71">
        <v>16</v>
      </c>
      <c r="L22" s="70">
        <v>3</v>
      </c>
      <c r="M22" s="71"/>
      <c r="N22" s="70"/>
      <c r="O22" s="71">
        <v>18</v>
      </c>
      <c r="P22" s="87">
        <v>1</v>
      </c>
      <c r="Q22" s="175"/>
      <c r="R22" s="176"/>
      <c r="S22" s="177"/>
      <c r="T22" s="265"/>
      <c r="U22" s="177">
        <v>16</v>
      </c>
      <c r="V22" s="176">
        <v>3</v>
      </c>
      <c r="W22" s="177">
        <v>7</v>
      </c>
      <c r="X22" s="176">
        <v>5</v>
      </c>
      <c r="Y22" s="177">
        <v>4</v>
      </c>
      <c r="Z22" s="178">
        <v>3</v>
      </c>
      <c r="AA22" s="114">
        <v>12</v>
      </c>
      <c r="AB22" s="117">
        <v>7</v>
      </c>
      <c r="AC22" s="116"/>
      <c r="AD22" s="117"/>
      <c r="AE22" s="116">
        <v>18</v>
      </c>
      <c r="AF22" s="117">
        <v>1</v>
      </c>
      <c r="AG22" s="116">
        <v>11</v>
      </c>
      <c r="AH22" s="117">
        <v>1</v>
      </c>
      <c r="AI22" s="116">
        <v>5</v>
      </c>
      <c r="AJ22" s="210">
        <v>2</v>
      </c>
      <c r="AK22" s="222">
        <v>12</v>
      </c>
      <c r="AL22" s="223">
        <v>7</v>
      </c>
      <c r="AM22" s="224"/>
      <c r="AN22" s="225"/>
      <c r="AO22" s="7"/>
      <c r="AP22" s="7"/>
    </row>
    <row r="23" spans="1:44" s="17" customFormat="1" ht="12" customHeight="1" x14ac:dyDescent="0.25">
      <c r="A23" s="435">
        <v>19</v>
      </c>
      <c r="B23" s="694" t="s">
        <v>207</v>
      </c>
      <c r="C23" s="710" t="s">
        <v>122</v>
      </c>
      <c r="D23" s="146">
        <f t="shared" si="0"/>
        <v>33</v>
      </c>
      <c r="E23" s="191">
        <v>0</v>
      </c>
      <c r="F23" s="192">
        <v>0</v>
      </c>
      <c r="G23" s="193">
        <v>8</v>
      </c>
      <c r="H23" s="194">
        <v>4</v>
      </c>
      <c r="I23" s="79"/>
      <c r="J23" s="69"/>
      <c r="K23" s="68"/>
      <c r="L23" s="69"/>
      <c r="M23" s="68">
        <v>5</v>
      </c>
      <c r="N23" s="69">
        <v>7</v>
      </c>
      <c r="O23" s="68"/>
      <c r="P23" s="76"/>
      <c r="Q23" s="171"/>
      <c r="R23" s="172"/>
      <c r="S23" s="173"/>
      <c r="T23" s="263"/>
      <c r="U23" s="173"/>
      <c r="V23" s="172"/>
      <c r="W23" s="173">
        <v>5</v>
      </c>
      <c r="X23" s="172">
        <v>7</v>
      </c>
      <c r="Y23" s="173"/>
      <c r="Z23" s="338"/>
      <c r="AA23" s="109"/>
      <c r="AB23" s="112"/>
      <c r="AC23" s="111">
        <v>9</v>
      </c>
      <c r="AD23" s="112">
        <v>3</v>
      </c>
      <c r="AE23" s="111"/>
      <c r="AF23" s="112"/>
      <c r="AG23" s="111">
        <v>8</v>
      </c>
      <c r="AH23" s="112">
        <v>4</v>
      </c>
      <c r="AI23" s="116">
        <v>6</v>
      </c>
      <c r="AJ23" s="210">
        <v>1</v>
      </c>
      <c r="AK23" s="277"/>
      <c r="AL23" s="219"/>
      <c r="AM23" s="278">
        <v>5</v>
      </c>
      <c r="AN23" s="221">
        <v>7</v>
      </c>
    </row>
    <row r="24" spans="1:44" s="7" customFormat="1" ht="13.2" customHeight="1" x14ac:dyDescent="0.25">
      <c r="A24" s="435">
        <v>20</v>
      </c>
      <c r="B24" s="719" t="s">
        <v>251</v>
      </c>
      <c r="C24" s="42" t="s">
        <v>78</v>
      </c>
      <c r="D24" s="146">
        <f t="shared" si="0"/>
        <v>33</v>
      </c>
      <c r="E24" s="196"/>
      <c r="F24" s="197"/>
      <c r="G24" s="198"/>
      <c r="H24" s="199"/>
      <c r="I24" s="86">
        <v>16</v>
      </c>
      <c r="J24" s="70">
        <v>3</v>
      </c>
      <c r="K24" s="71">
        <v>15</v>
      </c>
      <c r="L24" s="70">
        <v>4</v>
      </c>
      <c r="M24" s="71">
        <v>10</v>
      </c>
      <c r="N24" s="70">
        <v>2</v>
      </c>
      <c r="O24" s="71">
        <v>16</v>
      </c>
      <c r="P24" s="87">
        <v>3</v>
      </c>
      <c r="Q24" s="175">
        <v>16</v>
      </c>
      <c r="R24" s="176">
        <v>3</v>
      </c>
      <c r="S24" s="177">
        <v>18</v>
      </c>
      <c r="T24" s="265">
        <v>1</v>
      </c>
      <c r="U24" s="177"/>
      <c r="V24" s="176"/>
      <c r="W24" s="177"/>
      <c r="X24" s="176"/>
      <c r="Y24" s="177"/>
      <c r="Z24" s="178"/>
      <c r="AA24" s="114">
        <v>16</v>
      </c>
      <c r="AB24" s="117">
        <v>3</v>
      </c>
      <c r="AC24" s="116"/>
      <c r="AD24" s="117"/>
      <c r="AE24" s="116">
        <v>13</v>
      </c>
      <c r="AF24" s="117">
        <v>6</v>
      </c>
      <c r="AG24" s="116">
        <v>9</v>
      </c>
      <c r="AH24" s="117">
        <v>3</v>
      </c>
      <c r="AI24" s="116"/>
      <c r="AJ24" s="210"/>
      <c r="AK24" s="222">
        <v>17</v>
      </c>
      <c r="AL24" s="223">
        <v>2</v>
      </c>
      <c r="AM24" s="224">
        <v>9</v>
      </c>
      <c r="AN24" s="225">
        <v>3</v>
      </c>
    </row>
    <row r="25" spans="1:44" s="7" customFormat="1" ht="13.2" customHeight="1" x14ac:dyDescent="0.25">
      <c r="A25" s="435">
        <v>21</v>
      </c>
      <c r="B25" s="719" t="s">
        <v>282</v>
      </c>
      <c r="C25" s="42" t="s">
        <v>41</v>
      </c>
      <c r="D25" s="146">
        <f t="shared" si="0"/>
        <v>31</v>
      </c>
      <c r="E25" s="196"/>
      <c r="F25" s="197"/>
      <c r="G25" s="198"/>
      <c r="H25" s="199"/>
      <c r="I25" s="86"/>
      <c r="J25" s="70"/>
      <c r="K25" s="71"/>
      <c r="L25" s="70"/>
      <c r="M25" s="71"/>
      <c r="N25" s="70"/>
      <c r="O25" s="71"/>
      <c r="P25" s="87"/>
      <c r="Q25" s="175"/>
      <c r="R25" s="176"/>
      <c r="S25" s="177">
        <v>14</v>
      </c>
      <c r="T25" s="265">
        <v>5</v>
      </c>
      <c r="U25" s="177">
        <v>15</v>
      </c>
      <c r="V25" s="176">
        <v>4</v>
      </c>
      <c r="W25" s="177">
        <v>10</v>
      </c>
      <c r="X25" s="176">
        <v>2</v>
      </c>
      <c r="Y25" s="177">
        <v>5</v>
      </c>
      <c r="Z25" s="178">
        <v>2</v>
      </c>
      <c r="AA25" s="114"/>
      <c r="AB25" s="117"/>
      <c r="AC25" s="116">
        <v>7</v>
      </c>
      <c r="AD25" s="117">
        <v>5</v>
      </c>
      <c r="AE25" s="116">
        <v>17</v>
      </c>
      <c r="AF25" s="117">
        <v>2</v>
      </c>
      <c r="AG25" s="116">
        <v>7</v>
      </c>
      <c r="AH25" s="117">
        <v>5</v>
      </c>
      <c r="AI25" s="116"/>
      <c r="AJ25" s="210"/>
      <c r="AK25" s="222">
        <v>15</v>
      </c>
      <c r="AL25" s="223">
        <v>4</v>
      </c>
      <c r="AM25" s="224">
        <v>10</v>
      </c>
      <c r="AN25" s="225">
        <v>2</v>
      </c>
    </row>
    <row r="26" spans="1:44" s="17" customFormat="1" ht="12" customHeight="1" x14ac:dyDescent="0.25">
      <c r="A26" s="435">
        <v>22</v>
      </c>
      <c r="B26" s="703" t="s">
        <v>284</v>
      </c>
      <c r="C26" s="44" t="s">
        <v>26</v>
      </c>
      <c r="D26" s="146">
        <f t="shared" si="0"/>
        <v>30</v>
      </c>
      <c r="E26" s="191"/>
      <c r="F26" s="192"/>
      <c r="G26" s="193"/>
      <c r="H26" s="194"/>
      <c r="I26" s="79"/>
      <c r="J26" s="69"/>
      <c r="K26" s="68"/>
      <c r="L26" s="69"/>
      <c r="M26" s="68"/>
      <c r="N26" s="69"/>
      <c r="O26" s="69"/>
      <c r="P26" s="76"/>
      <c r="Q26" s="171">
        <v>12</v>
      </c>
      <c r="R26" s="172">
        <v>7</v>
      </c>
      <c r="S26" s="173">
        <v>16</v>
      </c>
      <c r="T26" s="263">
        <v>3</v>
      </c>
      <c r="U26" s="173"/>
      <c r="V26" s="172"/>
      <c r="W26" s="173"/>
      <c r="X26" s="172"/>
      <c r="Y26" s="177">
        <v>3</v>
      </c>
      <c r="Z26" s="178">
        <v>4</v>
      </c>
      <c r="AA26" s="109">
        <v>11</v>
      </c>
      <c r="AB26" s="112">
        <v>8</v>
      </c>
      <c r="AC26" s="128">
        <v>11</v>
      </c>
      <c r="AD26" s="112">
        <v>1</v>
      </c>
      <c r="AE26" s="111">
        <v>16</v>
      </c>
      <c r="AF26" s="112">
        <v>3</v>
      </c>
      <c r="AG26" s="111"/>
      <c r="AH26" s="112"/>
      <c r="AI26" s="111">
        <v>3</v>
      </c>
      <c r="AJ26" s="209">
        <v>4</v>
      </c>
      <c r="AK26" s="277"/>
      <c r="AL26" s="219"/>
      <c r="AM26" s="278"/>
      <c r="AN26" s="221"/>
    </row>
    <row r="27" spans="1:44" s="17" customFormat="1" ht="12" customHeight="1" x14ac:dyDescent="0.25">
      <c r="A27" s="435">
        <v>23</v>
      </c>
      <c r="B27" s="694" t="s">
        <v>208</v>
      </c>
      <c r="C27" s="710" t="s">
        <v>38</v>
      </c>
      <c r="D27" s="146">
        <f t="shared" si="0"/>
        <v>20</v>
      </c>
      <c r="E27" s="191">
        <v>0</v>
      </c>
      <c r="F27" s="192">
        <v>0</v>
      </c>
      <c r="G27" s="193">
        <v>9</v>
      </c>
      <c r="H27" s="194">
        <v>3</v>
      </c>
      <c r="I27" s="79"/>
      <c r="J27" s="69"/>
      <c r="K27" s="68"/>
      <c r="L27" s="69"/>
      <c r="M27" s="68">
        <v>11</v>
      </c>
      <c r="N27" s="69">
        <v>1</v>
      </c>
      <c r="O27" s="68"/>
      <c r="P27" s="76"/>
      <c r="Q27" s="171"/>
      <c r="R27" s="172"/>
      <c r="S27" s="173">
        <v>17</v>
      </c>
      <c r="T27" s="263">
        <v>2</v>
      </c>
      <c r="U27" s="173">
        <v>19</v>
      </c>
      <c r="V27" s="172">
        <v>1</v>
      </c>
      <c r="W27" s="173"/>
      <c r="X27" s="172"/>
      <c r="Y27" s="173"/>
      <c r="Z27" s="338"/>
      <c r="AA27" s="109"/>
      <c r="AB27" s="112"/>
      <c r="AC27" s="111">
        <v>10</v>
      </c>
      <c r="AD27" s="112">
        <v>2</v>
      </c>
      <c r="AE27" s="111">
        <v>14</v>
      </c>
      <c r="AF27" s="112">
        <v>5</v>
      </c>
      <c r="AG27" s="111">
        <v>6</v>
      </c>
      <c r="AH27" s="112">
        <v>6</v>
      </c>
      <c r="AI27" s="111"/>
      <c r="AJ27" s="209"/>
      <c r="AK27" s="277"/>
      <c r="AL27" s="219"/>
      <c r="AM27" s="278"/>
      <c r="AN27" s="221"/>
    </row>
    <row r="28" spans="1:44" s="17" customFormat="1" ht="12" customHeight="1" x14ac:dyDescent="0.25">
      <c r="A28" s="435">
        <v>24</v>
      </c>
      <c r="B28" s="694" t="s">
        <v>204</v>
      </c>
      <c r="C28" s="710" t="s">
        <v>44</v>
      </c>
      <c r="D28" s="146">
        <f t="shared" si="0"/>
        <v>20</v>
      </c>
      <c r="E28" s="191">
        <v>16</v>
      </c>
      <c r="F28" s="192">
        <v>3</v>
      </c>
      <c r="G28" s="193">
        <v>7</v>
      </c>
      <c r="H28" s="194">
        <v>5</v>
      </c>
      <c r="I28" s="79"/>
      <c r="J28" s="69"/>
      <c r="K28" s="68"/>
      <c r="L28" s="69"/>
      <c r="M28" s="68"/>
      <c r="N28" s="69"/>
      <c r="O28" s="68"/>
      <c r="P28" s="76"/>
      <c r="Q28" s="171">
        <v>17</v>
      </c>
      <c r="R28" s="172">
        <v>2</v>
      </c>
      <c r="S28" s="173"/>
      <c r="T28" s="263"/>
      <c r="U28" s="173"/>
      <c r="V28" s="172"/>
      <c r="W28" s="173"/>
      <c r="X28" s="172"/>
      <c r="Y28" s="177">
        <v>4</v>
      </c>
      <c r="Z28" s="178">
        <v>3</v>
      </c>
      <c r="AA28" s="109"/>
      <c r="AB28" s="112"/>
      <c r="AC28" s="111"/>
      <c r="AD28" s="112"/>
      <c r="AE28" s="111"/>
      <c r="AF28" s="112"/>
      <c r="AG28" s="111"/>
      <c r="AH28" s="112"/>
      <c r="AI28" s="116">
        <v>5</v>
      </c>
      <c r="AJ28" s="210">
        <v>2</v>
      </c>
      <c r="AK28" s="277">
        <v>18</v>
      </c>
      <c r="AL28" s="219">
        <v>1</v>
      </c>
      <c r="AM28" s="278">
        <v>8</v>
      </c>
      <c r="AN28" s="221">
        <v>4</v>
      </c>
      <c r="AQ28" s="7"/>
      <c r="AR28" s="7"/>
    </row>
    <row r="29" spans="1:44" s="7" customFormat="1" ht="13.2" customHeight="1" x14ac:dyDescent="0.25">
      <c r="A29" s="435">
        <v>25</v>
      </c>
      <c r="B29" s="695" t="s">
        <v>287</v>
      </c>
      <c r="C29" s="41" t="s">
        <v>111</v>
      </c>
      <c r="D29" s="146">
        <f t="shared" si="0"/>
        <v>16</v>
      </c>
      <c r="E29" s="191"/>
      <c r="F29" s="192"/>
      <c r="G29" s="193"/>
      <c r="H29" s="194"/>
      <c r="I29" s="79"/>
      <c r="J29" s="69"/>
      <c r="K29" s="68"/>
      <c r="L29" s="69"/>
      <c r="M29" s="68"/>
      <c r="N29" s="69"/>
      <c r="O29" s="69"/>
      <c r="P29" s="76"/>
      <c r="Q29" s="171"/>
      <c r="R29" s="172"/>
      <c r="S29" s="173"/>
      <c r="T29" s="263"/>
      <c r="U29" s="173"/>
      <c r="V29" s="172"/>
      <c r="W29" s="173">
        <v>10</v>
      </c>
      <c r="X29" s="172">
        <v>2</v>
      </c>
      <c r="Y29" s="177">
        <v>5</v>
      </c>
      <c r="Z29" s="178">
        <v>2</v>
      </c>
      <c r="AA29" s="109"/>
      <c r="AB29" s="112"/>
      <c r="AC29" s="116">
        <v>7</v>
      </c>
      <c r="AD29" s="117">
        <v>5</v>
      </c>
      <c r="AE29" s="111"/>
      <c r="AF29" s="112"/>
      <c r="AG29" s="111">
        <v>7</v>
      </c>
      <c r="AH29" s="112">
        <v>5</v>
      </c>
      <c r="AI29" s="111"/>
      <c r="AJ29" s="209"/>
      <c r="AK29" s="277"/>
      <c r="AL29" s="219"/>
      <c r="AM29" s="220">
        <v>10</v>
      </c>
      <c r="AN29" s="221">
        <v>2</v>
      </c>
      <c r="AO29" s="17"/>
      <c r="AP29" s="17"/>
      <c r="AQ29" s="17"/>
      <c r="AR29" s="17"/>
    </row>
    <row r="30" spans="1:44" s="7" customFormat="1" ht="13.2" customHeight="1" x14ac:dyDescent="0.25">
      <c r="A30" s="435">
        <v>26</v>
      </c>
      <c r="B30" s="694" t="s">
        <v>205</v>
      </c>
      <c r="C30" s="710" t="s">
        <v>44</v>
      </c>
      <c r="D30" s="146">
        <f t="shared" si="0"/>
        <v>16</v>
      </c>
      <c r="E30" s="191">
        <v>17</v>
      </c>
      <c r="F30" s="192">
        <v>2</v>
      </c>
      <c r="G30" s="193">
        <v>7</v>
      </c>
      <c r="H30" s="194">
        <v>5</v>
      </c>
      <c r="I30" s="79"/>
      <c r="J30" s="69"/>
      <c r="K30" s="68"/>
      <c r="L30" s="69"/>
      <c r="M30" s="68"/>
      <c r="N30" s="69"/>
      <c r="O30" s="68"/>
      <c r="P30" s="76"/>
      <c r="Q30" s="171"/>
      <c r="R30" s="172"/>
      <c r="S30" s="173"/>
      <c r="T30" s="263"/>
      <c r="U30" s="173"/>
      <c r="V30" s="172"/>
      <c r="W30" s="173"/>
      <c r="X30" s="172"/>
      <c r="Y30" s="177">
        <v>4</v>
      </c>
      <c r="Z30" s="178">
        <v>3</v>
      </c>
      <c r="AA30" s="109"/>
      <c r="AB30" s="112"/>
      <c r="AC30" s="111"/>
      <c r="AD30" s="112"/>
      <c r="AE30" s="111"/>
      <c r="AF30" s="112"/>
      <c r="AG30" s="111"/>
      <c r="AH30" s="112"/>
      <c r="AI30" s="116">
        <v>5</v>
      </c>
      <c r="AJ30" s="210">
        <v>2</v>
      </c>
      <c r="AK30" s="277"/>
      <c r="AL30" s="219"/>
      <c r="AM30" s="278">
        <v>8</v>
      </c>
      <c r="AN30" s="221">
        <v>4</v>
      </c>
      <c r="AO30" s="17"/>
      <c r="AP30" s="17"/>
    </row>
    <row r="31" spans="1:44" s="7" customFormat="1" ht="13.2" customHeight="1" x14ac:dyDescent="0.25">
      <c r="A31" s="435">
        <v>27</v>
      </c>
      <c r="B31" s="695" t="s">
        <v>285</v>
      </c>
      <c r="C31" s="41" t="s">
        <v>36</v>
      </c>
      <c r="D31" s="146">
        <f t="shared" si="0"/>
        <v>10</v>
      </c>
      <c r="E31" s="191"/>
      <c r="F31" s="192"/>
      <c r="G31" s="193"/>
      <c r="H31" s="194"/>
      <c r="I31" s="79"/>
      <c r="J31" s="69"/>
      <c r="K31" s="68"/>
      <c r="L31" s="69"/>
      <c r="M31" s="68"/>
      <c r="N31" s="69"/>
      <c r="O31" s="69"/>
      <c r="P31" s="76"/>
      <c r="Q31" s="171"/>
      <c r="R31" s="172"/>
      <c r="S31" s="173"/>
      <c r="T31" s="263"/>
      <c r="U31" s="173"/>
      <c r="V31" s="172"/>
      <c r="W31" s="173">
        <v>8</v>
      </c>
      <c r="X31" s="172">
        <v>4</v>
      </c>
      <c r="Y31" s="173">
        <v>6</v>
      </c>
      <c r="Z31" s="315">
        <v>1</v>
      </c>
      <c r="AA31" s="109"/>
      <c r="AB31" s="112"/>
      <c r="AC31" s="111"/>
      <c r="AD31" s="112"/>
      <c r="AE31" s="111"/>
      <c r="AF31" s="112"/>
      <c r="AG31" s="111"/>
      <c r="AH31" s="112"/>
      <c r="AI31" s="111"/>
      <c r="AJ31" s="209"/>
      <c r="AK31" s="277"/>
      <c r="AL31" s="219"/>
      <c r="AM31" s="220">
        <v>7</v>
      </c>
      <c r="AN31" s="221">
        <v>5</v>
      </c>
      <c r="AO31" s="17"/>
      <c r="AP31" s="17"/>
    </row>
    <row r="32" spans="1:44" s="17" customFormat="1" ht="12" customHeight="1" x14ac:dyDescent="0.25">
      <c r="A32" s="435">
        <v>28</v>
      </c>
      <c r="B32" s="694" t="s">
        <v>209</v>
      </c>
      <c r="C32" s="710" t="s">
        <v>41</v>
      </c>
      <c r="D32" s="146">
        <f t="shared" si="0"/>
        <v>9</v>
      </c>
      <c r="E32" s="191">
        <v>0</v>
      </c>
      <c r="F32" s="192">
        <v>0</v>
      </c>
      <c r="G32" s="193">
        <v>10</v>
      </c>
      <c r="H32" s="194">
        <v>2</v>
      </c>
      <c r="I32" s="79">
        <v>18</v>
      </c>
      <c r="J32" s="69">
        <v>1</v>
      </c>
      <c r="K32" s="68"/>
      <c r="L32" s="69"/>
      <c r="M32" s="68">
        <v>9</v>
      </c>
      <c r="N32" s="69">
        <v>3</v>
      </c>
      <c r="O32" s="68"/>
      <c r="P32" s="76"/>
      <c r="Q32" s="171"/>
      <c r="R32" s="172"/>
      <c r="S32" s="173"/>
      <c r="T32" s="263"/>
      <c r="U32" s="173"/>
      <c r="V32" s="172"/>
      <c r="W32" s="173">
        <v>11</v>
      </c>
      <c r="X32" s="172">
        <v>1</v>
      </c>
      <c r="Y32" s="177">
        <v>5</v>
      </c>
      <c r="Z32" s="178">
        <v>2</v>
      </c>
      <c r="AA32" s="109"/>
      <c r="AB32" s="112"/>
      <c r="AC32" s="111"/>
      <c r="AD32" s="112"/>
      <c r="AE32" s="111"/>
      <c r="AF32" s="112"/>
      <c r="AG32" s="111"/>
      <c r="AH32" s="112"/>
      <c r="AI32" s="111"/>
      <c r="AJ32" s="209"/>
      <c r="AK32" s="277"/>
      <c r="AL32" s="219"/>
      <c r="AM32" s="278"/>
      <c r="AN32" s="221"/>
    </row>
    <row r="33" spans="1:44" s="7" customFormat="1" ht="13.2" customHeight="1" x14ac:dyDescent="0.25">
      <c r="A33" s="435">
        <v>29</v>
      </c>
      <c r="B33" s="695" t="s">
        <v>286</v>
      </c>
      <c r="C33" s="41" t="s">
        <v>26</v>
      </c>
      <c r="D33" s="146">
        <f t="shared" si="0"/>
        <v>9</v>
      </c>
      <c r="E33" s="191"/>
      <c r="F33" s="192"/>
      <c r="G33" s="193"/>
      <c r="H33" s="194"/>
      <c r="I33" s="79"/>
      <c r="J33" s="69"/>
      <c r="K33" s="68"/>
      <c r="L33" s="69"/>
      <c r="M33" s="68"/>
      <c r="N33" s="69"/>
      <c r="O33" s="69"/>
      <c r="P33" s="76"/>
      <c r="Q33" s="171"/>
      <c r="R33" s="172"/>
      <c r="S33" s="173"/>
      <c r="T33" s="263"/>
      <c r="U33" s="173"/>
      <c r="V33" s="172"/>
      <c r="W33" s="173"/>
      <c r="X33" s="172"/>
      <c r="Y33" s="177">
        <v>3</v>
      </c>
      <c r="Z33" s="178">
        <v>4</v>
      </c>
      <c r="AA33" s="109"/>
      <c r="AB33" s="112"/>
      <c r="AC33" s="111">
        <v>11</v>
      </c>
      <c r="AD33" s="112">
        <v>1</v>
      </c>
      <c r="AE33" s="111"/>
      <c r="AF33" s="112"/>
      <c r="AG33" s="111"/>
      <c r="AH33" s="112"/>
      <c r="AI33" s="111">
        <v>3</v>
      </c>
      <c r="AJ33" s="209">
        <v>4</v>
      </c>
      <c r="AK33" s="277"/>
      <c r="AL33" s="219"/>
      <c r="AM33" s="220"/>
      <c r="AN33" s="221"/>
      <c r="AO33" s="17"/>
      <c r="AP33" s="17"/>
      <c r="AQ33" s="17"/>
      <c r="AR33" s="17"/>
    </row>
    <row r="34" spans="1:44" s="17" customFormat="1" ht="12" customHeight="1" x14ac:dyDescent="0.25">
      <c r="A34" s="435">
        <v>30</v>
      </c>
      <c r="B34" s="719" t="s">
        <v>210</v>
      </c>
      <c r="C34" s="42" t="s">
        <v>33</v>
      </c>
      <c r="D34" s="146">
        <f t="shared" si="0"/>
        <v>6</v>
      </c>
      <c r="E34" s="196">
        <v>0</v>
      </c>
      <c r="F34" s="197">
        <v>0</v>
      </c>
      <c r="G34" s="198">
        <v>11</v>
      </c>
      <c r="H34" s="199">
        <v>1</v>
      </c>
      <c r="I34" s="86"/>
      <c r="J34" s="70"/>
      <c r="K34" s="71"/>
      <c r="L34" s="70"/>
      <c r="M34" s="71">
        <v>8</v>
      </c>
      <c r="N34" s="70">
        <v>4</v>
      </c>
      <c r="O34" s="71"/>
      <c r="P34" s="87"/>
      <c r="Q34" s="175"/>
      <c r="R34" s="176"/>
      <c r="S34" s="177"/>
      <c r="T34" s="265"/>
      <c r="U34" s="177"/>
      <c r="V34" s="176"/>
      <c r="W34" s="177"/>
      <c r="X34" s="176"/>
      <c r="Y34" s="177"/>
      <c r="Z34" s="178"/>
      <c r="AA34" s="114"/>
      <c r="AB34" s="117"/>
      <c r="AC34" s="116"/>
      <c r="AD34" s="117"/>
      <c r="AE34" s="116"/>
      <c r="AF34" s="117"/>
      <c r="AG34" s="116"/>
      <c r="AH34" s="117"/>
      <c r="AI34" s="116">
        <v>6</v>
      </c>
      <c r="AJ34" s="210">
        <v>1</v>
      </c>
      <c r="AK34" s="222"/>
      <c r="AL34" s="223"/>
      <c r="AM34" s="224"/>
      <c r="AN34" s="225"/>
      <c r="AO34" s="7"/>
      <c r="AP34" s="7"/>
      <c r="AQ34" s="7"/>
      <c r="AR34" s="7"/>
    </row>
    <row r="35" spans="1:44" s="17" customFormat="1" ht="12" customHeight="1" x14ac:dyDescent="0.25">
      <c r="A35" s="435">
        <v>31</v>
      </c>
      <c r="B35" s="703" t="s">
        <v>283</v>
      </c>
      <c r="C35" s="44" t="s">
        <v>122</v>
      </c>
      <c r="D35" s="146">
        <f t="shared" si="0"/>
        <v>6</v>
      </c>
      <c r="E35" s="191"/>
      <c r="F35" s="192"/>
      <c r="G35" s="193"/>
      <c r="H35" s="194"/>
      <c r="I35" s="79"/>
      <c r="J35" s="69"/>
      <c r="K35" s="68"/>
      <c r="L35" s="69"/>
      <c r="M35" s="68"/>
      <c r="N35" s="69"/>
      <c r="O35" s="69"/>
      <c r="P35" s="76"/>
      <c r="Q35" s="171"/>
      <c r="R35" s="172"/>
      <c r="S35" s="173"/>
      <c r="T35" s="263"/>
      <c r="U35" s="173">
        <v>17</v>
      </c>
      <c r="V35" s="172">
        <v>2</v>
      </c>
      <c r="W35" s="173"/>
      <c r="X35" s="172"/>
      <c r="Y35" s="173"/>
      <c r="Z35" s="174"/>
      <c r="AA35" s="109"/>
      <c r="AB35" s="112"/>
      <c r="AC35" s="111"/>
      <c r="AD35" s="112"/>
      <c r="AE35" s="111"/>
      <c r="AF35" s="112"/>
      <c r="AG35" s="111"/>
      <c r="AH35" s="112"/>
      <c r="AI35" s="116">
        <v>6</v>
      </c>
      <c r="AJ35" s="210">
        <v>1</v>
      </c>
      <c r="AK35" s="277"/>
      <c r="AL35" s="219"/>
      <c r="AM35" s="220">
        <v>9</v>
      </c>
      <c r="AN35" s="221">
        <v>3</v>
      </c>
    </row>
    <row r="36" spans="1:44" s="17" customFormat="1" ht="12" customHeight="1" x14ac:dyDescent="0.25">
      <c r="A36" s="435">
        <v>32</v>
      </c>
      <c r="B36" s="719" t="s">
        <v>250</v>
      </c>
      <c r="C36" s="42" t="s">
        <v>30</v>
      </c>
      <c r="D36" s="146">
        <f t="shared" si="0"/>
        <v>5</v>
      </c>
      <c r="E36" s="196"/>
      <c r="F36" s="197"/>
      <c r="G36" s="198"/>
      <c r="H36" s="199"/>
      <c r="I36" s="86"/>
      <c r="J36" s="70"/>
      <c r="K36" s="71"/>
      <c r="L36" s="70"/>
      <c r="M36" s="71">
        <v>10</v>
      </c>
      <c r="N36" s="70">
        <v>2</v>
      </c>
      <c r="O36" s="71"/>
      <c r="P36" s="87"/>
      <c r="Q36" s="175"/>
      <c r="R36" s="176"/>
      <c r="S36" s="177"/>
      <c r="T36" s="265"/>
      <c r="U36" s="177"/>
      <c r="V36" s="176"/>
      <c r="W36" s="177"/>
      <c r="X36" s="176"/>
      <c r="Y36" s="177"/>
      <c r="Z36" s="178"/>
      <c r="AA36" s="114"/>
      <c r="AB36" s="117"/>
      <c r="AC36" s="116"/>
      <c r="AD36" s="117"/>
      <c r="AE36" s="116"/>
      <c r="AF36" s="117"/>
      <c r="AG36" s="116">
        <v>9</v>
      </c>
      <c r="AH36" s="117">
        <v>3</v>
      </c>
      <c r="AI36" s="116"/>
      <c r="AJ36" s="210"/>
      <c r="AK36" s="222"/>
      <c r="AL36" s="223"/>
      <c r="AM36" s="224"/>
      <c r="AN36" s="225"/>
      <c r="AO36" s="7"/>
      <c r="AP36" s="7"/>
    </row>
    <row r="37" spans="1:44" s="17" customFormat="1" ht="12" customHeight="1" x14ac:dyDescent="0.25">
      <c r="A37" s="12"/>
      <c r="B37" s="720"/>
      <c r="C37" s="41"/>
      <c r="D37" s="9"/>
      <c r="E37" s="191"/>
      <c r="F37" s="192"/>
      <c r="G37" s="193"/>
      <c r="H37" s="194"/>
      <c r="I37" s="79"/>
      <c r="J37" s="69"/>
      <c r="K37" s="68"/>
      <c r="L37" s="69"/>
      <c r="M37" s="68"/>
      <c r="N37" s="69"/>
      <c r="O37" s="69"/>
      <c r="P37" s="76"/>
      <c r="Q37" s="171"/>
      <c r="R37" s="172"/>
      <c r="S37" s="173"/>
      <c r="T37" s="263"/>
      <c r="U37" s="173"/>
      <c r="V37" s="172"/>
      <c r="W37" s="173"/>
      <c r="X37" s="172"/>
      <c r="Y37" s="173"/>
      <c r="Z37" s="174"/>
      <c r="AA37" s="109"/>
      <c r="AB37" s="112"/>
      <c r="AC37" s="111"/>
      <c r="AD37" s="112"/>
      <c r="AE37" s="111"/>
      <c r="AF37" s="112"/>
      <c r="AG37" s="111"/>
      <c r="AH37" s="112"/>
      <c r="AI37" s="111"/>
      <c r="AJ37" s="209"/>
      <c r="AK37" s="277"/>
      <c r="AL37" s="219"/>
      <c r="AM37" s="220"/>
      <c r="AN37" s="221"/>
    </row>
    <row r="38" spans="1:44" s="17" customFormat="1" ht="12" customHeight="1" thickBot="1" x14ac:dyDescent="0.3">
      <c r="A38" s="143"/>
      <c r="B38" s="721"/>
      <c r="C38" s="52"/>
      <c r="D38" s="46"/>
      <c r="E38" s="206"/>
      <c r="F38" s="207"/>
      <c r="G38" s="296"/>
      <c r="H38" s="297"/>
      <c r="I38" s="80"/>
      <c r="J38" s="81"/>
      <c r="K38" s="82"/>
      <c r="L38" s="81"/>
      <c r="M38" s="82"/>
      <c r="N38" s="81"/>
      <c r="O38" s="81"/>
      <c r="P38" s="83"/>
      <c r="Q38" s="182"/>
      <c r="R38" s="183"/>
      <c r="S38" s="321"/>
      <c r="T38" s="320"/>
      <c r="U38" s="321"/>
      <c r="V38" s="183"/>
      <c r="W38" s="321"/>
      <c r="X38" s="183"/>
      <c r="Y38" s="321"/>
      <c r="Z38" s="334"/>
      <c r="AA38" s="311"/>
      <c r="AB38" s="329"/>
      <c r="AC38" s="312"/>
      <c r="AD38" s="329"/>
      <c r="AE38" s="312"/>
      <c r="AF38" s="329"/>
      <c r="AG38" s="312"/>
      <c r="AH38" s="329"/>
      <c r="AI38" s="312"/>
      <c r="AJ38" s="331"/>
      <c r="AK38" s="345"/>
      <c r="AL38" s="299"/>
      <c r="AM38" s="300"/>
      <c r="AN38" s="301"/>
    </row>
    <row r="39" spans="1:44" ht="12" customHeight="1" x14ac:dyDescent="0.25">
      <c r="G39" s="15"/>
      <c r="H39" s="15"/>
      <c r="K39" s="15"/>
      <c r="L39" s="15"/>
      <c r="U39" s="18"/>
      <c r="V39" s="18"/>
      <c r="W39" s="18"/>
      <c r="X39" s="18"/>
    </row>
    <row r="40" spans="1:44" ht="12" customHeight="1" x14ac:dyDescent="0.25">
      <c r="AM40" s="18"/>
      <c r="AN40" s="18"/>
    </row>
    <row r="41" spans="1:44" ht="12" customHeight="1" x14ac:dyDescent="0.25">
      <c r="AC41" s="18"/>
      <c r="AD41" s="18"/>
      <c r="AK41" s="18"/>
      <c r="AL41" s="18"/>
      <c r="AM41" s="18"/>
      <c r="AN41" s="18"/>
    </row>
    <row r="42" spans="1:44" ht="12" customHeight="1" x14ac:dyDescent="0.25"/>
    <row r="43" spans="1:44" ht="12" customHeight="1" x14ac:dyDescent="0.25"/>
    <row r="44" spans="1:44" ht="12" customHeight="1" x14ac:dyDescent="0.25"/>
    <row r="45" spans="1:44" ht="13.2" customHeight="1" x14ac:dyDescent="0.25"/>
    <row r="46" spans="1:44" ht="13.2" customHeight="1" x14ac:dyDescent="0.25"/>
    <row r="47" spans="1:44" ht="13.2" customHeight="1" x14ac:dyDescent="0.25"/>
    <row r="48" spans="1:44" ht="13.2" customHeight="1" x14ac:dyDescent="0.25"/>
  </sheetData>
  <sortState ref="A5:AR36">
    <sortCondition descending="1" ref="D5:D36"/>
  </sortState>
  <mergeCells count="5">
    <mergeCell ref="E2:H2"/>
    <mergeCell ref="Q2:Z2"/>
    <mergeCell ref="AA2:AJ2"/>
    <mergeCell ref="AK2:AN2"/>
    <mergeCell ref="I2:P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J34"/>
  <sheetViews>
    <sheetView zoomScaleNormal="100" workbookViewId="0">
      <pane xSplit="4" ySplit="2" topLeftCell="E3" activePane="bottomRight" state="frozen"/>
      <selection pane="topRight" activeCell="F1" sqref="F1"/>
      <selection pane="bottomLeft" activeCell="A2" sqref="A2"/>
      <selection pane="bottomRight" activeCell="L12" sqref="L12:L13"/>
    </sheetView>
  </sheetViews>
  <sheetFormatPr defaultColWidth="9.109375" defaultRowHeight="13.2" x14ac:dyDescent="0.25"/>
  <cols>
    <col min="1" max="1" width="3.6640625" style="17" customWidth="1"/>
    <col min="2" max="2" width="25.6640625" style="1" customWidth="1"/>
    <col min="3" max="4" width="4.6640625" style="1" customWidth="1"/>
    <col min="5" max="5" width="7.6640625" style="1" customWidth="1"/>
    <col min="6" max="6" width="3.6640625" style="1" customWidth="1"/>
    <col min="7" max="7" width="7.6640625" style="1" customWidth="1"/>
    <col min="8" max="8" width="3.6640625" style="1" customWidth="1"/>
    <col min="9" max="9" width="7.6640625" style="1" customWidth="1"/>
    <col min="10" max="10" width="3.6640625" style="8" customWidth="1"/>
    <col min="11" max="11" width="7.6640625" style="1" customWidth="1"/>
    <col min="12" max="12" width="3.6640625" style="1" customWidth="1"/>
    <col min="13" max="13" width="7.6640625" style="1" customWidth="1"/>
    <col min="14" max="14" width="3.6640625" style="1" customWidth="1"/>
    <col min="15" max="15" width="7.6640625" style="1" customWidth="1"/>
    <col min="16" max="16" width="3.6640625" style="1" customWidth="1"/>
    <col min="17" max="17" width="7.6640625" style="1" customWidth="1"/>
    <col min="18" max="18" width="3.6640625" style="1" customWidth="1"/>
    <col min="19" max="19" width="7.6640625" customWidth="1"/>
    <col min="20" max="20" width="3.6640625" customWidth="1"/>
    <col min="21" max="21" width="7.6640625" customWidth="1"/>
    <col min="22" max="22" width="3.6640625" customWidth="1"/>
    <col min="23" max="23" width="7.6640625" customWidth="1"/>
    <col min="24" max="24" width="3.6640625" customWidth="1"/>
    <col min="25" max="25" width="7.6640625" customWidth="1"/>
    <col min="26" max="26" width="3.6640625" customWidth="1"/>
    <col min="27" max="27" width="7.6640625" customWidth="1"/>
    <col min="28" max="28" width="3.6640625" customWidth="1"/>
    <col min="29" max="29" width="7.6640625" customWidth="1"/>
    <col min="30" max="30" width="3.6640625" customWidth="1"/>
    <col min="31" max="31" width="7.6640625" customWidth="1"/>
    <col min="32" max="32" width="3.6640625" customWidth="1"/>
    <col min="33" max="33" width="7.6640625" customWidth="1"/>
    <col min="34" max="34" width="3.6640625" customWidth="1"/>
    <col min="35" max="35" width="7.6640625" customWidth="1"/>
    <col min="36" max="36" width="3.6640625" customWidth="1"/>
    <col min="37" max="37" width="7.6640625" customWidth="1"/>
    <col min="38" max="38" width="3.6640625" customWidth="1"/>
    <col min="39" max="39" width="7.6640625" customWidth="1"/>
    <col min="40" max="40" width="4.109375" customWidth="1"/>
    <col min="41" max="41" width="8.5546875" customWidth="1"/>
    <col min="42" max="42" width="4.109375" customWidth="1"/>
    <col min="43" max="43" width="8.5546875" customWidth="1"/>
    <col min="44" max="44" width="4.44140625" customWidth="1"/>
    <col min="45" max="45" width="7.6640625" customWidth="1"/>
    <col min="46" max="46" width="3.6640625" customWidth="1"/>
    <col min="47" max="47" width="7.6640625" customWidth="1"/>
    <col min="48" max="48" width="3.6640625" customWidth="1"/>
    <col min="49" max="49" width="7.6640625" customWidth="1"/>
    <col min="50" max="50" width="3.6640625" customWidth="1"/>
    <col min="51" max="51" width="9.109375" style="1"/>
    <col min="52" max="52" width="3.6640625" style="1" customWidth="1"/>
    <col min="53" max="16384" width="9.109375" style="1"/>
  </cols>
  <sheetData>
    <row r="1" spans="1:62" s="24" customFormat="1" ht="13.8" thickBot="1" x14ac:dyDescent="0.3">
      <c r="A1" s="23"/>
      <c r="J1" s="371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</row>
    <row r="2" spans="1:62" s="3" customFormat="1" ht="13.8" thickBot="1" x14ac:dyDescent="0.3">
      <c r="A2" s="35"/>
      <c r="B2" s="28" t="s">
        <v>274</v>
      </c>
      <c r="C2" s="28"/>
      <c r="D2" s="28"/>
      <c r="E2" s="490" t="s">
        <v>255</v>
      </c>
      <c r="F2" s="491"/>
      <c r="G2" s="491"/>
      <c r="H2" s="492"/>
      <c r="I2" s="501" t="s">
        <v>254</v>
      </c>
      <c r="J2" s="502"/>
      <c r="K2" s="502"/>
      <c r="L2" s="502"/>
      <c r="M2" s="502"/>
      <c r="N2" s="502"/>
      <c r="O2" s="502"/>
      <c r="P2" s="502"/>
      <c r="Q2" s="502"/>
      <c r="R2" s="503"/>
      <c r="S2" s="493" t="s">
        <v>276</v>
      </c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520"/>
      <c r="AG2" s="496" t="s">
        <v>323</v>
      </c>
      <c r="AH2" s="519"/>
      <c r="AI2" s="519"/>
      <c r="AJ2" s="519"/>
      <c r="AK2" s="519"/>
      <c r="AL2" s="519"/>
      <c r="AM2" s="519"/>
      <c r="AN2" s="519"/>
      <c r="AO2" s="519"/>
      <c r="AP2" s="519"/>
      <c r="AQ2" s="519"/>
      <c r="AR2" s="519"/>
      <c r="AS2" s="519"/>
      <c r="AT2" s="519"/>
      <c r="AU2" s="516" t="s">
        <v>324</v>
      </c>
      <c r="AV2" s="517"/>
      <c r="AW2" s="517"/>
      <c r="AX2" s="518"/>
    </row>
    <row r="3" spans="1:62" x14ac:dyDescent="0.25">
      <c r="B3" s="58"/>
      <c r="C3" s="47"/>
      <c r="D3" s="45" t="s">
        <v>7</v>
      </c>
      <c r="E3" s="351" t="s">
        <v>6</v>
      </c>
      <c r="F3" s="352"/>
      <c r="G3" s="352" t="s">
        <v>6</v>
      </c>
      <c r="H3" s="353"/>
      <c r="I3" s="96" t="s">
        <v>6</v>
      </c>
      <c r="J3" s="62"/>
      <c r="K3" s="61" t="s">
        <v>6</v>
      </c>
      <c r="L3" s="61"/>
      <c r="M3" s="61" t="s">
        <v>6</v>
      </c>
      <c r="N3" s="61"/>
      <c r="O3" s="61" t="s">
        <v>6</v>
      </c>
      <c r="P3" s="358"/>
      <c r="Q3" s="61" t="s">
        <v>6</v>
      </c>
      <c r="R3" s="337"/>
      <c r="S3" s="238" t="s">
        <v>6</v>
      </c>
      <c r="T3" s="239"/>
      <c r="U3" s="240" t="s">
        <v>6</v>
      </c>
      <c r="V3" s="240"/>
      <c r="W3" s="240" t="s">
        <v>6</v>
      </c>
      <c r="X3" s="240"/>
      <c r="Y3" s="240" t="s">
        <v>6</v>
      </c>
      <c r="Z3" s="240"/>
      <c r="AA3" s="240" t="s">
        <v>6</v>
      </c>
      <c r="AB3" s="240"/>
      <c r="AC3" s="240" t="s">
        <v>6</v>
      </c>
      <c r="AD3" s="240"/>
      <c r="AE3" s="240" t="s">
        <v>6</v>
      </c>
      <c r="AF3" s="241"/>
      <c r="AG3" s="119" t="s">
        <v>6</v>
      </c>
      <c r="AH3" s="121"/>
      <c r="AI3" s="121" t="s">
        <v>6</v>
      </c>
      <c r="AJ3" s="121"/>
      <c r="AK3" s="121" t="s">
        <v>6</v>
      </c>
      <c r="AL3" s="121"/>
      <c r="AM3" s="121" t="s">
        <v>6</v>
      </c>
      <c r="AN3" s="121"/>
      <c r="AO3" s="121" t="s">
        <v>6</v>
      </c>
      <c r="AP3" s="121"/>
      <c r="AQ3" s="121" t="s">
        <v>6</v>
      </c>
      <c r="AR3" s="121"/>
      <c r="AS3" s="121" t="s">
        <v>6</v>
      </c>
      <c r="AT3" s="122"/>
      <c r="AU3" s="346" t="s">
        <v>6</v>
      </c>
      <c r="AV3" s="365"/>
      <c r="AW3" s="347" t="s">
        <v>6</v>
      </c>
      <c r="AX3" s="366"/>
    </row>
    <row r="4" spans="1:62" s="2" customFormat="1" ht="13.2" customHeight="1" x14ac:dyDescent="0.25">
      <c r="A4" s="7"/>
      <c r="B4" s="37" t="s">
        <v>0</v>
      </c>
      <c r="C4" s="37" t="s">
        <v>8</v>
      </c>
      <c r="D4" s="37" t="s">
        <v>5</v>
      </c>
      <c r="E4" s="232" t="s">
        <v>9</v>
      </c>
      <c r="F4" s="233" t="s">
        <v>5</v>
      </c>
      <c r="G4" s="234" t="s">
        <v>10</v>
      </c>
      <c r="H4" s="354" t="s">
        <v>5</v>
      </c>
      <c r="I4" s="77" t="s">
        <v>17</v>
      </c>
      <c r="J4" s="73" t="s">
        <v>5</v>
      </c>
      <c r="K4" s="74" t="s">
        <v>21</v>
      </c>
      <c r="L4" s="73" t="s">
        <v>5</v>
      </c>
      <c r="M4" s="74" t="s">
        <v>1</v>
      </c>
      <c r="N4" s="73" t="s">
        <v>5</v>
      </c>
      <c r="O4" s="74" t="s">
        <v>2</v>
      </c>
      <c r="P4" s="98" t="s">
        <v>5</v>
      </c>
      <c r="Q4" s="74" t="s">
        <v>248</v>
      </c>
      <c r="R4" s="78" t="s">
        <v>5</v>
      </c>
      <c r="S4" s="242" t="s">
        <v>17</v>
      </c>
      <c r="T4" s="243" t="s">
        <v>5</v>
      </c>
      <c r="U4" s="244" t="s">
        <v>21</v>
      </c>
      <c r="V4" s="243" t="s">
        <v>5</v>
      </c>
      <c r="W4" s="244" t="s">
        <v>1</v>
      </c>
      <c r="X4" s="243" t="s">
        <v>5</v>
      </c>
      <c r="Y4" s="244" t="s">
        <v>2</v>
      </c>
      <c r="Z4" s="243" t="s">
        <v>5</v>
      </c>
      <c r="AA4" s="244" t="s">
        <v>3</v>
      </c>
      <c r="AB4" s="243" t="s">
        <v>5</v>
      </c>
      <c r="AC4" s="244" t="s">
        <v>4</v>
      </c>
      <c r="AD4" s="243" t="s">
        <v>5</v>
      </c>
      <c r="AE4" s="244" t="s">
        <v>272</v>
      </c>
      <c r="AF4" s="349" t="s">
        <v>5</v>
      </c>
      <c r="AG4" s="123" t="s">
        <v>17</v>
      </c>
      <c r="AH4" s="124" t="s">
        <v>5</v>
      </c>
      <c r="AI4" s="125" t="s">
        <v>21</v>
      </c>
      <c r="AJ4" s="124" t="s">
        <v>5</v>
      </c>
      <c r="AK4" s="125" t="s">
        <v>1</v>
      </c>
      <c r="AL4" s="124" t="s">
        <v>5</v>
      </c>
      <c r="AM4" s="125" t="s">
        <v>2</v>
      </c>
      <c r="AN4" s="124" t="s">
        <v>5</v>
      </c>
      <c r="AO4" s="125" t="s">
        <v>3</v>
      </c>
      <c r="AP4" s="124" t="s">
        <v>5</v>
      </c>
      <c r="AQ4" s="125" t="s">
        <v>4</v>
      </c>
      <c r="AR4" s="124" t="s">
        <v>5</v>
      </c>
      <c r="AS4" s="125" t="s">
        <v>272</v>
      </c>
      <c r="AT4" s="126" t="s">
        <v>5</v>
      </c>
      <c r="AU4" s="226" t="s">
        <v>19</v>
      </c>
      <c r="AV4" s="227" t="s">
        <v>5</v>
      </c>
      <c r="AW4" s="228" t="s">
        <v>20</v>
      </c>
      <c r="AX4" s="348" t="s">
        <v>5</v>
      </c>
    </row>
    <row r="5" spans="1:62" ht="13.2" customHeight="1" x14ac:dyDescent="0.25">
      <c r="A5" s="427">
        <v>1</v>
      </c>
      <c r="B5" s="454" t="s">
        <v>106</v>
      </c>
      <c r="C5" s="450" t="s">
        <v>32</v>
      </c>
      <c r="D5" s="9">
        <f t="shared" ref="D5:D33" si="0">SUM(F5+H5+J5+L5+N5+P5+R5+T5+V5+X5+Z5+AB5+AD5+AF5+AH5+AJ5+AL5+AN5+AP5+AR5+AT5+AV5+AX5)</f>
        <v>283</v>
      </c>
      <c r="E5" s="191">
        <v>1</v>
      </c>
      <c r="F5" s="192">
        <v>25</v>
      </c>
      <c r="G5" s="193">
        <v>1</v>
      </c>
      <c r="H5" s="194">
        <v>13</v>
      </c>
      <c r="I5" s="79">
        <v>1</v>
      </c>
      <c r="J5" s="69">
        <v>25</v>
      </c>
      <c r="K5" s="68" t="s">
        <v>240</v>
      </c>
      <c r="L5" s="69">
        <v>14</v>
      </c>
      <c r="M5" s="68">
        <v>1</v>
      </c>
      <c r="N5" s="69">
        <v>25</v>
      </c>
      <c r="O5" s="68">
        <v>1</v>
      </c>
      <c r="P5" s="75">
        <v>14</v>
      </c>
      <c r="Q5" s="68">
        <v>5</v>
      </c>
      <c r="R5" s="76">
        <v>14</v>
      </c>
      <c r="S5" s="171" t="s">
        <v>242</v>
      </c>
      <c r="T5" s="172">
        <v>14</v>
      </c>
      <c r="U5" s="173" t="s">
        <v>264</v>
      </c>
      <c r="V5" s="172">
        <v>8</v>
      </c>
      <c r="W5" s="173" t="s">
        <v>264</v>
      </c>
      <c r="X5" s="172">
        <v>21</v>
      </c>
      <c r="Y5" s="173" t="s">
        <v>240</v>
      </c>
      <c r="Z5" s="172">
        <v>11</v>
      </c>
      <c r="AA5" s="173" t="s">
        <v>264</v>
      </c>
      <c r="AB5" s="172">
        <v>15</v>
      </c>
      <c r="AC5" s="173" t="s">
        <v>240</v>
      </c>
      <c r="AD5" s="172">
        <v>11</v>
      </c>
      <c r="AE5" s="173"/>
      <c r="AF5" s="174"/>
      <c r="AG5" s="109"/>
      <c r="AH5" s="112"/>
      <c r="AI5" s="111"/>
      <c r="AJ5" s="112"/>
      <c r="AK5" s="111"/>
      <c r="AL5" s="112"/>
      <c r="AM5" s="111" t="s">
        <v>331</v>
      </c>
      <c r="AN5" s="113">
        <v>15</v>
      </c>
      <c r="AO5" s="130"/>
      <c r="AP5" s="113"/>
      <c r="AQ5" s="111" t="s">
        <v>331</v>
      </c>
      <c r="AR5" s="117">
        <v>13</v>
      </c>
      <c r="AS5" s="130" t="s">
        <v>331</v>
      </c>
      <c r="AT5" s="362">
        <v>8</v>
      </c>
      <c r="AU5" s="218">
        <v>1</v>
      </c>
      <c r="AV5" s="219">
        <v>25</v>
      </c>
      <c r="AW5" s="220">
        <v>1</v>
      </c>
      <c r="AX5" s="221">
        <v>12</v>
      </c>
      <c r="BA5" s="13"/>
      <c r="BB5" s="13"/>
      <c r="BC5" s="13"/>
      <c r="BD5" s="13"/>
      <c r="BE5" s="13"/>
      <c r="BF5" s="13"/>
      <c r="BG5" s="13"/>
      <c r="BH5" s="13"/>
    </row>
    <row r="6" spans="1:62" ht="13.2" customHeight="1" x14ac:dyDescent="0.25">
      <c r="A6" s="427">
        <v>2</v>
      </c>
      <c r="B6" s="454" t="s">
        <v>90</v>
      </c>
      <c r="C6" s="450" t="s">
        <v>32</v>
      </c>
      <c r="D6" s="9">
        <f t="shared" si="0"/>
        <v>267</v>
      </c>
      <c r="E6" s="191">
        <v>2</v>
      </c>
      <c r="F6" s="192">
        <v>21</v>
      </c>
      <c r="G6" s="193" t="s">
        <v>240</v>
      </c>
      <c r="H6" s="194">
        <v>11</v>
      </c>
      <c r="I6" s="79">
        <v>7</v>
      </c>
      <c r="J6" s="69">
        <v>12</v>
      </c>
      <c r="K6" s="68" t="s">
        <v>264</v>
      </c>
      <c r="L6" s="69">
        <v>11</v>
      </c>
      <c r="M6" s="68">
        <v>8</v>
      </c>
      <c r="N6" s="69">
        <v>11</v>
      </c>
      <c r="O6" s="68" t="s">
        <v>240</v>
      </c>
      <c r="P6" s="75">
        <v>12</v>
      </c>
      <c r="Q6" s="68">
        <v>3</v>
      </c>
      <c r="R6" s="76">
        <v>17</v>
      </c>
      <c r="S6" s="171" t="s">
        <v>297</v>
      </c>
      <c r="T6" s="172">
        <v>10</v>
      </c>
      <c r="U6" s="173" t="s">
        <v>240</v>
      </c>
      <c r="V6" s="172">
        <v>11</v>
      </c>
      <c r="W6" s="173" t="s">
        <v>296</v>
      </c>
      <c r="X6" s="172">
        <v>8</v>
      </c>
      <c r="Y6" s="173" t="s">
        <v>264</v>
      </c>
      <c r="Z6" s="172">
        <v>8</v>
      </c>
      <c r="AA6" s="173">
        <v>3</v>
      </c>
      <c r="AB6" s="172">
        <v>17</v>
      </c>
      <c r="AC6" s="173" t="s">
        <v>264</v>
      </c>
      <c r="AD6" s="172">
        <v>8</v>
      </c>
      <c r="AE6" s="173"/>
      <c r="AF6" s="174"/>
      <c r="AG6" s="109">
        <v>2</v>
      </c>
      <c r="AH6" s="112">
        <v>21</v>
      </c>
      <c r="AI6" s="111"/>
      <c r="AJ6" s="112"/>
      <c r="AK6" s="111">
        <v>1</v>
      </c>
      <c r="AL6" s="112">
        <v>25</v>
      </c>
      <c r="AM6" s="111" t="s">
        <v>332</v>
      </c>
      <c r="AN6" s="113">
        <v>12</v>
      </c>
      <c r="AO6" s="130">
        <v>1</v>
      </c>
      <c r="AP6" s="113">
        <v>25</v>
      </c>
      <c r="AQ6" s="124"/>
      <c r="AR6" s="124"/>
      <c r="AS6" s="130" t="s">
        <v>334</v>
      </c>
      <c r="AT6" s="113">
        <v>3</v>
      </c>
      <c r="AU6" s="218">
        <v>3</v>
      </c>
      <c r="AV6" s="219">
        <v>17</v>
      </c>
      <c r="AW6" s="220" t="s">
        <v>240</v>
      </c>
      <c r="AX6" s="221">
        <v>7</v>
      </c>
      <c r="BA6" s="13"/>
      <c r="BB6" s="13"/>
      <c r="BC6" s="13"/>
      <c r="BD6" s="13"/>
      <c r="BE6" s="13"/>
      <c r="BF6" s="13"/>
      <c r="BG6" s="13"/>
      <c r="BH6" s="13"/>
    </row>
    <row r="7" spans="1:62" ht="13.2" customHeight="1" x14ac:dyDescent="0.25">
      <c r="A7" s="427">
        <v>3</v>
      </c>
      <c r="B7" s="455" t="s">
        <v>147</v>
      </c>
      <c r="C7" s="450" t="s">
        <v>38</v>
      </c>
      <c r="D7" s="9">
        <f t="shared" si="0"/>
        <v>246</v>
      </c>
      <c r="E7" s="200">
        <v>9</v>
      </c>
      <c r="F7" s="197">
        <v>10</v>
      </c>
      <c r="G7" s="193">
        <v>3</v>
      </c>
      <c r="H7" s="194">
        <v>7</v>
      </c>
      <c r="I7" s="79">
        <v>5</v>
      </c>
      <c r="J7" s="69">
        <v>14</v>
      </c>
      <c r="K7" s="68"/>
      <c r="L7" s="69"/>
      <c r="M7" s="68">
        <v>6</v>
      </c>
      <c r="N7" s="69">
        <v>13</v>
      </c>
      <c r="O7" s="68">
        <v>3</v>
      </c>
      <c r="P7" s="75">
        <v>8</v>
      </c>
      <c r="Q7" s="68">
        <v>7</v>
      </c>
      <c r="R7" s="76">
        <v>12</v>
      </c>
      <c r="S7" s="171">
        <v>1</v>
      </c>
      <c r="T7" s="263">
        <v>25</v>
      </c>
      <c r="U7" s="173">
        <v>2</v>
      </c>
      <c r="V7" s="172">
        <v>11</v>
      </c>
      <c r="W7" s="173">
        <v>1</v>
      </c>
      <c r="X7" s="172">
        <v>25</v>
      </c>
      <c r="Y7" s="173">
        <v>1</v>
      </c>
      <c r="Z7" s="172">
        <v>13</v>
      </c>
      <c r="AA7" s="173">
        <v>8</v>
      </c>
      <c r="AB7" s="172">
        <v>11</v>
      </c>
      <c r="AC7" s="173"/>
      <c r="AD7" s="172"/>
      <c r="AE7" s="173">
        <v>2</v>
      </c>
      <c r="AF7" s="174">
        <v>4</v>
      </c>
      <c r="AG7" s="109">
        <v>4</v>
      </c>
      <c r="AH7" s="362">
        <v>15</v>
      </c>
      <c r="AI7" s="111">
        <v>1</v>
      </c>
      <c r="AJ7" s="110">
        <v>12</v>
      </c>
      <c r="AK7" s="111">
        <v>3</v>
      </c>
      <c r="AL7" s="112">
        <v>17</v>
      </c>
      <c r="AM7" s="111">
        <v>2</v>
      </c>
      <c r="AN7" s="362">
        <v>10</v>
      </c>
      <c r="AO7" s="130">
        <v>4</v>
      </c>
      <c r="AP7" s="362">
        <v>15</v>
      </c>
      <c r="AQ7" s="124"/>
      <c r="AR7" s="124"/>
      <c r="AS7" s="111">
        <v>1</v>
      </c>
      <c r="AT7" s="362">
        <v>5</v>
      </c>
      <c r="AU7" s="218">
        <v>5</v>
      </c>
      <c r="AV7" s="219">
        <v>13</v>
      </c>
      <c r="AW7" s="220">
        <v>3</v>
      </c>
      <c r="AX7" s="221">
        <v>6</v>
      </c>
    </row>
    <row r="8" spans="1:62" ht="13.2" customHeight="1" x14ac:dyDescent="0.25">
      <c r="A8" s="427">
        <v>4</v>
      </c>
      <c r="B8" s="454" t="s">
        <v>137</v>
      </c>
      <c r="C8" s="456" t="s">
        <v>32</v>
      </c>
      <c r="D8" s="9">
        <f t="shared" si="0"/>
        <v>246</v>
      </c>
      <c r="E8" s="191">
        <v>4</v>
      </c>
      <c r="F8" s="197">
        <v>15</v>
      </c>
      <c r="G8" s="193">
        <v>1</v>
      </c>
      <c r="H8" s="194">
        <v>13</v>
      </c>
      <c r="I8" s="79">
        <v>2</v>
      </c>
      <c r="J8" s="69">
        <v>17</v>
      </c>
      <c r="K8" s="68" t="s">
        <v>240</v>
      </c>
      <c r="L8" s="69">
        <v>14</v>
      </c>
      <c r="M8" s="68">
        <v>4</v>
      </c>
      <c r="N8" s="69">
        <v>15</v>
      </c>
      <c r="O8" s="68">
        <v>1</v>
      </c>
      <c r="P8" s="75">
        <v>14</v>
      </c>
      <c r="Q8" s="68">
        <v>1</v>
      </c>
      <c r="R8" s="76">
        <v>25</v>
      </c>
      <c r="S8" s="171" t="s">
        <v>263</v>
      </c>
      <c r="T8" s="263">
        <v>12</v>
      </c>
      <c r="U8" s="173" t="s">
        <v>264</v>
      </c>
      <c r="V8" s="172">
        <v>8</v>
      </c>
      <c r="W8" s="173" t="s">
        <v>295</v>
      </c>
      <c r="X8" s="172">
        <v>11</v>
      </c>
      <c r="Y8" s="173" t="s">
        <v>240</v>
      </c>
      <c r="Z8" s="172">
        <v>11</v>
      </c>
      <c r="AA8" s="173" t="s">
        <v>262</v>
      </c>
      <c r="AB8" s="172">
        <v>11</v>
      </c>
      <c r="AC8" s="173" t="s">
        <v>240</v>
      </c>
      <c r="AD8" s="172">
        <v>11</v>
      </c>
      <c r="AE8" s="173"/>
      <c r="AF8" s="174"/>
      <c r="AG8" s="109"/>
      <c r="AH8" s="362"/>
      <c r="AI8" s="111"/>
      <c r="AJ8" s="129"/>
      <c r="AK8" s="111"/>
      <c r="AL8" s="112"/>
      <c r="AM8" s="111" t="s">
        <v>331</v>
      </c>
      <c r="AN8" s="362">
        <v>15</v>
      </c>
      <c r="AO8" s="130"/>
      <c r="AP8" s="362"/>
      <c r="AQ8" s="116" t="s">
        <v>331</v>
      </c>
      <c r="AR8" s="117">
        <v>13</v>
      </c>
      <c r="AS8" s="111" t="s">
        <v>331</v>
      </c>
      <c r="AT8" s="113">
        <v>8</v>
      </c>
      <c r="AU8" s="218">
        <v>2</v>
      </c>
      <c r="AV8" s="219">
        <v>21</v>
      </c>
      <c r="AW8" s="220">
        <v>1</v>
      </c>
      <c r="AX8" s="221">
        <v>12</v>
      </c>
    </row>
    <row r="9" spans="1:62" ht="13.2" customHeight="1" x14ac:dyDescent="0.25">
      <c r="A9" s="427">
        <v>5</v>
      </c>
      <c r="B9" s="453" t="s">
        <v>142</v>
      </c>
      <c r="C9" s="456" t="s">
        <v>38</v>
      </c>
      <c r="D9" s="9">
        <f t="shared" si="0"/>
        <v>233</v>
      </c>
      <c r="E9" s="191">
        <v>8</v>
      </c>
      <c r="F9" s="197">
        <v>11</v>
      </c>
      <c r="G9" s="193">
        <v>3</v>
      </c>
      <c r="H9" s="194">
        <v>7</v>
      </c>
      <c r="I9" s="79">
        <v>8</v>
      </c>
      <c r="J9" s="69">
        <v>11</v>
      </c>
      <c r="K9" s="68"/>
      <c r="L9" s="69"/>
      <c r="M9" s="68">
        <v>9</v>
      </c>
      <c r="N9" s="95">
        <v>10</v>
      </c>
      <c r="O9" s="68">
        <v>3</v>
      </c>
      <c r="P9" s="75">
        <v>8</v>
      </c>
      <c r="Q9" s="68">
        <v>8</v>
      </c>
      <c r="R9" s="76">
        <v>11</v>
      </c>
      <c r="S9" s="171">
        <v>3</v>
      </c>
      <c r="T9" s="263">
        <v>17</v>
      </c>
      <c r="U9" s="173">
        <v>2</v>
      </c>
      <c r="V9" s="172">
        <v>11</v>
      </c>
      <c r="W9" s="173">
        <v>2</v>
      </c>
      <c r="X9" s="172">
        <v>21</v>
      </c>
      <c r="Y9" s="173">
        <v>1</v>
      </c>
      <c r="Z9" s="172">
        <v>13</v>
      </c>
      <c r="AA9" s="173">
        <v>4</v>
      </c>
      <c r="AB9" s="172">
        <v>15</v>
      </c>
      <c r="AC9" s="173"/>
      <c r="AD9" s="172"/>
      <c r="AE9" s="173">
        <v>2</v>
      </c>
      <c r="AF9" s="174">
        <v>4</v>
      </c>
      <c r="AG9" s="109">
        <v>8</v>
      </c>
      <c r="AH9" s="110">
        <v>11</v>
      </c>
      <c r="AI9" s="111">
        <v>1</v>
      </c>
      <c r="AJ9" s="110">
        <v>12</v>
      </c>
      <c r="AK9" s="111">
        <v>4</v>
      </c>
      <c r="AL9" s="112">
        <v>15</v>
      </c>
      <c r="AM9" s="111">
        <v>2</v>
      </c>
      <c r="AN9" s="362">
        <v>10</v>
      </c>
      <c r="AO9" s="130">
        <v>2</v>
      </c>
      <c r="AP9" s="362">
        <v>21</v>
      </c>
      <c r="AQ9" s="124"/>
      <c r="AR9" s="124"/>
      <c r="AS9" s="130">
        <v>1</v>
      </c>
      <c r="AT9" s="362">
        <v>5</v>
      </c>
      <c r="AU9" s="218">
        <v>5</v>
      </c>
      <c r="AV9" s="219">
        <v>14</v>
      </c>
      <c r="AW9" s="220">
        <v>3</v>
      </c>
      <c r="AX9" s="221">
        <v>6</v>
      </c>
    </row>
    <row r="10" spans="1:62" ht="13.2" customHeight="1" x14ac:dyDescent="0.25">
      <c r="A10" s="427">
        <v>6</v>
      </c>
      <c r="B10" s="454" t="s">
        <v>82</v>
      </c>
      <c r="C10" s="450" t="s">
        <v>33</v>
      </c>
      <c r="D10" s="9">
        <f t="shared" si="0"/>
        <v>201</v>
      </c>
      <c r="E10" s="191">
        <v>5</v>
      </c>
      <c r="F10" s="192">
        <v>14</v>
      </c>
      <c r="G10" s="193" t="s">
        <v>242</v>
      </c>
      <c r="H10" s="194">
        <v>2</v>
      </c>
      <c r="I10" s="79">
        <v>2</v>
      </c>
      <c r="J10" s="69">
        <v>21</v>
      </c>
      <c r="K10" s="68" t="s">
        <v>241</v>
      </c>
      <c r="L10" s="69">
        <v>6</v>
      </c>
      <c r="M10" s="68">
        <v>2</v>
      </c>
      <c r="N10" s="69">
        <v>21</v>
      </c>
      <c r="O10" s="68">
        <v>2</v>
      </c>
      <c r="P10" s="75">
        <v>11</v>
      </c>
      <c r="Q10" s="68">
        <v>4</v>
      </c>
      <c r="R10" s="76">
        <v>15</v>
      </c>
      <c r="S10" s="171" t="s">
        <v>262</v>
      </c>
      <c r="T10" s="172">
        <v>17</v>
      </c>
      <c r="U10" s="173">
        <v>1</v>
      </c>
      <c r="V10" s="172">
        <v>14</v>
      </c>
      <c r="W10" s="173" t="s">
        <v>262</v>
      </c>
      <c r="X10" s="172">
        <v>17</v>
      </c>
      <c r="Y10" s="173" t="s">
        <v>262</v>
      </c>
      <c r="Z10" s="172">
        <v>5</v>
      </c>
      <c r="AA10" s="173"/>
      <c r="AB10" s="172"/>
      <c r="AC10" s="173"/>
      <c r="AD10" s="172"/>
      <c r="AE10" s="173">
        <v>1</v>
      </c>
      <c r="AF10" s="174">
        <v>6</v>
      </c>
      <c r="AG10" s="109">
        <v>1</v>
      </c>
      <c r="AH10" s="112">
        <v>25</v>
      </c>
      <c r="AI10" s="111"/>
      <c r="AJ10" s="112"/>
      <c r="AK10" s="111"/>
      <c r="AL10" s="112"/>
      <c r="AM10" s="111">
        <v>1</v>
      </c>
      <c r="AN10" s="113">
        <v>13</v>
      </c>
      <c r="AO10" s="130"/>
      <c r="AP10" s="113"/>
      <c r="AQ10" s="124"/>
      <c r="AR10" s="124"/>
      <c r="AS10" s="112"/>
      <c r="AT10" s="362"/>
      <c r="AU10" s="218">
        <v>14</v>
      </c>
      <c r="AV10" s="219">
        <v>5</v>
      </c>
      <c r="AW10" s="220">
        <v>2</v>
      </c>
      <c r="AX10" s="221">
        <v>9</v>
      </c>
      <c r="BA10" s="13"/>
      <c r="BB10" s="13"/>
      <c r="BC10" s="13"/>
      <c r="BD10" s="13"/>
      <c r="BE10" s="13"/>
      <c r="BF10" s="13"/>
      <c r="BG10" s="13"/>
      <c r="BH10" s="13"/>
    </row>
    <row r="11" spans="1:62" ht="13.2" customHeight="1" x14ac:dyDescent="0.25">
      <c r="A11" s="427">
        <v>7</v>
      </c>
      <c r="B11" s="454" t="s">
        <v>138</v>
      </c>
      <c r="C11" s="450" t="s">
        <v>33</v>
      </c>
      <c r="D11" s="9">
        <f t="shared" si="0"/>
        <v>197</v>
      </c>
      <c r="E11" s="191">
        <v>6</v>
      </c>
      <c r="F11" s="192">
        <v>13</v>
      </c>
      <c r="G11" s="193">
        <v>2</v>
      </c>
      <c r="H11" s="355">
        <v>10</v>
      </c>
      <c r="I11" s="251">
        <v>6</v>
      </c>
      <c r="J11" s="252">
        <v>13</v>
      </c>
      <c r="K11" s="253"/>
      <c r="L11" s="252"/>
      <c r="M11" s="253">
        <v>5</v>
      </c>
      <c r="N11" s="252">
        <v>14</v>
      </c>
      <c r="O11" s="68">
        <v>2</v>
      </c>
      <c r="P11" s="359">
        <v>11</v>
      </c>
      <c r="Q11" s="68">
        <v>6</v>
      </c>
      <c r="R11" s="87">
        <v>13</v>
      </c>
      <c r="S11" s="171" t="s">
        <v>295</v>
      </c>
      <c r="T11" s="263">
        <v>11</v>
      </c>
      <c r="U11" s="173">
        <v>1</v>
      </c>
      <c r="V11" s="172">
        <v>14</v>
      </c>
      <c r="W11" s="173" t="s">
        <v>294</v>
      </c>
      <c r="X11" s="172">
        <v>13</v>
      </c>
      <c r="Y11" s="173"/>
      <c r="Z11" s="172"/>
      <c r="AA11" s="173">
        <v>1</v>
      </c>
      <c r="AB11" s="172">
        <v>25</v>
      </c>
      <c r="AC11" s="173"/>
      <c r="AD11" s="172"/>
      <c r="AE11" s="173">
        <v>1</v>
      </c>
      <c r="AF11" s="174">
        <v>6</v>
      </c>
      <c r="AG11" s="109">
        <v>3</v>
      </c>
      <c r="AH11" s="110">
        <v>17</v>
      </c>
      <c r="AI11" s="111"/>
      <c r="AJ11" s="129"/>
      <c r="AK11" s="111"/>
      <c r="AL11" s="112"/>
      <c r="AM11" s="111">
        <v>1</v>
      </c>
      <c r="AN11" s="362">
        <v>13</v>
      </c>
      <c r="AO11" s="130"/>
      <c r="AP11" s="362"/>
      <c r="AQ11" s="124"/>
      <c r="AR11" s="124"/>
      <c r="AS11" s="111"/>
      <c r="AT11" s="113"/>
      <c r="AU11" s="218">
        <v>4</v>
      </c>
      <c r="AV11" s="219">
        <v>15</v>
      </c>
      <c r="AW11" s="220">
        <v>2</v>
      </c>
      <c r="AX11" s="221">
        <v>9</v>
      </c>
    </row>
    <row r="12" spans="1:62" ht="13.2" customHeight="1" x14ac:dyDescent="0.25">
      <c r="A12" s="427">
        <v>8</v>
      </c>
      <c r="B12" s="455" t="s">
        <v>92</v>
      </c>
      <c r="C12" s="457" t="s">
        <v>39</v>
      </c>
      <c r="D12" s="9">
        <f t="shared" si="0"/>
        <v>189</v>
      </c>
      <c r="E12" s="191">
        <v>12</v>
      </c>
      <c r="F12" s="192">
        <v>7</v>
      </c>
      <c r="G12" s="193">
        <v>4</v>
      </c>
      <c r="H12" s="194">
        <v>5</v>
      </c>
      <c r="I12" s="79">
        <v>9</v>
      </c>
      <c r="J12" s="69">
        <v>10</v>
      </c>
      <c r="K12" s="68"/>
      <c r="L12" s="69"/>
      <c r="M12" s="68">
        <v>7</v>
      </c>
      <c r="N12" s="69">
        <v>12</v>
      </c>
      <c r="O12" s="68">
        <v>5</v>
      </c>
      <c r="P12" s="75">
        <v>5</v>
      </c>
      <c r="Q12" s="68">
        <v>11</v>
      </c>
      <c r="R12" s="76">
        <v>8</v>
      </c>
      <c r="S12" s="274">
        <v>2</v>
      </c>
      <c r="T12" s="172">
        <v>21</v>
      </c>
      <c r="U12" s="275">
        <v>3</v>
      </c>
      <c r="V12" s="172">
        <v>8</v>
      </c>
      <c r="W12" s="173">
        <v>3</v>
      </c>
      <c r="X12" s="172">
        <v>17</v>
      </c>
      <c r="Y12" s="173">
        <v>2</v>
      </c>
      <c r="Z12" s="263">
        <v>10</v>
      </c>
      <c r="AA12" s="173">
        <v>6</v>
      </c>
      <c r="AB12" s="245">
        <v>13</v>
      </c>
      <c r="AC12" s="173"/>
      <c r="AD12" s="245"/>
      <c r="AE12" s="173">
        <v>3</v>
      </c>
      <c r="AF12" s="174">
        <v>2</v>
      </c>
      <c r="AG12" s="109">
        <v>5</v>
      </c>
      <c r="AH12" s="112">
        <v>14</v>
      </c>
      <c r="AI12" s="111">
        <v>2</v>
      </c>
      <c r="AJ12" s="112">
        <v>9</v>
      </c>
      <c r="AK12" s="111">
        <v>2</v>
      </c>
      <c r="AL12" s="112">
        <v>21</v>
      </c>
      <c r="AM12" s="111">
        <v>3</v>
      </c>
      <c r="AN12" s="113">
        <v>7</v>
      </c>
      <c r="AO12" s="130">
        <v>3</v>
      </c>
      <c r="AP12" s="113">
        <v>17</v>
      </c>
      <c r="AQ12" s="124"/>
      <c r="AR12" s="124"/>
      <c r="AS12" s="130">
        <v>2</v>
      </c>
      <c r="AT12" s="113">
        <v>3</v>
      </c>
      <c r="AU12" s="218"/>
      <c r="AV12" s="219"/>
      <c r="AW12" s="220"/>
      <c r="AX12" s="221"/>
      <c r="BA12" s="13"/>
      <c r="BB12" s="13"/>
      <c r="BC12" s="13"/>
      <c r="BD12" s="13"/>
      <c r="BE12" s="13"/>
      <c r="BF12" s="13"/>
      <c r="BG12" s="13"/>
      <c r="BH12" s="13"/>
    </row>
    <row r="13" spans="1:62" ht="13.2" customHeight="1" x14ac:dyDescent="0.25">
      <c r="A13" s="427">
        <v>9</v>
      </c>
      <c r="B13" s="455" t="s">
        <v>93</v>
      </c>
      <c r="C13" s="449" t="s">
        <v>84</v>
      </c>
      <c r="D13" s="9">
        <f t="shared" si="0"/>
        <v>151</v>
      </c>
      <c r="E13" s="191">
        <v>11</v>
      </c>
      <c r="F13" s="192">
        <v>8</v>
      </c>
      <c r="G13" s="193">
        <v>5</v>
      </c>
      <c r="H13" s="194">
        <v>4</v>
      </c>
      <c r="I13" s="79">
        <v>11</v>
      </c>
      <c r="J13" s="69">
        <v>8</v>
      </c>
      <c r="K13" s="68"/>
      <c r="L13" s="69"/>
      <c r="M13" s="68">
        <v>12</v>
      </c>
      <c r="N13" s="69">
        <v>7</v>
      </c>
      <c r="O13" s="144">
        <v>4</v>
      </c>
      <c r="P13" s="75">
        <v>6</v>
      </c>
      <c r="Q13" s="68">
        <v>12</v>
      </c>
      <c r="R13" s="76">
        <v>7</v>
      </c>
      <c r="S13" s="171">
        <v>5</v>
      </c>
      <c r="T13" s="172">
        <v>14</v>
      </c>
      <c r="U13" s="333">
        <v>4</v>
      </c>
      <c r="V13" s="264">
        <v>6</v>
      </c>
      <c r="W13" s="173">
        <v>7</v>
      </c>
      <c r="X13" s="264">
        <v>12</v>
      </c>
      <c r="Y13" s="333">
        <v>3</v>
      </c>
      <c r="Z13" s="264">
        <v>7</v>
      </c>
      <c r="AA13" s="333">
        <v>10</v>
      </c>
      <c r="AB13" s="264">
        <v>9</v>
      </c>
      <c r="AC13" s="333"/>
      <c r="AD13" s="264"/>
      <c r="AE13" s="173">
        <v>2</v>
      </c>
      <c r="AF13" s="174">
        <v>4</v>
      </c>
      <c r="AG13" s="109">
        <v>7</v>
      </c>
      <c r="AH13" s="112">
        <v>12</v>
      </c>
      <c r="AI13" s="377"/>
      <c r="AJ13" s="112"/>
      <c r="AK13" s="111">
        <v>5</v>
      </c>
      <c r="AL13" s="113">
        <v>14</v>
      </c>
      <c r="AM13" s="111"/>
      <c r="AN13" s="113"/>
      <c r="AO13" s="130">
        <v>6</v>
      </c>
      <c r="AP13" s="113">
        <v>13</v>
      </c>
      <c r="AQ13" s="124"/>
      <c r="AR13" s="124"/>
      <c r="AS13" s="130">
        <v>1</v>
      </c>
      <c r="AT13" s="362">
        <v>5</v>
      </c>
      <c r="AU13" s="218">
        <v>8</v>
      </c>
      <c r="AV13" s="219">
        <v>11</v>
      </c>
      <c r="AW13" s="220">
        <v>4</v>
      </c>
      <c r="AX13" s="221">
        <v>4</v>
      </c>
      <c r="BA13" s="13"/>
      <c r="BB13" s="13"/>
      <c r="BC13" s="13"/>
      <c r="BD13" s="13"/>
      <c r="BE13" s="13"/>
      <c r="BF13" s="13"/>
      <c r="BG13" s="13"/>
      <c r="BH13" s="13"/>
    </row>
    <row r="14" spans="1:62" s="2" customFormat="1" ht="13.2" customHeight="1" x14ac:dyDescent="0.25">
      <c r="A14" s="427">
        <v>10</v>
      </c>
      <c r="B14" s="455" t="s">
        <v>97</v>
      </c>
      <c r="C14" s="450" t="s">
        <v>26</v>
      </c>
      <c r="D14" s="9">
        <f t="shared" si="0"/>
        <v>146</v>
      </c>
      <c r="E14" s="191">
        <v>3</v>
      </c>
      <c r="F14" s="192">
        <v>17</v>
      </c>
      <c r="G14" s="193" t="s">
        <v>241</v>
      </c>
      <c r="H14" s="194">
        <v>3</v>
      </c>
      <c r="I14" s="79">
        <v>4</v>
      </c>
      <c r="J14" s="69">
        <v>15</v>
      </c>
      <c r="K14" s="68" t="s">
        <v>242</v>
      </c>
      <c r="L14" s="69">
        <v>5</v>
      </c>
      <c r="M14" s="68">
        <v>3</v>
      </c>
      <c r="N14" s="69">
        <v>17</v>
      </c>
      <c r="O14" s="68" t="s">
        <v>262</v>
      </c>
      <c r="P14" s="75">
        <v>6</v>
      </c>
      <c r="Q14" s="68">
        <v>2</v>
      </c>
      <c r="R14" s="76">
        <v>21</v>
      </c>
      <c r="S14" s="171" t="s">
        <v>294</v>
      </c>
      <c r="T14" s="172">
        <v>13</v>
      </c>
      <c r="U14" s="173"/>
      <c r="V14" s="172"/>
      <c r="W14" s="173" t="s">
        <v>242</v>
      </c>
      <c r="X14" s="172">
        <v>14</v>
      </c>
      <c r="Y14" s="173"/>
      <c r="Z14" s="172"/>
      <c r="AA14" s="173">
        <v>2</v>
      </c>
      <c r="AB14" s="172">
        <v>21</v>
      </c>
      <c r="AC14" s="173"/>
      <c r="AD14" s="172"/>
      <c r="AE14" s="173">
        <v>1</v>
      </c>
      <c r="AF14" s="174">
        <v>6</v>
      </c>
      <c r="AG14" s="109"/>
      <c r="AH14" s="112"/>
      <c r="AI14" s="111"/>
      <c r="AJ14" s="112"/>
      <c r="AK14" s="111"/>
      <c r="AL14" s="112"/>
      <c r="AM14" s="111"/>
      <c r="AN14" s="113"/>
      <c r="AO14" s="130"/>
      <c r="AP14" s="113"/>
      <c r="AQ14" s="124"/>
      <c r="AR14" s="124"/>
      <c r="AS14" s="111" t="s">
        <v>331</v>
      </c>
      <c r="AT14" s="362">
        <v>8</v>
      </c>
      <c r="AU14" s="218"/>
      <c r="AV14" s="219"/>
      <c r="AW14" s="220"/>
      <c r="AX14" s="221"/>
      <c r="AY14" s="1"/>
      <c r="AZ14" s="1"/>
      <c r="BA14" s="13"/>
      <c r="BB14" s="13"/>
      <c r="BC14" s="13"/>
      <c r="BD14" s="13"/>
      <c r="BE14" s="13"/>
      <c r="BF14" s="13"/>
      <c r="BG14" s="13"/>
      <c r="BH14" s="13"/>
      <c r="BI14" s="1"/>
      <c r="BJ14" s="1"/>
    </row>
    <row r="15" spans="1:62" s="2" customFormat="1" ht="13.2" customHeight="1" x14ac:dyDescent="0.25">
      <c r="A15" s="427">
        <v>11</v>
      </c>
      <c r="B15" s="458" t="s">
        <v>91</v>
      </c>
      <c r="C15" s="450" t="s">
        <v>42</v>
      </c>
      <c r="D15" s="9">
        <f t="shared" si="0"/>
        <v>143</v>
      </c>
      <c r="E15" s="191">
        <v>15</v>
      </c>
      <c r="F15" s="192">
        <v>4</v>
      </c>
      <c r="G15" s="193">
        <v>4</v>
      </c>
      <c r="H15" s="194">
        <v>5</v>
      </c>
      <c r="I15" s="79">
        <v>12</v>
      </c>
      <c r="J15" s="69">
        <v>7</v>
      </c>
      <c r="K15" s="68"/>
      <c r="L15" s="69"/>
      <c r="M15" s="68">
        <v>13</v>
      </c>
      <c r="N15" s="69">
        <v>6</v>
      </c>
      <c r="O15" s="68">
        <v>5</v>
      </c>
      <c r="P15" s="75">
        <v>5</v>
      </c>
      <c r="Q15" s="68">
        <v>15</v>
      </c>
      <c r="R15" s="76">
        <v>4</v>
      </c>
      <c r="S15" s="171">
        <v>6</v>
      </c>
      <c r="T15" s="172">
        <v>13</v>
      </c>
      <c r="U15" s="173">
        <v>3</v>
      </c>
      <c r="V15" s="172">
        <v>8</v>
      </c>
      <c r="W15" s="173">
        <v>8</v>
      </c>
      <c r="X15" s="172">
        <v>11</v>
      </c>
      <c r="Y15" s="173">
        <v>2</v>
      </c>
      <c r="Z15" s="172">
        <v>10</v>
      </c>
      <c r="AA15" s="173">
        <v>11</v>
      </c>
      <c r="AB15" s="172">
        <v>8</v>
      </c>
      <c r="AC15" s="173"/>
      <c r="AD15" s="172"/>
      <c r="AE15" s="173">
        <v>3</v>
      </c>
      <c r="AF15" s="174">
        <v>2</v>
      </c>
      <c r="AG15" s="109">
        <v>6</v>
      </c>
      <c r="AH15" s="112">
        <v>13</v>
      </c>
      <c r="AI15" s="111">
        <v>2</v>
      </c>
      <c r="AJ15" s="112">
        <v>9</v>
      </c>
      <c r="AK15" s="111">
        <v>9</v>
      </c>
      <c r="AL15" s="112">
        <v>10</v>
      </c>
      <c r="AM15" s="111">
        <v>3</v>
      </c>
      <c r="AN15" s="113">
        <v>7</v>
      </c>
      <c r="AO15" s="130">
        <v>9</v>
      </c>
      <c r="AP15" s="113">
        <v>10</v>
      </c>
      <c r="AQ15" s="124"/>
      <c r="AR15" s="124"/>
      <c r="AS15" s="130">
        <v>2</v>
      </c>
      <c r="AT15" s="113">
        <v>3</v>
      </c>
      <c r="AU15" s="218">
        <v>11</v>
      </c>
      <c r="AV15" s="219">
        <v>8</v>
      </c>
      <c r="AW15" s="220"/>
      <c r="AX15" s="221"/>
      <c r="AY15" s="1"/>
      <c r="AZ15" s="1"/>
      <c r="BA15" s="13"/>
      <c r="BB15" s="13"/>
      <c r="BC15" s="13"/>
      <c r="BD15" s="13"/>
      <c r="BE15" s="13"/>
      <c r="BF15" s="13"/>
      <c r="BG15" s="13"/>
      <c r="BH15" s="13"/>
      <c r="BI15" s="1"/>
      <c r="BJ15" s="1"/>
    </row>
    <row r="16" spans="1:62" s="2" customFormat="1" ht="13.2" customHeight="1" x14ac:dyDescent="0.25">
      <c r="A16" s="427">
        <v>12</v>
      </c>
      <c r="B16" s="453" t="s">
        <v>141</v>
      </c>
      <c r="C16" s="449" t="s">
        <v>27</v>
      </c>
      <c r="D16" s="9">
        <f t="shared" si="0"/>
        <v>131</v>
      </c>
      <c r="E16" s="200">
        <v>10</v>
      </c>
      <c r="F16" s="489">
        <v>9</v>
      </c>
      <c r="G16" s="201"/>
      <c r="H16" s="194"/>
      <c r="I16" s="251">
        <v>13</v>
      </c>
      <c r="J16" s="252">
        <v>6</v>
      </c>
      <c r="K16" s="253"/>
      <c r="L16" s="252"/>
      <c r="M16" s="253">
        <v>11</v>
      </c>
      <c r="N16" s="360">
        <v>8</v>
      </c>
      <c r="O16" s="68">
        <v>6</v>
      </c>
      <c r="P16" s="359">
        <v>4</v>
      </c>
      <c r="Q16" s="68">
        <v>10</v>
      </c>
      <c r="R16" s="431">
        <v>9</v>
      </c>
      <c r="S16" s="171">
        <v>9</v>
      </c>
      <c r="T16" s="263">
        <v>10</v>
      </c>
      <c r="U16" s="173">
        <v>5</v>
      </c>
      <c r="V16" s="172">
        <v>5</v>
      </c>
      <c r="W16" s="173">
        <v>6</v>
      </c>
      <c r="X16" s="172">
        <v>13</v>
      </c>
      <c r="Y16" s="173">
        <v>4</v>
      </c>
      <c r="Z16" s="172">
        <v>5</v>
      </c>
      <c r="AA16" s="173">
        <v>7</v>
      </c>
      <c r="AB16" s="172">
        <v>12</v>
      </c>
      <c r="AC16" s="173"/>
      <c r="AD16" s="172"/>
      <c r="AE16" s="173">
        <v>3</v>
      </c>
      <c r="AF16" s="174">
        <v>2</v>
      </c>
      <c r="AG16" s="109">
        <v>12</v>
      </c>
      <c r="AH16" s="110">
        <v>7</v>
      </c>
      <c r="AI16" s="128">
        <v>3</v>
      </c>
      <c r="AJ16" s="112">
        <v>6</v>
      </c>
      <c r="AK16" s="111">
        <v>6</v>
      </c>
      <c r="AL16" s="112">
        <v>13</v>
      </c>
      <c r="AM16" s="111">
        <v>4</v>
      </c>
      <c r="AN16" s="362">
        <v>5</v>
      </c>
      <c r="AO16" s="130">
        <v>5</v>
      </c>
      <c r="AP16" s="362">
        <v>14</v>
      </c>
      <c r="AQ16" s="124"/>
      <c r="AR16" s="124"/>
      <c r="AS16" s="130">
        <v>2</v>
      </c>
      <c r="AT16" s="113">
        <v>3</v>
      </c>
      <c r="AU16" s="218"/>
      <c r="AV16" s="219"/>
      <c r="AW16" s="220"/>
      <c r="AX16" s="22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s="2" customFormat="1" ht="13.2" customHeight="1" x14ac:dyDescent="0.25">
      <c r="A17" s="427">
        <v>13</v>
      </c>
      <c r="B17" s="454" t="s">
        <v>94</v>
      </c>
      <c r="C17" s="450" t="s">
        <v>84</v>
      </c>
      <c r="D17" s="9">
        <f t="shared" si="0"/>
        <v>126</v>
      </c>
      <c r="E17" s="191">
        <v>7</v>
      </c>
      <c r="F17" s="192">
        <v>12</v>
      </c>
      <c r="G17" s="193">
        <v>5</v>
      </c>
      <c r="H17" s="194">
        <v>4</v>
      </c>
      <c r="I17" s="79">
        <v>10</v>
      </c>
      <c r="J17" s="69">
        <v>9</v>
      </c>
      <c r="K17" s="68"/>
      <c r="L17" s="69"/>
      <c r="M17" s="68">
        <v>10</v>
      </c>
      <c r="N17" s="69">
        <v>9</v>
      </c>
      <c r="O17" s="68">
        <v>4</v>
      </c>
      <c r="P17" s="75">
        <v>6</v>
      </c>
      <c r="Q17" s="68">
        <v>9</v>
      </c>
      <c r="R17" s="76">
        <v>10</v>
      </c>
      <c r="S17" s="171">
        <v>4</v>
      </c>
      <c r="T17" s="172">
        <v>15</v>
      </c>
      <c r="U17" s="173">
        <v>4</v>
      </c>
      <c r="V17" s="172">
        <v>6</v>
      </c>
      <c r="W17" s="173">
        <v>5</v>
      </c>
      <c r="X17" s="172">
        <v>14</v>
      </c>
      <c r="Y17" s="173">
        <v>3</v>
      </c>
      <c r="Z17" s="172">
        <v>7</v>
      </c>
      <c r="AA17" s="173">
        <v>5</v>
      </c>
      <c r="AB17" s="172">
        <v>14</v>
      </c>
      <c r="AC17" s="173"/>
      <c r="AD17" s="172"/>
      <c r="AE17" s="173">
        <v>2</v>
      </c>
      <c r="AF17" s="174">
        <v>4</v>
      </c>
      <c r="AG17" s="109"/>
      <c r="AH17" s="112"/>
      <c r="AI17" s="111"/>
      <c r="AJ17" s="112"/>
      <c r="AK17" s="111"/>
      <c r="AL17" s="112"/>
      <c r="AM17" s="111"/>
      <c r="AN17" s="113"/>
      <c r="AO17" s="130"/>
      <c r="AP17" s="113"/>
      <c r="AQ17" s="124"/>
      <c r="AR17" s="124"/>
      <c r="AS17" s="113"/>
      <c r="AT17" s="362"/>
      <c r="AU17" s="218">
        <v>7</v>
      </c>
      <c r="AV17" s="219">
        <v>12</v>
      </c>
      <c r="AW17" s="220">
        <v>4</v>
      </c>
      <c r="AX17" s="221">
        <v>4</v>
      </c>
      <c r="AY17" s="1"/>
      <c r="AZ17" s="1"/>
      <c r="BA17" s="13"/>
      <c r="BB17" s="13"/>
      <c r="BC17" s="13"/>
      <c r="BD17" s="13"/>
      <c r="BE17" s="13"/>
      <c r="BF17" s="13"/>
      <c r="BG17" s="13"/>
      <c r="BH17" s="13"/>
      <c r="BI17" s="1"/>
      <c r="BJ17" s="1"/>
    </row>
    <row r="18" spans="1:62" ht="13.2" customHeight="1" x14ac:dyDescent="0.25">
      <c r="A18" s="427">
        <v>14</v>
      </c>
      <c r="B18" s="455" t="s">
        <v>114</v>
      </c>
      <c r="C18" s="460" t="s">
        <v>291</v>
      </c>
      <c r="D18" s="9">
        <f t="shared" si="0"/>
        <v>102</v>
      </c>
      <c r="E18" s="279"/>
      <c r="F18" s="429"/>
      <c r="G18" s="280"/>
      <c r="H18" s="281"/>
      <c r="I18" s="147">
        <v>16</v>
      </c>
      <c r="J18" s="145">
        <v>3</v>
      </c>
      <c r="K18" s="144"/>
      <c r="L18" s="145"/>
      <c r="M18" s="144">
        <v>14</v>
      </c>
      <c r="N18" s="145">
        <v>5</v>
      </c>
      <c r="O18" s="144">
        <v>9</v>
      </c>
      <c r="P18" s="145">
        <v>1</v>
      </c>
      <c r="Q18" s="144">
        <v>16</v>
      </c>
      <c r="R18" s="148">
        <v>3</v>
      </c>
      <c r="S18" s="282">
        <v>7</v>
      </c>
      <c r="T18" s="285">
        <v>12</v>
      </c>
      <c r="U18" s="284">
        <v>9</v>
      </c>
      <c r="V18" s="285">
        <v>1</v>
      </c>
      <c r="W18" s="284">
        <v>4</v>
      </c>
      <c r="X18" s="285">
        <v>15</v>
      </c>
      <c r="Y18" s="284">
        <v>7</v>
      </c>
      <c r="Z18" s="285">
        <v>2</v>
      </c>
      <c r="AA18" s="284">
        <v>9</v>
      </c>
      <c r="AB18" s="285">
        <v>10</v>
      </c>
      <c r="AC18" s="284"/>
      <c r="AD18" s="285"/>
      <c r="AE18" s="284">
        <v>4</v>
      </c>
      <c r="AF18" s="286">
        <v>1</v>
      </c>
      <c r="AG18" s="150">
        <v>9</v>
      </c>
      <c r="AH18" s="151">
        <v>10</v>
      </c>
      <c r="AI18" s="152">
        <v>6</v>
      </c>
      <c r="AJ18" s="151">
        <v>2</v>
      </c>
      <c r="AK18" s="152">
        <v>7</v>
      </c>
      <c r="AL18" s="151">
        <v>12</v>
      </c>
      <c r="AM18" s="152">
        <v>8</v>
      </c>
      <c r="AN18" s="151">
        <v>1</v>
      </c>
      <c r="AO18" s="152">
        <v>7</v>
      </c>
      <c r="AP18" s="151">
        <v>12</v>
      </c>
      <c r="AQ18" s="461"/>
      <c r="AR18" s="461"/>
      <c r="AS18" s="152">
        <v>3</v>
      </c>
      <c r="AT18" s="309">
        <v>1</v>
      </c>
      <c r="AU18" s="462">
        <v>10</v>
      </c>
      <c r="AV18" s="289">
        <v>9</v>
      </c>
      <c r="AW18" s="278">
        <v>6</v>
      </c>
      <c r="AX18" s="221">
        <v>2</v>
      </c>
      <c r="BA18" s="13"/>
      <c r="BB18" s="13"/>
      <c r="BC18" s="13"/>
      <c r="BD18" s="13"/>
      <c r="BE18" s="13"/>
      <c r="BF18" s="13"/>
      <c r="BG18" s="13"/>
      <c r="BH18" s="13"/>
    </row>
    <row r="19" spans="1:62" ht="13.2" customHeight="1" x14ac:dyDescent="0.25">
      <c r="A19" s="427">
        <v>15</v>
      </c>
      <c r="B19" s="455" t="s">
        <v>115</v>
      </c>
      <c r="C19" s="456" t="s">
        <v>28</v>
      </c>
      <c r="D19" s="9">
        <f t="shared" si="0"/>
        <v>87</v>
      </c>
      <c r="E19" s="191">
        <v>16</v>
      </c>
      <c r="F19" s="192">
        <v>3</v>
      </c>
      <c r="G19" s="193">
        <v>8</v>
      </c>
      <c r="H19" s="194">
        <v>1</v>
      </c>
      <c r="I19" s="79">
        <v>17</v>
      </c>
      <c r="J19" s="69">
        <v>2</v>
      </c>
      <c r="K19" s="68"/>
      <c r="L19" s="69"/>
      <c r="M19" s="68">
        <v>16</v>
      </c>
      <c r="N19" s="69">
        <v>3</v>
      </c>
      <c r="O19" s="68">
        <v>7</v>
      </c>
      <c r="P19" s="69">
        <v>3</v>
      </c>
      <c r="Q19" s="68"/>
      <c r="R19" s="76"/>
      <c r="S19" s="171">
        <v>10</v>
      </c>
      <c r="T19" s="172">
        <v>9</v>
      </c>
      <c r="U19" s="173">
        <v>6</v>
      </c>
      <c r="V19" s="172">
        <v>4</v>
      </c>
      <c r="W19" s="173">
        <v>9</v>
      </c>
      <c r="X19" s="263">
        <v>10</v>
      </c>
      <c r="Y19" s="173">
        <v>5</v>
      </c>
      <c r="Z19" s="263">
        <v>4</v>
      </c>
      <c r="AA19" s="173">
        <v>12</v>
      </c>
      <c r="AB19" s="245">
        <v>7</v>
      </c>
      <c r="AC19" s="173"/>
      <c r="AD19" s="245"/>
      <c r="AE19" s="173"/>
      <c r="AF19" s="333"/>
      <c r="AG19" s="109">
        <v>13</v>
      </c>
      <c r="AH19" s="112">
        <v>6</v>
      </c>
      <c r="AI19" s="111">
        <v>4</v>
      </c>
      <c r="AJ19" s="112">
        <v>4</v>
      </c>
      <c r="AK19" s="111">
        <v>10</v>
      </c>
      <c r="AL19" s="112">
        <v>9</v>
      </c>
      <c r="AM19" s="111">
        <v>6</v>
      </c>
      <c r="AN19" s="112">
        <v>3</v>
      </c>
      <c r="AO19" s="111">
        <v>10</v>
      </c>
      <c r="AP19" s="112">
        <v>9</v>
      </c>
      <c r="AQ19" s="124"/>
      <c r="AR19" s="124"/>
      <c r="AS19" s="112"/>
      <c r="AT19" s="310"/>
      <c r="AU19" s="277">
        <v>12</v>
      </c>
      <c r="AV19" s="219">
        <v>7</v>
      </c>
      <c r="AW19" s="220">
        <v>5</v>
      </c>
      <c r="AX19" s="221">
        <v>3</v>
      </c>
      <c r="BA19" s="13"/>
      <c r="BB19" s="13"/>
      <c r="BC19" s="13"/>
      <c r="BD19" s="13"/>
      <c r="BE19" s="13"/>
      <c r="BF19" s="13"/>
      <c r="BG19" s="13"/>
      <c r="BH19" s="13"/>
    </row>
    <row r="20" spans="1:62" ht="13.2" customHeight="1" x14ac:dyDescent="0.25">
      <c r="A20" s="427">
        <v>16</v>
      </c>
      <c r="B20" s="452" t="s">
        <v>298</v>
      </c>
      <c r="C20" s="450" t="s">
        <v>27</v>
      </c>
      <c r="D20" s="9">
        <f t="shared" si="0"/>
        <v>83</v>
      </c>
      <c r="E20" s="191">
        <v>18</v>
      </c>
      <c r="F20" s="192">
        <v>1</v>
      </c>
      <c r="G20" s="193"/>
      <c r="H20" s="194"/>
      <c r="I20" s="79">
        <v>15</v>
      </c>
      <c r="J20" s="69">
        <v>4</v>
      </c>
      <c r="K20" s="68"/>
      <c r="L20" s="69"/>
      <c r="M20" s="68">
        <v>15</v>
      </c>
      <c r="N20" s="69">
        <v>4</v>
      </c>
      <c r="O20" s="68">
        <v>6</v>
      </c>
      <c r="P20" s="69">
        <v>4</v>
      </c>
      <c r="Q20" s="68">
        <v>18</v>
      </c>
      <c r="R20" s="76">
        <v>1</v>
      </c>
      <c r="S20" s="171">
        <v>8</v>
      </c>
      <c r="T20" s="172">
        <v>11</v>
      </c>
      <c r="U20" s="173">
        <v>5</v>
      </c>
      <c r="V20" s="172">
        <v>5</v>
      </c>
      <c r="W20" s="275">
        <v>11</v>
      </c>
      <c r="X20" s="172">
        <v>8</v>
      </c>
      <c r="Y20" s="275">
        <v>4</v>
      </c>
      <c r="Z20" s="172">
        <v>5</v>
      </c>
      <c r="AA20" s="173">
        <v>15</v>
      </c>
      <c r="AB20" s="172">
        <v>4</v>
      </c>
      <c r="AC20" s="173"/>
      <c r="AD20" s="172"/>
      <c r="AE20" s="173">
        <v>3</v>
      </c>
      <c r="AF20" s="264">
        <v>2</v>
      </c>
      <c r="AG20" s="127">
        <v>10</v>
      </c>
      <c r="AH20" s="110">
        <v>9</v>
      </c>
      <c r="AI20" s="128">
        <v>3</v>
      </c>
      <c r="AJ20" s="112">
        <v>6</v>
      </c>
      <c r="AK20" s="128">
        <v>8</v>
      </c>
      <c r="AL20" s="112">
        <v>11</v>
      </c>
      <c r="AM20" s="111">
        <v>4</v>
      </c>
      <c r="AN20" s="112">
        <v>5</v>
      </c>
      <c r="AO20" s="111"/>
      <c r="AP20" s="110"/>
      <c r="AQ20" s="124"/>
      <c r="AR20" s="124"/>
      <c r="AS20" s="111">
        <v>2</v>
      </c>
      <c r="AT20" s="209">
        <v>3</v>
      </c>
      <c r="AU20" s="277"/>
      <c r="AV20" s="219"/>
      <c r="AW20" s="278"/>
      <c r="AX20" s="221"/>
      <c r="BA20" s="13"/>
      <c r="BB20" s="13"/>
      <c r="BC20" s="13"/>
      <c r="BD20" s="13"/>
      <c r="BE20" s="13"/>
      <c r="BF20" s="13"/>
      <c r="BG20" s="13"/>
      <c r="BH20" s="13"/>
    </row>
    <row r="21" spans="1:62" ht="13.2" customHeight="1" x14ac:dyDescent="0.25">
      <c r="A21" s="427">
        <v>17</v>
      </c>
      <c r="B21" s="455" t="s">
        <v>140</v>
      </c>
      <c r="C21" s="449" t="s">
        <v>40</v>
      </c>
      <c r="D21" s="9">
        <f t="shared" si="0"/>
        <v>64</v>
      </c>
      <c r="E21" s="200">
        <v>13</v>
      </c>
      <c r="F21" s="489">
        <v>6</v>
      </c>
      <c r="G21" s="193">
        <v>7</v>
      </c>
      <c r="H21" s="194">
        <v>2</v>
      </c>
      <c r="I21" s="79"/>
      <c r="J21" s="69"/>
      <c r="K21" s="68"/>
      <c r="L21" s="69"/>
      <c r="M21" s="68">
        <v>17</v>
      </c>
      <c r="N21" s="95">
        <v>2</v>
      </c>
      <c r="O21" s="68"/>
      <c r="P21" s="69"/>
      <c r="Q21" s="68">
        <v>13</v>
      </c>
      <c r="R21" s="76">
        <v>6</v>
      </c>
      <c r="S21" s="171">
        <v>17</v>
      </c>
      <c r="T21" s="263">
        <v>2</v>
      </c>
      <c r="U21" s="173"/>
      <c r="V21" s="172"/>
      <c r="W21" s="173">
        <v>10</v>
      </c>
      <c r="X21" s="172">
        <v>9</v>
      </c>
      <c r="Y21" s="173"/>
      <c r="Z21" s="172"/>
      <c r="AA21" s="173">
        <v>14</v>
      </c>
      <c r="AB21" s="172">
        <v>5</v>
      </c>
      <c r="AC21" s="173"/>
      <c r="AD21" s="172"/>
      <c r="AE21" s="173">
        <v>4</v>
      </c>
      <c r="AF21" s="264">
        <v>1</v>
      </c>
      <c r="AG21" s="109">
        <v>17</v>
      </c>
      <c r="AH21" s="110">
        <v>2</v>
      </c>
      <c r="AI21" s="111">
        <v>5</v>
      </c>
      <c r="AJ21" s="129">
        <v>3</v>
      </c>
      <c r="AK21" s="111">
        <v>16</v>
      </c>
      <c r="AL21" s="112">
        <v>3</v>
      </c>
      <c r="AM21" s="111">
        <v>5</v>
      </c>
      <c r="AN21" s="110">
        <v>4</v>
      </c>
      <c r="AO21" s="111">
        <v>11</v>
      </c>
      <c r="AP21" s="110">
        <v>8</v>
      </c>
      <c r="AQ21" s="124"/>
      <c r="AR21" s="124"/>
      <c r="AS21" s="111">
        <v>3</v>
      </c>
      <c r="AT21" s="310">
        <v>1</v>
      </c>
      <c r="AU21" s="218">
        <v>9</v>
      </c>
      <c r="AV21" s="219">
        <v>10</v>
      </c>
      <c r="AW21" s="220"/>
      <c r="AX21" s="221"/>
    </row>
    <row r="22" spans="1:62" ht="13.2" customHeight="1" x14ac:dyDescent="0.25">
      <c r="A22" s="427">
        <v>18</v>
      </c>
      <c r="B22" s="452" t="s">
        <v>150</v>
      </c>
      <c r="C22" s="450" t="s">
        <v>34</v>
      </c>
      <c r="D22" s="9">
        <f t="shared" si="0"/>
        <v>63</v>
      </c>
      <c r="E22" s="191">
        <v>14</v>
      </c>
      <c r="F22" s="192">
        <v>5</v>
      </c>
      <c r="G22" s="193">
        <v>6</v>
      </c>
      <c r="H22" s="194">
        <v>3</v>
      </c>
      <c r="I22" s="251"/>
      <c r="J22" s="252"/>
      <c r="K22" s="68"/>
      <c r="L22" s="69"/>
      <c r="M22" s="253">
        <v>18</v>
      </c>
      <c r="N22" s="360">
        <v>1</v>
      </c>
      <c r="O22" s="68">
        <v>8</v>
      </c>
      <c r="P22" s="252">
        <v>2</v>
      </c>
      <c r="Q22" s="68">
        <v>14</v>
      </c>
      <c r="R22" s="431">
        <v>5</v>
      </c>
      <c r="S22" s="171">
        <v>12</v>
      </c>
      <c r="T22" s="263">
        <v>7</v>
      </c>
      <c r="U22" s="173">
        <v>7</v>
      </c>
      <c r="V22" s="172">
        <v>3</v>
      </c>
      <c r="W22" s="173">
        <v>13</v>
      </c>
      <c r="X22" s="172">
        <v>6</v>
      </c>
      <c r="Y22" s="173">
        <v>8</v>
      </c>
      <c r="Z22" s="172">
        <v>1</v>
      </c>
      <c r="AA22" s="173">
        <v>16</v>
      </c>
      <c r="AB22" s="172">
        <v>3</v>
      </c>
      <c r="AC22" s="173"/>
      <c r="AD22" s="172"/>
      <c r="AE22" s="173"/>
      <c r="AF22" s="264"/>
      <c r="AG22" s="109">
        <v>14</v>
      </c>
      <c r="AH22" s="110">
        <v>5</v>
      </c>
      <c r="AI22" s="111">
        <v>7</v>
      </c>
      <c r="AJ22" s="110">
        <v>1</v>
      </c>
      <c r="AK22" s="111">
        <v>12</v>
      </c>
      <c r="AL22" s="112">
        <v>7</v>
      </c>
      <c r="AM22" s="111">
        <v>7</v>
      </c>
      <c r="AN22" s="110">
        <v>2</v>
      </c>
      <c r="AO22" s="111">
        <v>12</v>
      </c>
      <c r="AP22" s="110">
        <v>7</v>
      </c>
      <c r="AQ22" s="124"/>
      <c r="AR22" s="124"/>
      <c r="AS22" s="111">
        <v>3</v>
      </c>
      <c r="AT22" s="310">
        <v>1</v>
      </c>
      <c r="AU22" s="218">
        <v>15</v>
      </c>
      <c r="AV22" s="219">
        <v>4</v>
      </c>
      <c r="AW22" s="220"/>
      <c r="AX22" s="221"/>
    </row>
    <row r="23" spans="1:62" ht="13.2" customHeight="1" x14ac:dyDescent="0.25">
      <c r="A23" s="427">
        <v>19</v>
      </c>
      <c r="B23" s="451" t="s">
        <v>117</v>
      </c>
      <c r="C23" s="449" t="s">
        <v>40</v>
      </c>
      <c r="D23" s="9">
        <f t="shared" si="0"/>
        <v>60</v>
      </c>
      <c r="E23" s="191">
        <v>0</v>
      </c>
      <c r="F23" s="192">
        <v>0</v>
      </c>
      <c r="G23" s="193">
        <v>7</v>
      </c>
      <c r="H23" s="194">
        <v>2</v>
      </c>
      <c r="I23" s="79">
        <v>18</v>
      </c>
      <c r="J23" s="69">
        <v>1</v>
      </c>
      <c r="K23" s="68"/>
      <c r="L23" s="69"/>
      <c r="M23" s="68"/>
      <c r="N23" s="69"/>
      <c r="O23" s="68"/>
      <c r="P23" s="69"/>
      <c r="Q23" s="68"/>
      <c r="R23" s="76"/>
      <c r="S23" s="171">
        <v>11</v>
      </c>
      <c r="T23" s="172">
        <v>8</v>
      </c>
      <c r="U23" s="173"/>
      <c r="V23" s="172"/>
      <c r="W23" s="173">
        <v>12</v>
      </c>
      <c r="X23" s="172">
        <v>7</v>
      </c>
      <c r="Y23" s="173"/>
      <c r="Z23" s="245"/>
      <c r="AA23" s="173">
        <v>13</v>
      </c>
      <c r="AB23" s="263">
        <v>6</v>
      </c>
      <c r="AC23" s="173"/>
      <c r="AD23" s="245"/>
      <c r="AE23" s="173"/>
      <c r="AF23" s="264"/>
      <c r="AG23" s="109">
        <v>11</v>
      </c>
      <c r="AH23" s="112">
        <v>8</v>
      </c>
      <c r="AI23" s="111">
        <v>5</v>
      </c>
      <c r="AJ23" s="112">
        <v>3</v>
      </c>
      <c r="AK23" s="111">
        <v>11</v>
      </c>
      <c r="AL23" s="112">
        <v>8</v>
      </c>
      <c r="AM23" s="111"/>
      <c r="AN23" s="112"/>
      <c r="AO23" s="111">
        <v>8</v>
      </c>
      <c r="AP23" s="110">
        <v>11</v>
      </c>
      <c r="AQ23" s="124"/>
      <c r="AR23" s="124"/>
      <c r="AS23" s="111"/>
      <c r="AT23" s="310"/>
      <c r="AU23" s="277">
        <v>13</v>
      </c>
      <c r="AV23" s="219">
        <v>6</v>
      </c>
      <c r="AW23" s="278"/>
      <c r="AX23" s="221"/>
      <c r="BA23" s="13"/>
      <c r="BB23" s="13"/>
      <c r="BC23" s="13"/>
      <c r="BD23" s="13"/>
      <c r="BE23" s="13"/>
      <c r="BF23" s="13"/>
      <c r="BG23" s="13"/>
      <c r="BH23" s="13"/>
    </row>
    <row r="24" spans="1:62" ht="13.2" customHeight="1" x14ac:dyDescent="0.25">
      <c r="A24" s="427">
        <v>20</v>
      </c>
      <c r="B24" s="455" t="s">
        <v>96</v>
      </c>
      <c r="C24" s="457" t="s">
        <v>84</v>
      </c>
      <c r="D24" s="9">
        <f t="shared" si="0"/>
        <v>60</v>
      </c>
      <c r="E24" s="191">
        <v>0</v>
      </c>
      <c r="F24" s="192">
        <v>0</v>
      </c>
      <c r="G24" s="193">
        <v>8</v>
      </c>
      <c r="H24" s="199">
        <v>1</v>
      </c>
      <c r="I24" s="79"/>
      <c r="J24" s="69"/>
      <c r="K24" s="68"/>
      <c r="L24" s="69"/>
      <c r="M24" s="68"/>
      <c r="N24" s="69"/>
      <c r="O24" s="68">
        <v>7</v>
      </c>
      <c r="P24" s="69">
        <v>3</v>
      </c>
      <c r="Q24" s="68">
        <v>17</v>
      </c>
      <c r="R24" s="76">
        <v>2</v>
      </c>
      <c r="S24" s="171">
        <v>13</v>
      </c>
      <c r="T24" s="172">
        <v>6</v>
      </c>
      <c r="U24" s="173">
        <v>6</v>
      </c>
      <c r="V24" s="172">
        <v>4</v>
      </c>
      <c r="W24" s="173">
        <v>14</v>
      </c>
      <c r="X24" s="173">
        <v>5</v>
      </c>
      <c r="Y24" s="173">
        <v>5</v>
      </c>
      <c r="Z24" s="172">
        <v>4</v>
      </c>
      <c r="AA24" s="173">
        <v>17</v>
      </c>
      <c r="AB24" s="172">
        <v>2</v>
      </c>
      <c r="AC24" s="173"/>
      <c r="AD24" s="172"/>
      <c r="AE24" s="173"/>
      <c r="AF24" s="264"/>
      <c r="AG24" s="109">
        <v>16</v>
      </c>
      <c r="AH24" s="111">
        <v>3</v>
      </c>
      <c r="AI24" s="111">
        <v>4</v>
      </c>
      <c r="AJ24" s="112">
        <v>4</v>
      </c>
      <c r="AK24" s="111">
        <v>13</v>
      </c>
      <c r="AL24" s="112">
        <v>6</v>
      </c>
      <c r="AM24" s="111">
        <v>6</v>
      </c>
      <c r="AN24" s="112">
        <v>3</v>
      </c>
      <c r="AO24" s="111">
        <v>13</v>
      </c>
      <c r="AP24" s="110">
        <v>6</v>
      </c>
      <c r="AQ24" s="124"/>
      <c r="AR24" s="124"/>
      <c r="AS24" s="111">
        <v>1</v>
      </c>
      <c r="AT24" s="310">
        <v>5</v>
      </c>
      <c r="AU24" s="277">
        <v>16</v>
      </c>
      <c r="AV24" s="219">
        <v>3</v>
      </c>
      <c r="AW24" s="278">
        <v>5</v>
      </c>
      <c r="AX24" s="221">
        <v>3</v>
      </c>
    </row>
    <row r="25" spans="1:62" ht="13.2" customHeight="1" x14ac:dyDescent="0.25">
      <c r="A25" s="427">
        <v>21</v>
      </c>
      <c r="B25" s="455" t="s">
        <v>179</v>
      </c>
      <c r="C25" s="449" t="s">
        <v>33</v>
      </c>
      <c r="D25" s="9">
        <f t="shared" si="0"/>
        <v>43</v>
      </c>
      <c r="E25" s="191">
        <v>0</v>
      </c>
      <c r="F25" s="192">
        <v>0</v>
      </c>
      <c r="G25" s="193">
        <v>2</v>
      </c>
      <c r="H25" s="194">
        <v>10</v>
      </c>
      <c r="I25" s="79">
        <v>14</v>
      </c>
      <c r="J25" s="69">
        <v>5</v>
      </c>
      <c r="K25" s="68" t="s">
        <v>241</v>
      </c>
      <c r="L25" s="69">
        <v>6</v>
      </c>
      <c r="M25" s="68"/>
      <c r="N25" s="69"/>
      <c r="O25" s="68">
        <v>2</v>
      </c>
      <c r="P25" s="69">
        <v>11</v>
      </c>
      <c r="Q25" s="68"/>
      <c r="R25" s="76"/>
      <c r="S25" s="171"/>
      <c r="T25" s="172"/>
      <c r="U25" s="173" t="s">
        <v>262</v>
      </c>
      <c r="V25" s="172">
        <v>5</v>
      </c>
      <c r="W25" s="275"/>
      <c r="X25" s="172"/>
      <c r="Y25" s="275"/>
      <c r="Z25" s="172"/>
      <c r="AA25" s="173"/>
      <c r="AB25" s="172"/>
      <c r="AC25" s="173"/>
      <c r="AD25" s="172"/>
      <c r="AE25" s="173">
        <v>1</v>
      </c>
      <c r="AF25" s="264">
        <v>6</v>
      </c>
      <c r="AG25" s="109"/>
      <c r="AH25" s="112"/>
      <c r="AI25" s="111"/>
      <c r="AJ25" s="112"/>
      <c r="AK25" s="111"/>
      <c r="AL25" s="112"/>
      <c r="AM25" s="111"/>
      <c r="AN25" s="112"/>
      <c r="AO25" s="111"/>
      <c r="AP25" s="110"/>
      <c r="AQ25" s="124"/>
      <c r="AR25" s="124"/>
      <c r="AS25" s="112"/>
      <c r="AT25" s="310"/>
      <c r="AU25" s="218"/>
      <c r="AV25" s="219"/>
      <c r="AW25" s="220"/>
      <c r="AX25" s="221"/>
      <c r="BA25" s="13"/>
      <c r="BB25" s="13"/>
      <c r="BC25" s="13"/>
      <c r="BD25" s="13"/>
      <c r="BE25" s="13"/>
      <c r="BF25" s="13"/>
      <c r="BG25" s="13"/>
      <c r="BH25" s="13"/>
    </row>
    <row r="26" spans="1:62" ht="13.2" customHeight="1" x14ac:dyDescent="0.25">
      <c r="A26" s="427">
        <v>22</v>
      </c>
      <c r="B26" s="451" t="s">
        <v>301</v>
      </c>
      <c r="C26" s="449" t="s">
        <v>300</v>
      </c>
      <c r="D26" s="9">
        <f t="shared" si="0"/>
        <v>26</v>
      </c>
      <c r="E26" s="232"/>
      <c r="F26" s="233"/>
      <c r="G26" s="234"/>
      <c r="H26" s="354"/>
      <c r="I26" s="77"/>
      <c r="J26" s="73"/>
      <c r="K26" s="74"/>
      <c r="L26" s="73"/>
      <c r="M26" s="74"/>
      <c r="N26" s="73"/>
      <c r="O26" s="74"/>
      <c r="P26" s="73"/>
      <c r="Q26" s="74"/>
      <c r="R26" s="78"/>
      <c r="S26" s="175">
        <v>14</v>
      </c>
      <c r="T26" s="176">
        <v>5</v>
      </c>
      <c r="U26" s="177">
        <v>8</v>
      </c>
      <c r="V26" s="176">
        <v>2</v>
      </c>
      <c r="W26" s="177">
        <v>18</v>
      </c>
      <c r="X26" s="176">
        <v>1</v>
      </c>
      <c r="Y26" s="177">
        <v>6</v>
      </c>
      <c r="Z26" s="176">
        <v>3</v>
      </c>
      <c r="AA26" s="177">
        <v>18</v>
      </c>
      <c r="AB26" s="265">
        <v>1</v>
      </c>
      <c r="AC26" s="177"/>
      <c r="AD26" s="176"/>
      <c r="AE26" s="177"/>
      <c r="AF26" s="266"/>
      <c r="AG26" s="114">
        <v>15</v>
      </c>
      <c r="AH26" s="117">
        <v>4</v>
      </c>
      <c r="AI26" s="116"/>
      <c r="AJ26" s="117"/>
      <c r="AK26" s="116">
        <v>14</v>
      </c>
      <c r="AL26" s="117">
        <v>5</v>
      </c>
      <c r="AM26" s="116"/>
      <c r="AN26" s="117"/>
      <c r="AO26" s="116">
        <v>14</v>
      </c>
      <c r="AP26" s="115">
        <v>5</v>
      </c>
      <c r="AQ26" s="124"/>
      <c r="AR26" s="124"/>
      <c r="AS26" s="117"/>
      <c r="AT26" s="372"/>
      <c r="AU26" s="222"/>
      <c r="AV26" s="223"/>
      <c r="AW26" s="224"/>
      <c r="AX26" s="225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1:62" ht="13.2" customHeight="1" x14ac:dyDescent="0.25">
      <c r="A27" s="427">
        <v>23</v>
      </c>
      <c r="B27" s="458" t="s">
        <v>154</v>
      </c>
      <c r="C27" s="450" t="s">
        <v>34</v>
      </c>
      <c r="D27" s="9">
        <f t="shared" si="0"/>
        <v>23</v>
      </c>
      <c r="E27" s="191">
        <v>17</v>
      </c>
      <c r="F27" s="192">
        <v>2</v>
      </c>
      <c r="G27" s="193">
        <v>6</v>
      </c>
      <c r="H27" s="194">
        <v>3</v>
      </c>
      <c r="I27" s="79"/>
      <c r="J27" s="69"/>
      <c r="K27" s="68"/>
      <c r="L27" s="69"/>
      <c r="M27" s="68"/>
      <c r="N27" s="95"/>
      <c r="O27" s="68">
        <v>8</v>
      </c>
      <c r="P27" s="69">
        <v>2</v>
      </c>
      <c r="Q27" s="68"/>
      <c r="R27" s="76"/>
      <c r="S27" s="274">
        <v>18</v>
      </c>
      <c r="T27" s="263">
        <v>1</v>
      </c>
      <c r="U27" s="173">
        <v>7</v>
      </c>
      <c r="V27" s="172">
        <v>3</v>
      </c>
      <c r="W27" s="173"/>
      <c r="X27" s="172"/>
      <c r="Y27" s="173">
        <v>8</v>
      </c>
      <c r="Z27" s="172">
        <v>1</v>
      </c>
      <c r="AA27" s="173"/>
      <c r="AB27" s="172"/>
      <c r="AC27" s="173"/>
      <c r="AD27" s="172"/>
      <c r="AE27" s="173"/>
      <c r="AF27" s="333"/>
      <c r="AG27" s="109">
        <v>18</v>
      </c>
      <c r="AH27" s="110">
        <v>1</v>
      </c>
      <c r="AI27" s="111">
        <v>7</v>
      </c>
      <c r="AJ27" s="110">
        <v>1</v>
      </c>
      <c r="AK27" s="111">
        <v>18</v>
      </c>
      <c r="AL27" s="112">
        <v>1</v>
      </c>
      <c r="AM27" s="111">
        <v>7</v>
      </c>
      <c r="AN27" s="110">
        <v>2</v>
      </c>
      <c r="AO27" s="111">
        <v>15</v>
      </c>
      <c r="AP27" s="110">
        <v>4</v>
      </c>
      <c r="AQ27" s="124"/>
      <c r="AR27" s="124"/>
      <c r="AS27" s="111"/>
      <c r="AT27" s="209"/>
      <c r="AU27" s="218">
        <v>17</v>
      </c>
      <c r="AV27" s="278">
        <v>2</v>
      </c>
      <c r="AW27" s="220"/>
      <c r="AX27" s="221"/>
    </row>
    <row r="28" spans="1:62" ht="13.2" customHeight="1" x14ac:dyDescent="0.25">
      <c r="A28" s="427">
        <v>24</v>
      </c>
      <c r="B28" s="455" t="s">
        <v>278</v>
      </c>
      <c r="C28" s="448" t="s">
        <v>291</v>
      </c>
      <c r="D28" s="9">
        <f t="shared" si="0"/>
        <v>19</v>
      </c>
      <c r="E28" s="232"/>
      <c r="F28" s="233"/>
      <c r="G28" s="234"/>
      <c r="H28" s="354"/>
      <c r="I28" s="77"/>
      <c r="J28" s="73"/>
      <c r="K28" s="74"/>
      <c r="L28" s="73"/>
      <c r="M28" s="74"/>
      <c r="N28" s="100"/>
      <c r="O28" s="71">
        <v>9</v>
      </c>
      <c r="P28" s="70">
        <v>1</v>
      </c>
      <c r="Q28" s="71"/>
      <c r="R28" s="87"/>
      <c r="S28" s="175"/>
      <c r="T28" s="265"/>
      <c r="U28" s="177">
        <v>9</v>
      </c>
      <c r="V28" s="176">
        <v>1</v>
      </c>
      <c r="W28" s="177">
        <v>15</v>
      </c>
      <c r="X28" s="176">
        <v>4</v>
      </c>
      <c r="Y28" s="177">
        <v>7</v>
      </c>
      <c r="Z28" s="176">
        <v>2</v>
      </c>
      <c r="AA28" s="177"/>
      <c r="AB28" s="176"/>
      <c r="AC28" s="177"/>
      <c r="AD28" s="176"/>
      <c r="AE28" s="173">
        <v>4</v>
      </c>
      <c r="AF28" s="264">
        <v>1</v>
      </c>
      <c r="AG28" s="114"/>
      <c r="AH28" s="115"/>
      <c r="AI28" s="116">
        <v>6</v>
      </c>
      <c r="AJ28" s="117">
        <v>2</v>
      </c>
      <c r="AK28" s="116">
        <v>15</v>
      </c>
      <c r="AL28" s="117">
        <v>4</v>
      </c>
      <c r="AM28" s="116">
        <v>8</v>
      </c>
      <c r="AN28" s="115">
        <v>1</v>
      </c>
      <c r="AO28" s="116"/>
      <c r="AP28" s="115"/>
      <c r="AQ28" s="124"/>
      <c r="AR28" s="124"/>
      <c r="AS28" s="111">
        <v>3</v>
      </c>
      <c r="AT28" s="310">
        <v>1</v>
      </c>
      <c r="AU28" s="226"/>
      <c r="AV28" s="227"/>
      <c r="AW28" s="224">
        <v>6</v>
      </c>
      <c r="AX28" s="225">
        <v>2</v>
      </c>
      <c r="AY28" s="2"/>
      <c r="AZ28" s="2"/>
    </row>
    <row r="29" spans="1:62" ht="13.2" customHeight="1" x14ac:dyDescent="0.25">
      <c r="A29" s="427">
        <v>25</v>
      </c>
      <c r="B29" s="455" t="s">
        <v>299</v>
      </c>
      <c r="C29" s="448" t="s">
        <v>291</v>
      </c>
      <c r="D29" s="9">
        <f t="shared" si="0"/>
        <v>13</v>
      </c>
      <c r="E29" s="232"/>
      <c r="F29" s="233"/>
      <c r="G29" s="234"/>
      <c r="H29" s="354"/>
      <c r="I29" s="77"/>
      <c r="J29" s="73"/>
      <c r="K29" s="74"/>
      <c r="L29" s="73"/>
      <c r="M29" s="74"/>
      <c r="N29" s="100"/>
      <c r="O29" s="74"/>
      <c r="P29" s="73"/>
      <c r="Q29" s="74"/>
      <c r="R29" s="78"/>
      <c r="S29" s="175">
        <v>15</v>
      </c>
      <c r="T29" s="265">
        <v>4</v>
      </c>
      <c r="U29" s="177">
        <v>8</v>
      </c>
      <c r="V29" s="176">
        <v>2</v>
      </c>
      <c r="W29" s="177">
        <v>16</v>
      </c>
      <c r="X29" s="176">
        <v>3</v>
      </c>
      <c r="Y29" s="177">
        <v>6</v>
      </c>
      <c r="Z29" s="176">
        <v>3</v>
      </c>
      <c r="AA29" s="177"/>
      <c r="AB29" s="176"/>
      <c r="AC29" s="177"/>
      <c r="AD29" s="176"/>
      <c r="AE29" s="173">
        <v>4</v>
      </c>
      <c r="AF29" s="264">
        <v>1</v>
      </c>
      <c r="AG29" s="114"/>
      <c r="AH29" s="115"/>
      <c r="AI29" s="116"/>
      <c r="AJ29" s="117"/>
      <c r="AK29" s="116"/>
      <c r="AL29" s="117"/>
      <c r="AM29" s="116"/>
      <c r="AN29" s="115"/>
      <c r="AO29" s="116"/>
      <c r="AP29" s="115"/>
      <c r="AQ29" s="124"/>
      <c r="AR29" s="124"/>
      <c r="AS29" s="116"/>
      <c r="AT29" s="210"/>
      <c r="AU29" s="222"/>
      <c r="AV29" s="223"/>
      <c r="AW29" s="224"/>
      <c r="AX29" s="225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1:62" ht="13.2" customHeight="1" x14ac:dyDescent="0.25">
      <c r="A30" s="427">
        <v>26</v>
      </c>
      <c r="B30" s="455" t="s">
        <v>173</v>
      </c>
      <c r="C30" s="457" t="s">
        <v>95</v>
      </c>
      <c r="D30" s="9">
        <f t="shared" si="0"/>
        <v>10</v>
      </c>
      <c r="E30" s="191"/>
      <c r="F30" s="192"/>
      <c r="G30" s="193"/>
      <c r="H30" s="355"/>
      <c r="I30" s="79"/>
      <c r="J30" s="69"/>
      <c r="K30" s="68" t="s">
        <v>265</v>
      </c>
      <c r="L30" s="69">
        <v>1</v>
      </c>
      <c r="M30" s="68"/>
      <c r="N30" s="95"/>
      <c r="O30" s="68" t="s">
        <v>263</v>
      </c>
      <c r="P30" s="69">
        <v>1</v>
      </c>
      <c r="Q30" s="68"/>
      <c r="R30" s="76"/>
      <c r="S30" s="171">
        <v>16</v>
      </c>
      <c r="T30" s="263">
        <v>3</v>
      </c>
      <c r="U30" s="173" t="s">
        <v>294</v>
      </c>
      <c r="V30" s="172">
        <v>1</v>
      </c>
      <c r="W30" s="173">
        <v>17</v>
      </c>
      <c r="X30" s="172">
        <v>2</v>
      </c>
      <c r="Y30" s="173" t="s">
        <v>294</v>
      </c>
      <c r="Z30" s="172">
        <v>1</v>
      </c>
      <c r="AA30" s="173"/>
      <c r="AB30" s="172"/>
      <c r="AC30" s="173" t="s">
        <v>294</v>
      </c>
      <c r="AD30" s="172">
        <v>1</v>
      </c>
      <c r="AE30" s="173"/>
      <c r="AF30" s="264"/>
      <c r="AG30" s="109"/>
      <c r="AH30" s="110"/>
      <c r="AI30" s="111"/>
      <c r="AJ30" s="110"/>
      <c r="AK30" s="111"/>
      <c r="AL30" s="112"/>
      <c r="AM30" s="111"/>
      <c r="AN30" s="110"/>
      <c r="AO30" s="111"/>
      <c r="AP30" s="110"/>
      <c r="AQ30" s="124"/>
      <c r="AR30" s="124"/>
      <c r="AS30" s="111"/>
      <c r="AT30" s="209"/>
      <c r="AU30" s="218"/>
      <c r="AV30" s="219"/>
      <c r="AW30" s="220"/>
      <c r="AX30" s="221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62" ht="13.2" customHeight="1" x14ac:dyDescent="0.25">
      <c r="A31" s="427">
        <v>27</v>
      </c>
      <c r="B31" s="455" t="s">
        <v>329</v>
      </c>
      <c r="C31" s="449" t="s">
        <v>33</v>
      </c>
      <c r="D31" s="9">
        <f t="shared" si="0"/>
        <v>5</v>
      </c>
      <c r="E31" s="232"/>
      <c r="F31" s="233"/>
      <c r="G31" s="234"/>
      <c r="H31" s="354"/>
      <c r="I31" s="77"/>
      <c r="J31" s="73"/>
      <c r="K31" s="74"/>
      <c r="L31" s="73"/>
      <c r="M31" s="74"/>
      <c r="N31" s="100"/>
      <c r="O31" s="74"/>
      <c r="P31" s="73"/>
      <c r="Q31" s="74"/>
      <c r="R31" s="78"/>
      <c r="S31" s="242"/>
      <c r="T31" s="357"/>
      <c r="U31" s="244"/>
      <c r="V31" s="243"/>
      <c r="W31" s="244"/>
      <c r="X31" s="243"/>
      <c r="Y31" s="244"/>
      <c r="Z31" s="243"/>
      <c r="AA31" s="244"/>
      <c r="AB31" s="243"/>
      <c r="AC31" s="244"/>
      <c r="AD31" s="243"/>
      <c r="AE31" s="244"/>
      <c r="AF31" s="356"/>
      <c r="AG31" s="123"/>
      <c r="AH31" s="363"/>
      <c r="AI31" s="125"/>
      <c r="AJ31" s="124"/>
      <c r="AK31" s="116">
        <v>17</v>
      </c>
      <c r="AL31" s="117">
        <v>2</v>
      </c>
      <c r="AM31" s="125"/>
      <c r="AN31" s="115"/>
      <c r="AO31" s="116">
        <v>16</v>
      </c>
      <c r="AP31" s="115">
        <v>3</v>
      </c>
      <c r="AQ31" s="124"/>
      <c r="AR31" s="124"/>
      <c r="AS31" s="125"/>
      <c r="AT31" s="380"/>
      <c r="AU31" s="226"/>
      <c r="AV31" s="227"/>
      <c r="AW31" s="228"/>
      <c r="AX31" s="348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1:62" s="2" customFormat="1" ht="13.2" customHeight="1" x14ac:dyDescent="0.25">
      <c r="A32" s="427">
        <v>28</v>
      </c>
      <c r="B32" s="451" t="s">
        <v>339</v>
      </c>
      <c r="C32" s="449" t="s">
        <v>340</v>
      </c>
      <c r="D32" s="9">
        <f t="shared" si="0"/>
        <v>2</v>
      </c>
      <c r="E32" s="232"/>
      <c r="F32" s="233"/>
      <c r="G32" s="234"/>
      <c r="H32" s="354"/>
      <c r="I32" s="77"/>
      <c r="J32" s="73"/>
      <c r="K32" s="74"/>
      <c r="L32" s="73"/>
      <c r="M32" s="74"/>
      <c r="N32" s="73"/>
      <c r="O32" s="74"/>
      <c r="P32" s="73"/>
      <c r="Q32" s="74"/>
      <c r="R32" s="78"/>
      <c r="S32" s="242"/>
      <c r="T32" s="243"/>
      <c r="U32" s="244"/>
      <c r="V32" s="243"/>
      <c r="W32" s="244"/>
      <c r="X32" s="243"/>
      <c r="Y32" s="244"/>
      <c r="Z32" s="243"/>
      <c r="AA32" s="244"/>
      <c r="AB32" s="243"/>
      <c r="AC32" s="244"/>
      <c r="AD32" s="243"/>
      <c r="AE32" s="244"/>
      <c r="AF32" s="356"/>
      <c r="AG32" s="123"/>
      <c r="AH32" s="124"/>
      <c r="AI32" s="125"/>
      <c r="AJ32" s="124"/>
      <c r="AK32" s="125"/>
      <c r="AL32" s="124"/>
      <c r="AM32" s="125"/>
      <c r="AN32" s="124"/>
      <c r="AO32" s="116">
        <v>17</v>
      </c>
      <c r="AP32" s="115">
        <v>2</v>
      </c>
      <c r="AQ32" s="124"/>
      <c r="AR32" s="124"/>
      <c r="AS32" s="124"/>
      <c r="AT32" s="373"/>
      <c r="AU32" s="226"/>
      <c r="AV32" s="227"/>
      <c r="AW32" s="228"/>
      <c r="AX32" s="348"/>
    </row>
    <row r="33" spans="1:50" s="2" customFormat="1" ht="13.2" customHeight="1" x14ac:dyDescent="0.25">
      <c r="A33" s="427">
        <v>29</v>
      </c>
      <c r="B33" s="455" t="s">
        <v>335</v>
      </c>
      <c r="C33" s="448" t="s">
        <v>38</v>
      </c>
      <c r="D33" s="9">
        <f t="shared" si="0"/>
        <v>1</v>
      </c>
      <c r="E33" s="232"/>
      <c r="F33" s="233"/>
      <c r="G33" s="234"/>
      <c r="H33" s="354"/>
      <c r="I33" s="77"/>
      <c r="J33" s="73"/>
      <c r="K33" s="74"/>
      <c r="L33" s="73"/>
      <c r="M33" s="74"/>
      <c r="N33" s="100"/>
      <c r="O33" s="74"/>
      <c r="P33" s="73"/>
      <c r="Q33" s="74"/>
      <c r="R33" s="78"/>
      <c r="S33" s="242"/>
      <c r="T33" s="357"/>
      <c r="U33" s="244"/>
      <c r="V33" s="243"/>
      <c r="W33" s="244"/>
      <c r="X33" s="243"/>
      <c r="Y33" s="244"/>
      <c r="Z33" s="243"/>
      <c r="AA33" s="244"/>
      <c r="AB33" s="243"/>
      <c r="AC33" s="244"/>
      <c r="AD33" s="243"/>
      <c r="AE33" s="244"/>
      <c r="AF33" s="356"/>
      <c r="AG33" s="123"/>
      <c r="AH33" s="363"/>
      <c r="AI33" s="125"/>
      <c r="AJ33" s="124"/>
      <c r="AK33" s="125"/>
      <c r="AL33" s="124"/>
      <c r="AM33" s="116">
        <v>4</v>
      </c>
      <c r="AN33" s="115">
        <v>1</v>
      </c>
      <c r="AO33" s="125"/>
      <c r="AP33" s="363"/>
      <c r="AQ33" s="124"/>
      <c r="AR33" s="124"/>
      <c r="AS33" s="125"/>
      <c r="AT33" s="380"/>
      <c r="AU33" s="226"/>
      <c r="AV33" s="227"/>
      <c r="AW33" s="228"/>
      <c r="AX33" s="348"/>
    </row>
    <row r="34" spans="1:50" s="2" customFormat="1" ht="13.2" customHeight="1" thickBot="1" x14ac:dyDescent="0.3">
      <c r="A34" s="7"/>
      <c r="B34" s="459"/>
      <c r="C34" s="432"/>
      <c r="D34" s="38"/>
      <c r="E34" s="235"/>
      <c r="F34" s="236"/>
      <c r="G34" s="237"/>
      <c r="H34" s="292"/>
      <c r="I34" s="92"/>
      <c r="J34" s="93"/>
      <c r="K34" s="94"/>
      <c r="L34" s="93"/>
      <c r="M34" s="94"/>
      <c r="N34" s="93"/>
      <c r="O34" s="94"/>
      <c r="P34" s="93"/>
      <c r="Q34" s="94"/>
      <c r="R34" s="139"/>
      <c r="S34" s="247"/>
      <c r="T34" s="248"/>
      <c r="U34" s="249"/>
      <c r="V34" s="248"/>
      <c r="W34" s="249"/>
      <c r="X34" s="248"/>
      <c r="Y34" s="249"/>
      <c r="Z34" s="248"/>
      <c r="AA34" s="249"/>
      <c r="AB34" s="248"/>
      <c r="AC34" s="249"/>
      <c r="AD34" s="248"/>
      <c r="AE34" s="249"/>
      <c r="AF34" s="293"/>
      <c r="AG34" s="131"/>
      <c r="AH34" s="132"/>
      <c r="AI34" s="133"/>
      <c r="AJ34" s="132"/>
      <c r="AK34" s="133"/>
      <c r="AL34" s="132"/>
      <c r="AM34" s="133"/>
      <c r="AN34" s="132"/>
      <c r="AO34" s="133"/>
      <c r="AP34" s="132"/>
      <c r="AQ34" s="132"/>
      <c r="AR34" s="132"/>
      <c r="AS34" s="132"/>
      <c r="AT34" s="374"/>
      <c r="AU34" s="229"/>
      <c r="AV34" s="230"/>
      <c r="AW34" s="231"/>
      <c r="AX34" s="294"/>
    </row>
  </sheetData>
  <sortState ref="A5:BJ33">
    <sortCondition descending="1" ref="D5:D33"/>
  </sortState>
  <mergeCells count="5">
    <mergeCell ref="AU2:AX2"/>
    <mergeCell ref="AG2:AT2"/>
    <mergeCell ref="E2:H2"/>
    <mergeCell ref="I2:R2"/>
    <mergeCell ref="S2:AF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Z117"/>
  <sheetViews>
    <sheetView zoomScaleNormal="100" workbookViewId="0">
      <pane xSplit="4" ySplit="2" topLeftCell="E3" activePane="bottomRight" state="frozen"/>
      <selection pane="topRight" activeCell="F1" sqref="F1"/>
      <selection pane="bottomLeft" activeCell="A2" sqref="A2"/>
      <selection pane="bottomRight" activeCell="B29" sqref="B29"/>
    </sheetView>
  </sheetViews>
  <sheetFormatPr defaultColWidth="9.109375" defaultRowHeight="13.2" x14ac:dyDescent="0.25"/>
  <cols>
    <col min="1" max="1" width="3.6640625" style="1" customWidth="1"/>
    <col min="2" max="2" width="25.6640625" style="1" customWidth="1"/>
    <col min="3" max="4" width="4.6640625" style="1" customWidth="1"/>
    <col min="5" max="5" width="7.6640625" style="1" customWidth="1"/>
    <col min="6" max="6" width="3.6640625" style="1" customWidth="1"/>
    <col min="7" max="7" width="7.6640625" style="1" customWidth="1"/>
    <col min="8" max="8" width="3.6640625" style="1" customWidth="1"/>
    <col min="9" max="9" width="7.6640625" style="1" customWidth="1"/>
    <col min="10" max="10" width="3.6640625" style="8" customWidth="1"/>
    <col min="11" max="11" width="7.6640625" style="1" customWidth="1"/>
    <col min="12" max="12" width="3.6640625" style="1" customWidth="1"/>
    <col min="13" max="13" width="7.6640625" style="1" customWidth="1"/>
    <col min="14" max="14" width="3.6640625" style="1" customWidth="1"/>
    <col min="15" max="15" width="7.6640625" style="1" customWidth="1"/>
    <col min="16" max="16" width="3.6640625" style="1" customWidth="1"/>
    <col min="17" max="17" width="7.6640625" style="1" customWidth="1"/>
    <col min="18" max="18" width="3.6640625" style="1" customWidth="1"/>
    <col min="19" max="19" width="7.6640625" customWidth="1"/>
    <col min="20" max="20" width="3.6640625" customWidth="1"/>
    <col min="21" max="21" width="7.6640625" customWidth="1"/>
    <col min="22" max="22" width="3.6640625" customWidth="1"/>
    <col min="23" max="23" width="7.6640625" customWidth="1"/>
    <col min="24" max="24" width="3.6640625" customWidth="1"/>
    <col min="25" max="25" width="7.6640625" customWidth="1"/>
    <col min="26" max="26" width="3.6640625" customWidth="1"/>
    <col min="27" max="27" width="7.6640625" customWidth="1"/>
    <col min="28" max="28" width="3.6640625" customWidth="1"/>
    <col min="29" max="29" width="7.6640625" customWidth="1"/>
    <col min="30" max="30" width="3.6640625" customWidth="1"/>
    <col min="31" max="31" width="7.6640625" customWidth="1"/>
    <col min="32" max="32" width="3.6640625" customWidth="1"/>
    <col min="33" max="33" width="8.5546875" customWidth="1"/>
    <col min="34" max="34" width="3.6640625" customWidth="1"/>
    <col min="35" max="35" width="8.5546875" customWidth="1"/>
    <col min="36" max="36" width="3.6640625" customWidth="1"/>
    <col min="37" max="37" width="7.6640625" customWidth="1"/>
    <col min="38" max="38" width="3.6640625" customWidth="1"/>
    <col min="39" max="39" width="8.33203125" customWidth="1"/>
    <col min="40" max="40" width="3.6640625" customWidth="1"/>
    <col min="41" max="41" width="7.44140625" customWidth="1"/>
    <col min="42" max="42" width="3.6640625" customWidth="1"/>
    <col min="43" max="43" width="8.44140625" customWidth="1"/>
    <col min="44" max="44" width="3.6640625" customWidth="1"/>
    <col min="45" max="45" width="8.6640625" customWidth="1"/>
    <col min="46" max="46" width="3.6640625" customWidth="1"/>
    <col min="47" max="47" width="8.6640625" customWidth="1"/>
    <col min="48" max="48" width="3.6640625" customWidth="1"/>
    <col min="49" max="49" width="8.88671875" style="1" customWidth="1"/>
    <col min="50" max="50" width="3.6640625" style="1" customWidth="1"/>
    <col min="51" max="16384" width="9.109375" style="1"/>
  </cols>
  <sheetData>
    <row r="1" spans="1:48" s="24" customFormat="1" ht="13.8" thickBot="1" x14ac:dyDescent="0.3">
      <c r="J1" s="371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</row>
    <row r="2" spans="1:48" s="3" customFormat="1" ht="13.8" thickBot="1" x14ac:dyDescent="0.3">
      <c r="A2" s="684"/>
      <c r="B2" s="27" t="s">
        <v>273</v>
      </c>
      <c r="C2" s="27"/>
      <c r="D2" s="28"/>
      <c r="E2" s="490" t="s">
        <v>255</v>
      </c>
      <c r="F2" s="491"/>
      <c r="G2" s="491"/>
      <c r="H2" s="492"/>
      <c r="I2" s="501" t="s">
        <v>254</v>
      </c>
      <c r="J2" s="502"/>
      <c r="K2" s="502"/>
      <c r="L2" s="502"/>
      <c r="M2" s="502"/>
      <c r="N2" s="502"/>
      <c r="O2" s="502"/>
      <c r="P2" s="502"/>
      <c r="Q2" s="502"/>
      <c r="R2" s="503"/>
      <c r="S2" s="493" t="s">
        <v>275</v>
      </c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521"/>
      <c r="AG2" s="522" t="s">
        <v>327</v>
      </c>
      <c r="AH2" s="543"/>
      <c r="AI2" s="543"/>
      <c r="AJ2" s="543"/>
      <c r="AK2" s="543"/>
      <c r="AL2" s="543"/>
      <c r="AM2" s="543"/>
      <c r="AN2" s="543"/>
      <c r="AO2" s="543"/>
      <c r="AP2" s="543"/>
      <c r="AQ2" s="543"/>
      <c r="AR2" s="714"/>
      <c r="AS2" s="510" t="s">
        <v>324</v>
      </c>
      <c r="AT2" s="539"/>
      <c r="AU2" s="539"/>
      <c r="AV2" s="540"/>
    </row>
    <row r="3" spans="1:48" x14ac:dyDescent="0.25">
      <c r="A3" s="141"/>
      <c r="B3" s="58"/>
      <c r="C3" s="29"/>
      <c r="D3" s="26" t="s">
        <v>7</v>
      </c>
      <c r="E3" s="184" t="s">
        <v>6</v>
      </c>
      <c r="F3" s="185"/>
      <c r="G3" s="185" t="s">
        <v>6</v>
      </c>
      <c r="H3" s="186"/>
      <c r="I3" s="96" t="s">
        <v>6</v>
      </c>
      <c r="J3" s="61"/>
      <c r="K3" s="60" t="s">
        <v>6</v>
      </c>
      <c r="L3" s="60"/>
      <c r="M3" s="60" t="s">
        <v>6</v>
      </c>
      <c r="N3" s="61"/>
      <c r="O3" s="61" t="s">
        <v>6</v>
      </c>
      <c r="P3" s="358"/>
      <c r="Q3" s="61" t="s">
        <v>6</v>
      </c>
      <c r="R3" s="367"/>
      <c r="S3" s="164" t="s">
        <v>6</v>
      </c>
      <c r="T3" s="165"/>
      <c r="U3" s="164" t="s">
        <v>6</v>
      </c>
      <c r="V3" s="165"/>
      <c r="W3" s="165" t="s">
        <v>6</v>
      </c>
      <c r="X3" s="165"/>
      <c r="Y3" s="165" t="s">
        <v>6</v>
      </c>
      <c r="Z3" s="165"/>
      <c r="AA3" s="165" t="s">
        <v>6</v>
      </c>
      <c r="AB3" s="165"/>
      <c r="AC3" s="165" t="s">
        <v>6</v>
      </c>
      <c r="AD3" s="166"/>
      <c r="AE3" s="165" t="s">
        <v>6</v>
      </c>
      <c r="AF3" s="166"/>
      <c r="AG3" s="258" t="s">
        <v>6</v>
      </c>
      <c r="AH3" s="259"/>
      <c r="AI3" s="260" t="s">
        <v>6</v>
      </c>
      <c r="AJ3" s="544"/>
      <c r="AK3" s="260" t="s">
        <v>6</v>
      </c>
      <c r="AL3" s="544"/>
      <c r="AM3" s="260" t="s">
        <v>6</v>
      </c>
      <c r="AN3" s="544"/>
      <c r="AO3" s="260" t="s">
        <v>6</v>
      </c>
      <c r="AP3" s="541"/>
      <c r="AQ3" s="260" t="s">
        <v>6</v>
      </c>
      <c r="AR3" s="541"/>
      <c r="AS3" s="102" t="s">
        <v>6</v>
      </c>
      <c r="AT3" s="103"/>
      <c r="AU3" s="104" t="s">
        <v>6</v>
      </c>
      <c r="AV3" s="549"/>
    </row>
    <row r="4" spans="1:48" s="2" customFormat="1" ht="13.2" customHeight="1" x14ac:dyDescent="0.25">
      <c r="A4" s="142"/>
      <c r="B4" s="25" t="s">
        <v>0</v>
      </c>
      <c r="C4" s="25" t="s">
        <v>8</v>
      </c>
      <c r="D4" s="25" t="s">
        <v>5</v>
      </c>
      <c r="E4" s="187" t="s">
        <v>11</v>
      </c>
      <c r="F4" s="188" t="s">
        <v>5</v>
      </c>
      <c r="G4" s="189" t="s">
        <v>12</v>
      </c>
      <c r="H4" s="190" t="s">
        <v>5</v>
      </c>
      <c r="I4" s="97" t="s">
        <v>13</v>
      </c>
      <c r="J4" s="63" t="s">
        <v>5</v>
      </c>
      <c r="K4" s="64" t="s">
        <v>14</v>
      </c>
      <c r="L4" s="63" t="s">
        <v>5</v>
      </c>
      <c r="M4" s="64" t="s">
        <v>15</v>
      </c>
      <c r="N4" s="63" t="s">
        <v>5</v>
      </c>
      <c r="O4" s="64" t="s">
        <v>16</v>
      </c>
      <c r="P4" s="65" t="s">
        <v>5</v>
      </c>
      <c r="Q4" s="74" t="s">
        <v>253</v>
      </c>
      <c r="R4" s="368" t="s">
        <v>5</v>
      </c>
      <c r="S4" s="167" t="s">
        <v>18</v>
      </c>
      <c r="T4" s="168" t="s">
        <v>5</v>
      </c>
      <c r="U4" s="167" t="s">
        <v>23</v>
      </c>
      <c r="V4" s="168" t="s">
        <v>5</v>
      </c>
      <c r="W4" s="169" t="s">
        <v>13</v>
      </c>
      <c r="X4" s="168" t="s">
        <v>5</v>
      </c>
      <c r="Y4" s="169" t="s">
        <v>14</v>
      </c>
      <c r="Z4" s="168" t="s">
        <v>5</v>
      </c>
      <c r="AA4" s="169" t="s">
        <v>15</v>
      </c>
      <c r="AB4" s="168" t="s">
        <v>5</v>
      </c>
      <c r="AC4" s="169" t="s">
        <v>16</v>
      </c>
      <c r="AD4" s="170" t="s">
        <v>5</v>
      </c>
      <c r="AE4" s="169" t="s">
        <v>271</v>
      </c>
      <c r="AF4" s="170" t="s">
        <v>5</v>
      </c>
      <c r="AG4" s="214" t="s">
        <v>18</v>
      </c>
      <c r="AH4" s="215" t="s">
        <v>5</v>
      </c>
      <c r="AI4" s="216" t="s">
        <v>13</v>
      </c>
      <c r="AJ4" s="545" t="s">
        <v>5</v>
      </c>
      <c r="AK4" s="216" t="s">
        <v>14</v>
      </c>
      <c r="AL4" s="545" t="s">
        <v>5</v>
      </c>
      <c r="AM4" s="216" t="s">
        <v>15</v>
      </c>
      <c r="AN4" s="545" t="s">
        <v>5</v>
      </c>
      <c r="AO4" s="216" t="s">
        <v>16</v>
      </c>
      <c r="AP4" s="217" t="s">
        <v>5</v>
      </c>
      <c r="AQ4" s="216" t="s">
        <v>325</v>
      </c>
      <c r="AR4" s="217" t="s">
        <v>5</v>
      </c>
      <c r="AS4" s="106" t="s">
        <v>24</v>
      </c>
      <c r="AT4" s="107" t="s">
        <v>5</v>
      </c>
      <c r="AU4" s="108" t="s">
        <v>25</v>
      </c>
      <c r="AV4" s="208" t="s">
        <v>5</v>
      </c>
    </row>
    <row r="5" spans="1:48" ht="13.2" customHeight="1" x14ac:dyDescent="0.25">
      <c r="A5" s="435">
        <v>1</v>
      </c>
      <c r="B5" s="34" t="s">
        <v>86</v>
      </c>
      <c r="C5" s="41" t="s">
        <v>38</v>
      </c>
      <c r="D5" s="9">
        <f t="shared" ref="D5:D25" si="0">SUM(F5+H5+J5+L5+N5+P5+R5+T5+V5+X5+Z5+AB5+AD5+AF5+AH5+AJ5+AL5+AN5+AP5+AR5+AT5+AV5)</f>
        <v>278</v>
      </c>
      <c r="E5" s="191">
        <v>5</v>
      </c>
      <c r="F5" s="192">
        <v>12</v>
      </c>
      <c r="G5" s="193">
        <v>2</v>
      </c>
      <c r="H5" s="194">
        <v>8</v>
      </c>
      <c r="I5" s="79">
        <v>2</v>
      </c>
      <c r="J5" s="69">
        <v>21</v>
      </c>
      <c r="K5" s="68"/>
      <c r="L5" s="69"/>
      <c r="M5" s="68">
        <v>2</v>
      </c>
      <c r="N5" s="69">
        <v>20</v>
      </c>
      <c r="O5" s="68">
        <v>1</v>
      </c>
      <c r="P5" s="75">
        <v>11</v>
      </c>
      <c r="Q5" s="68">
        <v>4</v>
      </c>
      <c r="R5" s="369">
        <v>15</v>
      </c>
      <c r="S5" s="171">
        <v>1</v>
      </c>
      <c r="T5" s="263">
        <v>25</v>
      </c>
      <c r="U5" s="245"/>
      <c r="V5" s="245"/>
      <c r="W5" s="173" t="s">
        <v>303</v>
      </c>
      <c r="X5" s="263">
        <v>6</v>
      </c>
      <c r="Y5" s="173">
        <v>1</v>
      </c>
      <c r="Z5" s="263">
        <v>11</v>
      </c>
      <c r="AA5" s="173">
        <v>1</v>
      </c>
      <c r="AB5" s="263">
        <v>23</v>
      </c>
      <c r="AC5" s="173">
        <v>1</v>
      </c>
      <c r="AD5" s="263">
        <v>11</v>
      </c>
      <c r="AE5" s="173">
        <v>1</v>
      </c>
      <c r="AF5" s="174">
        <v>5</v>
      </c>
      <c r="AG5" s="218">
        <v>1</v>
      </c>
      <c r="AH5" s="219">
        <v>25</v>
      </c>
      <c r="AI5" s="220">
        <v>2</v>
      </c>
      <c r="AJ5" s="219">
        <v>21</v>
      </c>
      <c r="AK5" s="220">
        <v>1</v>
      </c>
      <c r="AL5" s="219">
        <v>12</v>
      </c>
      <c r="AM5" s="220">
        <v>3</v>
      </c>
      <c r="AN5" s="219">
        <v>16</v>
      </c>
      <c r="AO5" s="220">
        <v>1</v>
      </c>
      <c r="AP5" s="219">
        <v>12</v>
      </c>
      <c r="AQ5" s="220">
        <v>1</v>
      </c>
      <c r="AR5" s="221">
        <v>5</v>
      </c>
      <c r="AS5" s="109">
        <v>2</v>
      </c>
      <c r="AT5" s="112">
        <v>19</v>
      </c>
      <c r="AU5" s="111"/>
      <c r="AV5" s="209"/>
    </row>
    <row r="6" spans="1:48" ht="13.2" customHeight="1" x14ac:dyDescent="0.25">
      <c r="A6" s="435">
        <v>2</v>
      </c>
      <c r="B6" s="36" t="s">
        <v>87</v>
      </c>
      <c r="C6" s="41" t="s">
        <v>84</v>
      </c>
      <c r="D6" s="9">
        <f t="shared" si="0"/>
        <v>252</v>
      </c>
      <c r="E6" s="191">
        <v>3</v>
      </c>
      <c r="F6" s="192">
        <v>15</v>
      </c>
      <c r="G6" s="193">
        <v>1</v>
      </c>
      <c r="H6" s="194">
        <v>11</v>
      </c>
      <c r="I6" s="79">
        <v>4</v>
      </c>
      <c r="J6" s="69">
        <v>15</v>
      </c>
      <c r="K6" s="68"/>
      <c r="L6" s="69"/>
      <c r="M6" s="68">
        <v>4</v>
      </c>
      <c r="N6" s="69">
        <v>14</v>
      </c>
      <c r="O6" s="68">
        <v>2</v>
      </c>
      <c r="P6" s="75">
        <v>8</v>
      </c>
      <c r="Q6" s="68">
        <v>2</v>
      </c>
      <c r="R6" s="369">
        <v>21</v>
      </c>
      <c r="S6" s="274">
        <v>4</v>
      </c>
      <c r="T6" s="263">
        <v>15</v>
      </c>
      <c r="U6" s="245"/>
      <c r="V6" s="245"/>
      <c r="W6" s="173">
        <v>2</v>
      </c>
      <c r="X6" s="263">
        <v>19</v>
      </c>
      <c r="Y6" s="173">
        <v>2</v>
      </c>
      <c r="Z6" s="263">
        <v>8</v>
      </c>
      <c r="AA6" s="173">
        <v>2</v>
      </c>
      <c r="AB6" s="263">
        <v>19</v>
      </c>
      <c r="AC6" s="173">
        <v>2</v>
      </c>
      <c r="AD6" s="263">
        <v>8</v>
      </c>
      <c r="AE6" s="173">
        <v>2</v>
      </c>
      <c r="AF6" s="174">
        <v>3</v>
      </c>
      <c r="AG6" s="218">
        <v>4</v>
      </c>
      <c r="AH6" s="219">
        <v>15</v>
      </c>
      <c r="AI6" s="220">
        <v>6</v>
      </c>
      <c r="AJ6" s="219">
        <v>13</v>
      </c>
      <c r="AK6" s="220">
        <v>2</v>
      </c>
      <c r="AL6" s="219">
        <v>9</v>
      </c>
      <c r="AM6" s="220">
        <v>4</v>
      </c>
      <c r="AN6" s="219">
        <v>14</v>
      </c>
      <c r="AO6" s="220">
        <v>2</v>
      </c>
      <c r="AP6" s="219">
        <v>9</v>
      </c>
      <c r="AQ6" s="220">
        <v>2</v>
      </c>
      <c r="AR6" s="221">
        <v>3</v>
      </c>
      <c r="AS6" s="109">
        <v>1</v>
      </c>
      <c r="AT6" s="112">
        <v>23</v>
      </c>
      <c r="AU6" s="111">
        <v>1</v>
      </c>
      <c r="AV6" s="209">
        <v>10</v>
      </c>
    </row>
    <row r="7" spans="1:48" ht="13.2" customHeight="1" x14ac:dyDescent="0.25">
      <c r="A7" s="435">
        <v>3</v>
      </c>
      <c r="B7" s="433" t="s">
        <v>89</v>
      </c>
      <c r="C7" s="41" t="s">
        <v>84</v>
      </c>
      <c r="D7" s="9">
        <f t="shared" si="0"/>
        <v>226</v>
      </c>
      <c r="E7" s="191">
        <v>4</v>
      </c>
      <c r="F7" s="192">
        <v>13</v>
      </c>
      <c r="G7" s="193">
        <v>1</v>
      </c>
      <c r="H7" s="194">
        <v>11</v>
      </c>
      <c r="I7" s="79">
        <v>7</v>
      </c>
      <c r="J7" s="69">
        <v>12</v>
      </c>
      <c r="K7" s="68"/>
      <c r="L7" s="69"/>
      <c r="M7" s="68">
        <v>3</v>
      </c>
      <c r="N7" s="69">
        <v>16</v>
      </c>
      <c r="O7" s="68">
        <v>2</v>
      </c>
      <c r="P7" s="75">
        <v>8</v>
      </c>
      <c r="Q7" s="68">
        <v>5</v>
      </c>
      <c r="R7" s="369">
        <v>14</v>
      </c>
      <c r="S7" s="171">
        <v>7</v>
      </c>
      <c r="T7" s="263">
        <v>12</v>
      </c>
      <c r="U7" s="245"/>
      <c r="V7" s="245"/>
      <c r="W7" s="173">
        <v>1</v>
      </c>
      <c r="X7" s="263">
        <v>23</v>
      </c>
      <c r="Y7" s="173">
        <v>2</v>
      </c>
      <c r="Z7" s="263">
        <v>8</v>
      </c>
      <c r="AA7" s="173">
        <v>3</v>
      </c>
      <c r="AB7" s="263">
        <v>15</v>
      </c>
      <c r="AC7" s="173">
        <v>2</v>
      </c>
      <c r="AD7" s="263">
        <v>8</v>
      </c>
      <c r="AE7" s="173">
        <v>2</v>
      </c>
      <c r="AF7" s="174">
        <v>3</v>
      </c>
      <c r="AG7" s="218">
        <v>6</v>
      </c>
      <c r="AH7" s="219">
        <v>13</v>
      </c>
      <c r="AI7" s="220">
        <v>4</v>
      </c>
      <c r="AJ7" s="219">
        <v>15</v>
      </c>
      <c r="AK7" s="220">
        <v>2</v>
      </c>
      <c r="AL7" s="219">
        <v>9</v>
      </c>
      <c r="AM7" s="220">
        <v>6</v>
      </c>
      <c r="AN7" s="219">
        <v>12</v>
      </c>
      <c r="AO7" s="220">
        <v>2</v>
      </c>
      <c r="AP7" s="219">
        <v>9</v>
      </c>
      <c r="AQ7" s="220">
        <v>2</v>
      </c>
      <c r="AR7" s="221">
        <v>3</v>
      </c>
      <c r="AS7" s="109">
        <v>5</v>
      </c>
      <c r="AT7" s="112">
        <v>12</v>
      </c>
      <c r="AU7" s="111">
        <v>1</v>
      </c>
      <c r="AV7" s="209">
        <v>10</v>
      </c>
    </row>
    <row r="8" spans="1:48" ht="13.2" customHeight="1" x14ac:dyDescent="0.25">
      <c r="A8" s="435">
        <v>4</v>
      </c>
      <c r="B8" s="34" t="s">
        <v>126</v>
      </c>
      <c r="C8" s="710" t="s">
        <v>77</v>
      </c>
      <c r="D8" s="9">
        <f t="shared" si="0"/>
        <v>221</v>
      </c>
      <c r="E8" s="191">
        <v>1</v>
      </c>
      <c r="F8" s="192">
        <v>23</v>
      </c>
      <c r="G8" s="193" t="s">
        <v>238</v>
      </c>
      <c r="H8" s="194">
        <v>6</v>
      </c>
      <c r="I8" s="79">
        <v>1</v>
      </c>
      <c r="J8" s="69">
        <v>25</v>
      </c>
      <c r="K8" s="68" t="s">
        <v>238</v>
      </c>
      <c r="L8" s="69">
        <v>5</v>
      </c>
      <c r="M8" s="68">
        <v>1</v>
      </c>
      <c r="N8" s="69">
        <v>24</v>
      </c>
      <c r="O8" s="68" t="s">
        <v>237</v>
      </c>
      <c r="P8" s="75">
        <v>8</v>
      </c>
      <c r="Q8" s="68">
        <v>1</v>
      </c>
      <c r="R8" s="369">
        <v>25</v>
      </c>
      <c r="S8" s="171">
        <v>2</v>
      </c>
      <c r="T8" s="263">
        <v>21</v>
      </c>
      <c r="U8" s="245" t="s">
        <v>238</v>
      </c>
      <c r="V8" s="263">
        <v>4</v>
      </c>
      <c r="W8" s="173" t="s">
        <v>239</v>
      </c>
      <c r="X8" s="263">
        <v>8</v>
      </c>
      <c r="Y8" s="245" t="s">
        <v>237</v>
      </c>
      <c r="Z8" s="263">
        <v>7</v>
      </c>
      <c r="AA8" s="173" t="s">
        <v>256</v>
      </c>
      <c r="AB8" s="263">
        <v>9</v>
      </c>
      <c r="AC8" s="245" t="s">
        <v>237</v>
      </c>
      <c r="AD8" s="263">
        <v>7</v>
      </c>
      <c r="AE8" s="173"/>
      <c r="AF8" s="350"/>
      <c r="AG8" s="218"/>
      <c r="AH8" s="219"/>
      <c r="AI8" s="220">
        <v>1</v>
      </c>
      <c r="AJ8" s="219">
        <v>25</v>
      </c>
      <c r="AK8" s="220"/>
      <c r="AL8" s="219"/>
      <c r="AM8" s="220">
        <v>1</v>
      </c>
      <c r="AN8" s="219">
        <v>24</v>
      </c>
      <c r="AO8" s="220"/>
      <c r="AP8" s="219"/>
      <c r="AQ8" s="220"/>
      <c r="AR8" s="221"/>
      <c r="AS8" s="109"/>
      <c r="AT8" s="112"/>
      <c r="AU8" s="111"/>
      <c r="AV8" s="209"/>
    </row>
    <row r="9" spans="1:48" ht="13.2" customHeight="1" x14ac:dyDescent="0.25">
      <c r="A9" s="435">
        <v>5</v>
      </c>
      <c r="B9" s="34" t="s">
        <v>85</v>
      </c>
      <c r="C9" s="41" t="s">
        <v>34</v>
      </c>
      <c r="D9" s="9">
        <f t="shared" si="0"/>
        <v>201</v>
      </c>
      <c r="E9" s="191">
        <v>2</v>
      </c>
      <c r="F9" s="192">
        <v>19</v>
      </c>
      <c r="G9" s="193" t="s">
        <v>237</v>
      </c>
      <c r="H9" s="194">
        <v>9</v>
      </c>
      <c r="I9" s="79">
        <v>3</v>
      </c>
      <c r="J9" s="69">
        <v>17</v>
      </c>
      <c r="K9" s="68" t="s">
        <v>256</v>
      </c>
      <c r="L9" s="69">
        <v>3</v>
      </c>
      <c r="M9" s="68">
        <v>5</v>
      </c>
      <c r="N9" s="69">
        <v>13</v>
      </c>
      <c r="O9" s="68" t="s">
        <v>256</v>
      </c>
      <c r="P9" s="75">
        <v>3</v>
      </c>
      <c r="Q9" s="68">
        <v>3</v>
      </c>
      <c r="R9" s="369">
        <v>17</v>
      </c>
      <c r="S9" s="171" t="s">
        <v>239</v>
      </c>
      <c r="T9" s="263">
        <v>6</v>
      </c>
      <c r="U9" s="245" t="s">
        <v>237</v>
      </c>
      <c r="V9" s="245">
        <v>3</v>
      </c>
      <c r="W9" s="173" t="s">
        <v>302</v>
      </c>
      <c r="X9" s="263">
        <v>7</v>
      </c>
      <c r="Y9" s="173" t="s">
        <v>256</v>
      </c>
      <c r="Z9" s="245">
        <v>2</v>
      </c>
      <c r="AA9" s="173" t="s">
        <v>302</v>
      </c>
      <c r="AB9" s="263">
        <v>5</v>
      </c>
      <c r="AC9" s="173" t="s">
        <v>256</v>
      </c>
      <c r="AD9" s="263">
        <v>2</v>
      </c>
      <c r="AE9" s="173">
        <v>1</v>
      </c>
      <c r="AF9" s="174">
        <v>5</v>
      </c>
      <c r="AG9" s="218">
        <v>2</v>
      </c>
      <c r="AH9" s="219">
        <v>21</v>
      </c>
      <c r="AI9" s="220">
        <v>3</v>
      </c>
      <c r="AJ9" s="219">
        <v>17</v>
      </c>
      <c r="AK9" s="220" t="s">
        <v>238</v>
      </c>
      <c r="AL9" s="219">
        <v>3</v>
      </c>
      <c r="AM9" s="220">
        <v>2</v>
      </c>
      <c r="AN9" s="219">
        <v>20</v>
      </c>
      <c r="AO9" s="220" t="s">
        <v>237</v>
      </c>
      <c r="AP9" s="219">
        <v>5</v>
      </c>
      <c r="AQ9" s="220">
        <v>1</v>
      </c>
      <c r="AR9" s="221">
        <v>5</v>
      </c>
      <c r="AS9" s="109">
        <v>3</v>
      </c>
      <c r="AT9" s="112">
        <v>15</v>
      </c>
      <c r="AU9" s="111">
        <v>3</v>
      </c>
      <c r="AV9" s="209">
        <v>4</v>
      </c>
    </row>
    <row r="10" spans="1:48" ht="13.2" customHeight="1" x14ac:dyDescent="0.25">
      <c r="A10" s="435">
        <v>6</v>
      </c>
      <c r="B10" s="435" t="s">
        <v>183</v>
      </c>
      <c r="C10" s="44" t="s">
        <v>35</v>
      </c>
      <c r="D10" s="9">
        <f t="shared" si="0"/>
        <v>193</v>
      </c>
      <c r="E10" s="191">
        <v>8</v>
      </c>
      <c r="F10" s="192">
        <v>9</v>
      </c>
      <c r="G10" s="193">
        <v>2</v>
      </c>
      <c r="H10" s="194">
        <v>8</v>
      </c>
      <c r="I10" s="79">
        <v>12</v>
      </c>
      <c r="J10" s="69">
        <v>7</v>
      </c>
      <c r="K10" s="68"/>
      <c r="L10" s="69"/>
      <c r="M10" s="68">
        <v>11</v>
      </c>
      <c r="N10" s="69">
        <v>7</v>
      </c>
      <c r="O10" s="68">
        <v>1</v>
      </c>
      <c r="P10" s="75">
        <v>11</v>
      </c>
      <c r="Q10" s="68">
        <v>7</v>
      </c>
      <c r="R10" s="369">
        <v>12</v>
      </c>
      <c r="S10" s="171">
        <v>10</v>
      </c>
      <c r="T10" s="263">
        <v>9</v>
      </c>
      <c r="U10" s="245"/>
      <c r="V10" s="245"/>
      <c r="W10" s="173">
        <v>5</v>
      </c>
      <c r="X10" s="263">
        <v>12</v>
      </c>
      <c r="Y10" s="173">
        <v>1</v>
      </c>
      <c r="Z10" s="263">
        <v>11</v>
      </c>
      <c r="AA10" s="173">
        <v>7</v>
      </c>
      <c r="AB10" s="263">
        <v>10</v>
      </c>
      <c r="AC10" s="173">
        <v>1</v>
      </c>
      <c r="AD10" s="263">
        <v>11</v>
      </c>
      <c r="AE10" s="173">
        <v>1</v>
      </c>
      <c r="AF10" s="174">
        <v>5</v>
      </c>
      <c r="AG10" s="218">
        <v>7</v>
      </c>
      <c r="AH10" s="219">
        <v>12</v>
      </c>
      <c r="AI10" s="220">
        <v>5</v>
      </c>
      <c r="AJ10" s="219">
        <v>14</v>
      </c>
      <c r="AK10" s="220">
        <v>1</v>
      </c>
      <c r="AL10" s="219">
        <v>12</v>
      </c>
      <c r="AM10" s="220">
        <v>5</v>
      </c>
      <c r="AN10" s="219">
        <v>13</v>
      </c>
      <c r="AO10" s="220">
        <v>1</v>
      </c>
      <c r="AP10" s="219">
        <v>12</v>
      </c>
      <c r="AQ10" s="220">
        <v>1</v>
      </c>
      <c r="AR10" s="221">
        <v>5</v>
      </c>
      <c r="AS10" s="109">
        <v>4</v>
      </c>
      <c r="AT10" s="112">
        <v>13</v>
      </c>
      <c r="AU10" s="111"/>
      <c r="AV10" s="209"/>
    </row>
    <row r="11" spans="1:48" ht="13.2" customHeight="1" x14ac:dyDescent="0.25">
      <c r="A11" s="435">
        <v>7</v>
      </c>
      <c r="B11" s="34" t="s">
        <v>127</v>
      </c>
      <c r="C11" s="711" t="s">
        <v>37</v>
      </c>
      <c r="D11" s="9">
        <f t="shared" si="0"/>
        <v>153</v>
      </c>
      <c r="E11" s="191">
        <v>10</v>
      </c>
      <c r="F11" s="192">
        <v>7</v>
      </c>
      <c r="G11" s="193">
        <v>4</v>
      </c>
      <c r="H11" s="194">
        <v>3</v>
      </c>
      <c r="I11" s="79">
        <v>5</v>
      </c>
      <c r="J11" s="69">
        <v>14</v>
      </c>
      <c r="K11" s="68"/>
      <c r="L11" s="69"/>
      <c r="M11" s="68">
        <v>6</v>
      </c>
      <c r="N11" s="69">
        <v>12</v>
      </c>
      <c r="O11" s="68">
        <v>4</v>
      </c>
      <c r="P11" s="75">
        <v>3</v>
      </c>
      <c r="Q11" s="68">
        <v>10</v>
      </c>
      <c r="R11" s="369">
        <v>9</v>
      </c>
      <c r="S11" s="171">
        <v>5</v>
      </c>
      <c r="T11" s="263">
        <v>14</v>
      </c>
      <c r="U11" s="245"/>
      <c r="V11" s="245"/>
      <c r="W11" s="173">
        <v>3</v>
      </c>
      <c r="X11" s="263">
        <v>15</v>
      </c>
      <c r="Y11" s="245">
        <v>3</v>
      </c>
      <c r="Z11" s="263">
        <v>5</v>
      </c>
      <c r="AA11" s="173">
        <v>6</v>
      </c>
      <c r="AB11" s="263">
        <v>11</v>
      </c>
      <c r="AC11" s="245">
        <v>3</v>
      </c>
      <c r="AD11" s="263">
        <v>5</v>
      </c>
      <c r="AE11" s="173">
        <v>3</v>
      </c>
      <c r="AF11" s="350">
        <v>1</v>
      </c>
      <c r="AG11" s="218">
        <v>5</v>
      </c>
      <c r="AH11" s="219">
        <v>14</v>
      </c>
      <c r="AI11" s="220">
        <v>7</v>
      </c>
      <c r="AJ11" s="219">
        <v>12</v>
      </c>
      <c r="AK11" s="220">
        <v>4</v>
      </c>
      <c r="AL11" s="219">
        <v>4</v>
      </c>
      <c r="AM11" s="220">
        <v>11</v>
      </c>
      <c r="AN11" s="219">
        <v>7</v>
      </c>
      <c r="AO11" s="220">
        <v>4</v>
      </c>
      <c r="AP11" s="219">
        <v>4</v>
      </c>
      <c r="AQ11" s="220">
        <v>3</v>
      </c>
      <c r="AR11" s="221">
        <v>1</v>
      </c>
      <c r="AS11" s="109">
        <v>7</v>
      </c>
      <c r="AT11" s="112">
        <v>10</v>
      </c>
      <c r="AU11" s="111">
        <v>4</v>
      </c>
      <c r="AV11" s="209">
        <v>2</v>
      </c>
    </row>
    <row r="12" spans="1:48" ht="13.2" customHeight="1" x14ac:dyDescent="0.25">
      <c r="A12" s="435">
        <v>8</v>
      </c>
      <c r="B12" s="433" t="s">
        <v>83</v>
      </c>
      <c r="C12" s="41" t="s">
        <v>84</v>
      </c>
      <c r="D12" s="9">
        <f t="shared" si="0"/>
        <v>153</v>
      </c>
      <c r="E12" s="191">
        <v>6</v>
      </c>
      <c r="F12" s="192">
        <v>11</v>
      </c>
      <c r="G12" s="193">
        <v>3</v>
      </c>
      <c r="H12" s="194">
        <v>5</v>
      </c>
      <c r="I12" s="79">
        <v>9</v>
      </c>
      <c r="J12" s="69">
        <v>10</v>
      </c>
      <c r="K12" s="68"/>
      <c r="L12" s="69"/>
      <c r="M12" s="68">
        <v>9</v>
      </c>
      <c r="N12" s="69">
        <v>9</v>
      </c>
      <c r="O12" s="68">
        <v>3</v>
      </c>
      <c r="P12" s="75">
        <v>5</v>
      </c>
      <c r="Q12" s="68">
        <v>6</v>
      </c>
      <c r="R12" s="369">
        <v>13</v>
      </c>
      <c r="S12" s="171">
        <v>8</v>
      </c>
      <c r="T12" s="263">
        <v>11</v>
      </c>
      <c r="U12" s="245"/>
      <c r="V12" s="245"/>
      <c r="W12" s="173">
        <v>4</v>
      </c>
      <c r="X12" s="263">
        <v>13</v>
      </c>
      <c r="Y12" s="245">
        <v>4</v>
      </c>
      <c r="Z12" s="263">
        <v>3</v>
      </c>
      <c r="AA12" s="173">
        <v>5</v>
      </c>
      <c r="AB12" s="263">
        <v>12</v>
      </c>
      <c r="AC12" s="173">
        <v>4</v>
      </c>
      <c r="AD12" s="263">
        <v>3</v>
      </c>
      <c r="AE12" s="173">
        <v>2</v>
      </c>
      <c r="AF12" s="174">
        <v>3</v>
      </c>
      <c r="AG12" s="218">
        <v>12</v>
      </c>
      <c r="AH12" s="219">
        <v>7</v>
      </c>
      <c r="AI12" s="220">
        <v>9</v>
      </c>
      <c r="AJ12" s="219">
        <v>10</v>
      </c>
      <c r="AK12" s="220">
        <v>6</v>
      </c>
      <c r="AL12" s="219">
        <v>2</v>
      </c>
      <c r="AM12" s="220">
        <v>7</v>
      </c>
      <c r="AN12" s="219">
        <v>11</v>
      </c>
      <c r="AO12" s="220">
        <v>3</v>
      </c>
      <c r="AP12" s="219">
        <v>6</v>
      </c>
      <c r="AQ12" s="220">
        <v>2</v>
      </c>
      <c r="AR12" s="221">
        <v>3</v>
      </c>
      <c r="AS12" s="109">
        <v>8</v>
      </c>
      <c r="AT12" s="112">
        <v>9</v>
      </c>
      <c r="AU12" s="111">
        <v>2</v>
      </c>
      <c r="AV12" s="209">
        <v>7</v>
      </c>
    </row>
    <row r="13" spans="1:48" ht="13.2" customHeight="1" x14ac:dyDescent="0.25">
      <c r="A13" s="435">
        <v>9</v>
      </c>
      <c r="B13" s="34" t="s">
        <v>128</v>
      </c>
      <c r="C13" s="711" t="s">
        <v>84</v>
      </c>
      <c r="D13" s="9">
        <f t="shared" si="0"/>
        <v>145</v>
      </c>
      <c r="E13" s="191">
        <v>7</v>
      </c>
      <c r="F13" s="192">
        <v>10</v>
      </c>
      <c r="G13" s="193">
        <v>3</v>
      </c>
      <c r="H13" s="194">
        <v>5</v>
      </c>
      <c r="I13" s="79">
        <v>11</v>
      </c>
      <c r="J13" s="69">
        <v>8</v>
      </c>
      <c r="K13" s="68"/>
      <c r="L13" s="69"/>
      <c r="M13" s="68">
        <v>10</v>
      </c>
      <c r="N13" s="69">
        <v>8</v>
      </c>
      <c r="O13" s="144">
        <v>3</v>
      </c>
      <c r="P13" s="75">
        <v>5</v>
      </c>
      <c r="Q13" s="68">
        <v>9</v>
      </c>
      <c r="R13" s="369">
        <v>10</v>
      </c>
      <c r="S13" s="171">
        <v>9</v>
      </c>
      <c r="T13" s="263">
        <v>10</v>
      </c>
      <c r="U13" s="245"/>
      <c r="V13" s="245"/>
      <c r="W13" s="173">
        <v>6</v>
      </c>
      <c r="X13" s="263">
        <v>11</v>
      </c>
      <c r="Y13" s="245">
        <v>4</v>
      </c>
      <c r="Z13" s="263">
        <v>3</v>
      </c>
      <c r="AA13" s="173">
        <v>4</v>
      </c>
      <c r="AB13" s="361">
        <v>13</v>
      </c>
      <c r="AC13" s="370">
        <v>4</v>
      </c>
      <c r="AD13" s="361">
        <v>3</v>
      </c>
      <c r="AE13" s="173">
        <v>2</v>
      </c>
      <c r="AF13" s="174">
        <v>3</v>
      </c>
      <c r="AG13" s="218">
        <v>10</v>
      </c>
      <c r="AH13" s="219">
        <v>8</v>
      </c>
      <c r="AI13" s="220">
        <v>10</v>
      </c>
      <c r="AJ13" s="546">
        <v>9</v>
      </c>
      <c r="AK13" s="547">
        <v>6</v>
      </c>
      <c r="AL13" s="546">
        <v>2</v>
      </c>
      <c r="AM13" s="220">
        <v>8</v>
      </c>
      <c r="AN13" s="546">
        <v>10</v>
      </c>
      <c r="AO13" s="547">
        <v>3</v>
      </c>
      <c r="AP13" s="546">
        <v>6</v>
      </c>
      <c r="AQ13" s="220">
        <v>2</v>
      </c>
      <c r="AR13" s="221">
        <v>3</v>
      </c>
      <c r="AS13" s="109">
        <v>6</v>
      </c>
      <c r="AT13" s="112">
        <v>11</v>
      </c>
      <c r="AU13" s="111">
        <v>2</v>
      </c>
      <c r="AV13" s="209">
        <v>7</v>
      </c>
    </row>
    <row r="14" spans="1:48" ht="13.2" customHeight="1" x14ac:dyDescent="0.25">
      <c r="A14" s="435">
        <v>10</v>
      </c>
      <c r="B14" s="435" t="s">
        <v>167</v>
      </c>
      <c r="C14" s="712" t="s">
        <v>37</v>
      </c>
      <c r="D14" s="9">
        <f t="shared" si="0"/>
        <v>123</v>
      </c>
      <c r="E14" s="191">
        <v>9</v>
      </c>
      <c r="F14" s="192">
        <v>8</v>
      </c>
      <c r="G14" s="193">
        <v>5</v>
      </c>
      <c r="H14" s="194">
        <v>2</v>
      </c>
      <c r="I14" s="79">
        <v>8</v>
      </c>
      <c r="J14" s="69">
        <v>11</v>
      </c>
      <c r="K14" s="68"/>
      <c r="L14" s="69"/>
      <c r="M14" s="68">
        <v>8</v>
      </c>
      <c r="N14" s="69">
        <v>10</v>
      </c>
      <c r="O14" s="68">
        <v>5</v>
      </c>
      <c r="P14" s="69">
        <v>2</v>
      </c>
      <c r="Q14" s="68">
        <v>8</v>
      </c>
      <c r="R14" s="76">
        <v>11</v>
      </c>
      <c r="S14" s="171">
        <v>6</v>
      </c>
      <c r="T14" s="263">
        <v>13</v>
      </c>
      <c r="U14" s="245"/>
      <c r="V14" s="245"/>
      <c r="W14" s="173">
        <v>8</v>
      </c>
      <c r="X14" s="263">
        <v>9</v>
      </c>
      <c r="Y14" s="173">
        <v>5</v>
      </c>
      <c r="Z14" s="263">
        <v>2</v>
      </c>
      <c r="AA14" s="173">
        <v>9</v>
      </c>
      <c r="AB14" s="263">
        <v>8</v>
      </c>
      <c r="AC14" s="245">
        <v>5</v>
      </c>
      <c r="AD14" s="263">
        <v>2</v>
      </c>
      <c r="AE14" s="173">
        <v>3</v>
      </c>
      <c r="AF14" s="350">
        <v>1</v>
      </c>
      <c r="AG14" s="277">
        <v>8</v>
      </c>
      <c r="AH14" s="219">
        <v>11</v>
      </c>
      <c r="AI14" s="220">
        <v>8</v>
      </c>
      <c r="AJ14" s="219">
        <v>11</v>
      </c>
      <c r="AK14" s="220">
        <v>5</v>
      </c>
      <c r="AL14" s="219">
        <v>3</v>
      </c>
      <c r="AM14" s="220">
        <v>10</v>
      </c>
      <c r="AN14" s="219">
        <v>8</v>
      </c>
      <c r="AO14" s="220">
        <v>6</v>
      </c>
      <c r="AP14" s="219">
        <v>2</v>
      </c>
      <c r="AQ14" s="220">
        <v>3</v>
      </c>
      <c r="AR14" s="221">
        <v>1</v>
      </c>
      <c r="AS14" s="109">
        <v>10</v>
      </c>
      <c r="AT14" s="112">
        <v>7</v>
      </c>
      <c r="AU14" s="111">
        <v>5</v>
      </c>
      <c r="AV14" s="209">
        <v>1</v>
      </c>
    </row>
    <row r="15" spans="1:48" ht="13.2" customHeight="1" x14ac:dyDescent="0.25">
      <c r="A15" s="435">
        <v>11</v>
      </c>
      <c r="B15" s="12" t="s">
        <v>175</v>
      </c>
      <c r="C15" s="12" t="s">
        <v>26</v>
      </c>
      <c r="D15" s="9">
        <f t="shared" si="0"/>
        <v>118</v>
      </c>
      <c r="E15" s="191">
        <v>11</v>
      </c>
      <c r="F15" s="192">
        <v>6</v>
      </c>
      <c r="G15" s="193" t="s">
        <v>239</v>
      </c>
      <c r="H15" s="194">
        <v>1</v>
      </c>
      <c r="I15" s="79">
        <v>6</v>
      </c>
      <c r="J15" s="69">
        <v>13</v>
      </c>
      <c r="K15" s="68" t="s">
        <v>257</v>
      </c>
      <c r="L15" s="69">
        <v>1</v>
      </c>
      <c r="M15" s="68">
        <v>7</v>
      </c>
      <c r="N15" s="69">
        <v>11</v>
      </c>
      <c r="O15" s="68" t="s">
        <v>257</v>
      </c>
      <c r="P15" s="69">
        <v>1</v>
      </c>
      <c r="Q15" s="68">
        <v>12</v>
      </c>
      <c r="R15" s="76">
        <v>7</v>
      </c>
      <c r="S15" s="171">
        <v>3</v>
      </c>
      <c r="T15" s="263">
        <v>17</v>
      </c>
      <c r="U15" s="383"/>
      <c r="V15" s="383"/>
      <c r="W15" s="173">
        <v>7</v>
      </c>
      <c r="X15" s="263">
        <v>10</v>
      </c>
      <c r="Y15" s="173"/>
      <c r="Z15" s="383"/>
      <c r="AA15" s="173">
        <v>8</v>
      </c>
      <c r="AB15" s="263">
        <v>9</v>
      </c>
      <c r="AC15" s="173"/>
      <c r="AD15" s="263"/>
      <c r="AE15" s="173"/>
      <c r="AF15" s="174"/>
      <c r="AG15" s="277">
        <v>3</v>
      </c>
      <c r="AH15" s="219">
        <v>17</v>
      </c>
      <c r="AI15" s="278">
        <v>11</v>
      </c>
      <c r="AJ15" s="219">
        <v>8</v>
      </c>
      <c r="AK15" s="278"/>
      <c r="AL15" s="278"/>
      <c r="AM15" s="278">
        <v>9</v>
      </c>
      <c r="AN15" s="536">
        <v>9</v>
      </c>
      <c r="AO15" s="278"/>
      <c r="AP15" s="219"/>
      <c r="AQ15" s="220"/>
      <c r="AR15" s="221"/>
      <c r="AS15" s="127">
        <v>9</v>
      </c>
      <c r="AT15" s="112">
        <v>8</v>
      </c>
      <c r="AU15" s="128"/>
      <c r="AV15" s="550"/>
    </row>
    <row r="16" spans="1:48" ht="13.2" customHeight="1" x14ac:dyDescent="0.25">
      <c r="A16" s="435">
        <v>12</v>
      </c>
      <c r="B16" s="33" t="s">
        <v>88</v>
      </c>
      <c r="C16" s="44" t="s">
        <v>41</v>
      </c>
      <c r="D16" s="9">
        <f t="shared" si="0"/>
        <v>82</v>
      </c>
      <c r="E16" s="191"/>
      <c r="F16" s="192"/>
      <c r="G16" s="193"/>
      <c r="H16" s="194"/>
      <c r="I16" s="79">
        <v>10</v>
      </c>
      <c r="J16" s="69">
        <v>9</v>
      </c>
      <c r="K16" s="68"/>
      <c r="L16" s="69"/>
      <c r="M16" s="68">
        <v>12</v>
      </c>
      <c r="N16" s="69">
        <v>6</v>
      </c>
      <c r="O16" s="68"/>
      <c r="P16" s="69"/>
      <c r="Q16" s="68">
        <v>11</v>
      </c>
      <c r="R16" s="76">
        <v>8</v>
      </c>
      <c r="S16" s="171">
        <v>11</v>
      </c>
      <c r="T16" s="263">
        <v>8</v>
      </c>
      <c r="U16" s="245"/>
      <c r="V16" s="245"/>
      <c r="W16" s="173">
        <v>9</v>
      </c>
      <c r="X16" s="263">
        <v>8</v>
      </c>
      <c r="Y16" s="173"/>
      <c r="Z16" s="245"/>
      <c r="AA16" s="173">
        <v>11</v>
      </c>
      <c r="AB16" s="263">
        <v>6</v>
      </c>
      <c r="AC16" s="173"/>
      <c r="AD16" s="263"/>
      <c r="AE16" s="173">
        <v>1</v>
      </c>
      <c r="AF16" s="174">
        <v>5</v>
      </c>
      <c r="AG16" s="218">
        <v>11</v>
      </c>
      <c r="AH16" s="219">
        <v>8</v>
      </c>
      <c r="AI16" s="220">
        <v>14</v>
      </c>
      <c r="AJ16" s="219">
        <v>5</v>
      </c>
      <c r="AK16" s="278">
        <v>3</v>
      </c>
      <c r="AL16" s="219">
        <v>6</v>
      </c>
      <c r="AM16" s="278">
        <v>13</v>
      </c>
      <c r="AN16" s="219">
        <v>5</v>
      </c>
      <c r="AO16" s="278">
        <v>5</v>
      </c>
      <c r="AP16" s="219">
        <v>3</v>
      </c>
      <c r="AQ16" s="220">
        <v>1</v>
      </c>
      <c r="AR16" s="221">
        <v>5</v>
      </c>
      <c r="AS16" s="109"/>
      <c r="AT16" s="112"/>
      <c r="AU16" s="111"/>
      <c r="AV16" s="209"/>
    </row>
    <row r="17" spans="1:52" ht="13.2" customHeight="1" x14ac:dyDescent="0.25">
      <c r="A17" s="435">
        <v>13</v>
      </c>
      <c r="B17" s="31" t="s">
        <v>129</v>
      </c>
      <c r="C17" s="710" t="s">
        <v>37</v>
      </c>
      <c r="D17" s="9">
        <f t="shared" si="0"/>
        <v>79</v>
      </c>
      <c r="E17" s="191">
        <v>13</v>
      </c>
      <c r="F17" s="194">
        <v>4</v>
      </c>
      <c r="G17" s="193">
        <v>4</v>
      </c>
      <c r="H17" s="194">
        <v>3</v>
      </c>
      <c r="I17" s="79">
        <v>16</v>
      </c>
      <c r="J17" s="69">
        <v>3</v>
      </c>
      <c r="K17" s="68"/>
      <c r="L17" s="69"/>
      <c r="M17" s="68">
        <v>14</v>
      </c>
      <c r="N17" s="69">
        <v>4</v>
      </c>
      <c r="O17" s="68">
        <v>4</v>
      </c>
      <c r="P17" s="69">
        <v>3</v>
      </c>
      <c r="Q17" s="68">
        <v>13</v>
      </c>
      <c r="R17" s="76">
        <v>6</v>
      </c>
      <c r="S17" s="171">
        <v>13</v>
      </c>
      <c r="T17" s="263">
        <v>6</v>
      </c>
      <c r="U17" s="245"/>
      <c r="V17" s="245"/>
      <c r="W17" s="173">
        <v>11</v>
      </c>
      <c r="X17" s="263">
        <v>6</v>
      </c>
      <c r="Y17" s="245">
        <v>3</v>
      </c>
      <c r="Z17" s="263">
        <v>5</v>
      </c>
      <c r="AA17" s="173">
        <v>14</v>
      </c>
      <c r="AB17" s="263">
        <v>3</v>
      </c>
      <c r="AC17" s="245">
        <v>3</v>
      </c>
      <c r="AD17" s="263">
        <v>5</v>
      </c>
      <c r="AE17" s="173">
        <v>3</v>
      </c>
      <c r="AF17" s="350">
        <v>1</v>
      </c>
      <c r="AG17" s="218">
        <v>14</v>
      </c>
      <c r="AH17" s="219">
        <v>5</v>
      </c>
      <c r="AI17" s="220">
        <v>13</v>
      </c>
      <c r="AJ17" s="219">
        <v>6</v>
      </c>
      <c r="AK17" s="220">
        <v>4</v>
      </c>
      <c r="AL17" s="219">
        <v>4</v>
      </c>
      <c r="AM17" s="220">
        <v>14</v>
      </c>
      <c r="AN17" s="548">
        <v>4</v>
      </c>
      <c r="AO17" s="220">
        <v>4</v>
      </c>
      <c r="AP17" s="548">
        <v>4</v>
      </c>
      <c r="AQ17" s="220">
        <v>3</v>
      </c>
      <c r="AR17" s="221">
        <v>1</v>
      </c>
      <c r="AS17" s="109">
        <v>13</v>
      </c>
      <c r="AT17" s="112">
        <v>4</v>
      </c>
      <c r="AU17" s="111">
        <v>4</v>
      </c>
      <c r="AV17" s="209">
        <v>2</v>
      </c>
    </row>
    <row r="18" spans="1:52" ht="13.2" customHeight="1" x14ac:dyDescent="0.25">
      <c r="A18" s="435">
        <v>14</v>
      </c>
      <c r="B18" s="33" t="s">
        <v>170</v>
      </c>
      <c r="C18" s="712" t="s">
        <v>41</v>
      </c>
      <c r="D18" s="9">
        <f t="shared" si="0"/>
        <v>69</v>
      </c>
      <c r="E18" s="191"/>
      <c r="F18" s="192"/>
      <c r="G18" s="193"/>
      <c r="H18" s="194"/>
      <c r="I18" s="79">
        <v>15</v>
      </c>
      <c r="J18" s="69">
        <v>4</v>
      </c>
      <c r="K18" s="68"/>
      <c r="L18" s="69"/>
      <c r="M18" s="68">
        <v>15</v>
      </c>
      <c r="N18" s="69">
        <v>3</v>
      </c>
      <c r="O18" s="68"/>
      <c r="P18" s="69"/>
      <c r="Q18" s="68">
        <v>16</v>
      </c>
      <c r="R18" s="76">
        <v>3</v>
      </c>
      <c r="S18" s="171">
        <v>12</v>
      </c>
      <c r="T18" s="263">
        <v>7</v>
      </c>
      <c r="U18" s="245"/>
      <c r="V18" s="245"/>
      <c r="W18" s="173">
        <v>10</v>
      </c>
      <c r="X18" s="263">
        <v>7</v>
      </c>
      <c r="Y18" s="245"/>
      <c r="Z18" s="245"/>
      <c r="AA18" s="173">
        <v>10</v>
      </c>
      <c r="AB18" s="263">
        <v>7</v>
      </c>
      <c r="AC18" s="245"/>
      <c r="AD18" s="263"/>
      <c r="AE18" s="173"/>
      <c r="AF18" s="350"/>
      <c r="AG18" s="218">
        <v>9</v>
      </c>
      <c r="AH18" s="219">
        <v>10</v>
      </c>
      <c r="AI18" s="278">
        <v>12</v>
      </c>
      <c r="AJ18" s="219">
        <v>7</v>
      </c>
      <c r="AK18" s="220">
        <v>3</v>
      </c>
      <c r="AL18" s="219">
        <v>6</v>
      </c>
      <c r="AM18" s="220">
        <v>12</v>
      </c>
      <c r="AN18" s="219">
        <v>6</v>
      </c>
      <c r="AO18" s="220">
        <v>5</v>
      </c>
      <c r="AP18" s="219">
        <v>3</v>
      </c>
      <c r="AQ18" s="220"/>
      <c r="AR18" s="221"/>
      <c r="AS18" s="109">
        <v>11</v>
      </c>
      <c r="AT18" s="112">
        <v>6</v>
      </c>
      <c r="AU18" s="111"/>
      <c r="AV18" s="209"/>
    </row>
    <row r="19" spans="1:52" ht="13.2" customHeight="1" x14ac:dyDescent="0.25">
      <c r="A19" s="435">
        <v>15</v>
      </c>
      <c r="B19" s="12" t="s">
        <v>236</v>
      </c>
      <c r="C19" s="12" t="s">
        <v>37</v>
      </c>
      <c r="D19" s="9">
        <f t="shared" si="0"/>
        <v>50</v>
      </c>
      <c r="E19" s="191">
        <v>0</v>
      </c>
      <c r="F19" s="192">
        <v>0</v>
      </c>
      <c r="G19" s="193">
        <v>5</v>
      </c>
      <c r="H19" s="194">
        <v>2</v>
      </c>
      <c r="I19" s="79">
        <v>18</v>
      </c>
      <c r="J19" s="69">
        <v>1</v>
      </c>
      <c r="K19" s="69"/>
      <c r="L19" s="69"/>
      <c r="M19" s="68"/>
      <c r="N19" s="69"/>
      <c r="O19" s="68">
        <v>5</v>
      </c>
      <c r="P19" s="69">
        <v>2</v>
      </c>
      <c r="Q19" s="68">
        <v>15</v>
      </c>
      <c r="R19" s="76">
        <v>4</v>
      </c>
      <c r="S19" s="171">
        <v>15</v>
      </c>
      <c r="T19" s="263">
        <v>4</v>
      </c>
      <c r="U19" s="383"/>
      <c r="V19" s="383"/>
      <c r="W19" s="173">
        <v>12</v>
      </c>
      <c r="X19" s="263">
        <v>5</v>
      </c>
      <c r="Y19" s="173">
        <v>5</v>
      </c>
      <c r="Z19" s="263">
        <v>2</v>
      </c>
      <c r="AA19" s="173">
        <v>12</v>
      </c>
      <c r="AB19" s="263">
        <v>5</v>
      </c>
      <c r="AC19" s="173">
        <v>5</v>
      </c>
      <c r="AD19" s="263">
        <v>2</v>
      </c>
      <c r="AE19" s="173">
        <v>3</v>
      </c>
      <c r="AF19" s="350">
        <v>1</v>
      </c>
      <c r="AG19" s="277">
        <v>16</v>
      </c>
      <c r="AH19" s="219">
        <v>3</v>
      </c>
      <c r="AI19" s="278">
        <v>15</v>
      </c>
      <c r="AJ19" s="219">
        <v>4</v>
      </c>
      <c r="AK19" s="278">
        <v>5</v>
      </c>
      <c r="AL19" s="536">
        <v>3</v>
      </c>
      <c r="AM19" s="278">
        <v>15</v>
      </c>
      <c r="AN19" s="536">
        <v>3</v>
      </c>
      <c r="AO19" s="278">
        <v>6</v>
      </c>
      <c r="AP19" s="219">
        <v>2</v>
      </c>
      <c r="AQ19" s="220">
        <v>3</v>
      </c>
      <c r="AR19" s="221">
        <v>1</v>
      </c>
      <c r="AS19" s="127">
        <v>12</v>
      </c>
      <c r="AT19" s="112">
        <v>5</v>
      </c>
      <c r="AU19" s="128">
        <v>5</v>
      </c>
      <c r="AV19" s="209">
        <v>1</v>
      </c>
    </row>
    <row r="20" spans="1:52" ht="13.2" customHeight="1" x14ac:dyDescent="0.25">
      <c r="A20" s="435">
        <v>16</v>
      </c>
      <c r="B20" s="51" t="s">
        <v>130</v>
      </c>
      <c r="C20" s="710" t="s">
        <v>34</v>
      </c>
      <c r="D20" s="9">
        <f t="shared" si="0"/>
        <v>49</v>
      </c>
      <c r="E20" s="191">
        <v>12</v>
      </c>
      <c r="F20" s="192">
        <v>5</v>
      </c>
      <c r="G20" s="193">
        <v>6</v>
      </c>
      <c r="H20" s="194">
        <v>1</v>
      </c>
      <c r="I20" s="79">
        <v>13</v>
      </c>
      <c r="J20" s="69">
        <v>6</v>
      </c>
      <c r="K20" s="68"/>
      <c r="L20" s="69"/>
      <c r="M20" s="68">
        <v>13</v>
      </c>
      <c r="N20" s="69">
        <v>5</v>
      </c>
      <c r="O20" s="68">
        <v>6</v>
      </c>
      <c r="P20" s="69">
        <v>1</v>
      </c>
      <c r="Q20" s="68">
        <v>17</v>
      </c>
      <c r="R20" s="76">
        <v>2</v>
      </c>
      <c r="S20" s="274">
        <v>14</v>
      </c>
      <c r="T20" s="263">
        <v>5</v>
      </c>
      <c r="U20" s="245"/>
      <c r="V20" s="245"/>
      <c r="W20" s="275">
        <v>15</v>
      </c>
      <c r="X20" s="263">
        <v>2</v>
      </c>
      <c r="Y20" s="245">
        <v>6</v>
      </c>
      <c r="Z20" s="263">
        <v>1</v>
      </c>
      <c r="AA20" s="275">
        <v>13</v>
      </c>
      <c r="AB20" s="263">
        <v>4</v>
      </c>
      <c r="AC20" s="245">
        <v>6</v>
      </c>
      <c r="AD20" s="263">
        <v>1</v>
      </c>
      <c r="AE20" s="275"/>
      <c r="AF20" s="350"/>
      <c r="AG20" s="218">
        <v>15</v>
      </c>
      <c r="AH20" s="219">
        <v>4</v>
      </c>
      <c r="AI20" s="220">
        <v>17</v>
      </c>
      <c r="AJ20" s="219">
        <v>2</v>
      </c>
      <c r="AK20" s="220">
        <v>7</v>
      </c>
      <c r="AL20" s="219">
        <v>1</v>
      </c>
      <c r="AM20" s="220">
        <v>16</v>
      </c>
      <c r="AN20" s="219">
        <v>2</v>
      </c>
      <c r="AO20" s="220">
        <v>7</v>
      </c>
      <c r="AP20" s="219">
        <v>1</v>
      </c>
      <c r="AQ20" s="220"/>
      <c r="AR20" s="221"/>
      <c r="AS20" s="109">
        <v>15</v>
      </c>
      <c r="AT20" s="112">
        <v>2</v>
      </c>
      <c r="AU20" s="111">
        <v>3</v>
      </c>
      <c r="AV20" s="209">
        <v>4</v>
      </c>
    </row>
    <row r="21" spans="1:52" ht="13.2" customHeight="1" x14ac:dyDescent="0.25">
      <c r="A21" s="435">
        <v>17</v>
      </c>
      <c r="B21" s="33" t="s">
        <v>132</v>
      </c>
      <c r="C21" s="710" t="s">
        <v>40</v>
      </c>
      <c r="D21" s="9">
        <f t="shared" si="0"/>
        <v>29</v>
      </c>
      <c r="E21" s="191">
        <v>0</v>
      </c>
      <c r="F21" s="192">
        <v>0</v>
      </c>
      <c r="G21" s="193">
        <v>6</v>
      </c>
      <c r="H21" s="194">
        <v>1</v>
      </c>
      <c r="I21" s="79">
        <v>14</v>
      </c>
      <c r="J21" s="69">
        <v>5</v>
      </c>
      <c r="K21" s="68"/>
      <c r="L21" s="69"/>
      <c r="M21" s="68">
        <v>16</v>
      </c>
      <c r="N21" s="69">
        <v>2</v>
      </c>
      <c r="O21" s="68">
        <v>6</v>
      </c>
      <c r="P21" s="69">
        <v>1</v>
      </c>
      <c r="Q21" s="68">
        <v>14</v>
      </c>
      <c r="R21" s="76">
        <v>5</v>
      </c>
      <c r="S21" s="171">
        <v>17</v>
      </c>
      <c r="T21" s="263">
        <v>2</v>
      </c>
      <c r="U21" s="245"/>
      <c r="V21" s="245"/>
      <c r="W21" s="173">
        <v>14</v>
      </c>
      <c r="X21" s="263">
        <v>3</v>
      </c>
      <c r="Y21" s="245">
        <v>6</v>
      </c>
      <c r="Z21" s="263">
        <v>1</v>
      </c>
      <c r="AA21" s="173">
        <v>15</v>
      </c>
      <c r="AB21" s="263">
        <v>2</v>
      </c>
      <c r="AC21" s="245">
        <v>6</v>
      </c>
      <c r="AD21" s="263">
        <v>1</v>
      </c>
      <c r="AE21" s="173"/>
      <c r="AF21" s="350"/>
      <c r="AG21" s="218">
        <v>17</v>
      </c>
      <c r="AH21" s="219">
        <v>2</v>
      </c>
      <c r="AI21" s="220">
        <v>18</v>
      </c>
      <c r="AJ21" s="219">
        <v>1</v>
      </c>
      <c r="AK21" s="220">
        <v>7</v>
      </c>
      <c r="AL21" s="219">
        <v>1</v>
      </c>
      <c r="AM21" s="220">
        <v>17</v>
      </c>
      <c r="AN21" s="219">
        <v>1</v>
      </c>
      <c r="AO21" s="220">
        <v>7</v>
      </c>
      <c r="AP21" s="219">
        <v>1</v>
      </c>
      <c r="AQ21" s="220"/>
      <c r="AR21" s="221"/>
      <c r="AS21" s="109"/>
      <c r="AT21" s="112"/>
      <c r="AU21" s="111"/>
      <c r="AV21" s="209"/>
    </row>
    <row r="22" spans="1:52" ht="13.2" customHeight="1" x14ac:dyDescent="0.25">
      <c r="A22" s="435">
        <v>18</v>
      </c>
      <c r="B22" s="12" t="s">
        <v>304</v>
      </c>
      <c r="C22" s="42" t="s">
        <v>244</v>
      </c>
      <c r="D22" s="9">
        <f t="shared" si="0"/>
        <v>14</v>
      </c>
      <c r="E22" s="232"/>
      <c r="F22" s="233"/>
      <c r="G22" s="234"/>
      <c r="H22" s="354"/>
      <c r="I22" s="77"/>
      <c r="J22" s="73"/>
      <c r="K22" s="74"/>
      <c r="L22" s="73"/>
      <c r="M22" s="74"/>
      <c r="N22" s="73"/>
      <c r="O22" s="74"/>
      <c r="P22" s="73"/>
      <c r="Q22" s="74"/>
      <c r="R22" s="78"/>
      <c r="S22" s="175">
        <v>16</v>
      </c>
      <c r="T22" s="265">
        <v>3</v>
      </c>
      <c r="U22" s="243"/>
      <c r="V22" s="243"/>
      <c r="W22" s="177">
        <v>13</v>
      </c>
      <c r="X22" s="265">
        <v>4</v>
      </c>
      <c r="Y22" s="244"/>
      <c r="Z22" s="243"/>
      <c r="AA22" s="177">
        <v>16</v>
      </c>
      <c r="AB22" s="265">
        <v>1</v>
      </c>
      <c r="AC22" s="177"/>
      <c r="AD22" s="265"/>
      <c r="AE22" s="177"/>
      <c r="AF22" s="178"/>
      <c r="AG22" s="222"/>
      <c r="AH22" s="223"/>
      <c r="AI22" s="224">
        <v>16</v>
      </c>
      <c r="AJ22" s="223">
        <v>3</v>
      </c>
      <c r="AK22" s="224"/>
      <c r="AL22" s="223"/>
      <c r="AM22" s="224"/>
      <c r="AN22" s="223"/>
      <c r="AO22" s="224"/>
      <c r="AP22" s="223"/>
      <c r="AQ22" s="224"/>
      <c r="AR22" s="225"/>
      <c r="AS22" s="114">
        <v>14</v>
      </c>
      <c r="AT22" s="117">
        <v>3</v>
      </c>
      <c r="AU22" s="116"/>
      <c r="AV22" s="210"/>
      <c r="AW22" s="2"/>
      <c r="AX22" s="2"/>
      <c r="AY22" s="2"/>
      <c r="AZ22" s="2"/>
    </row>
    <row r="23" spans="1:52" s="2" customFormat="1" ht="13.2" customHeight="1" x14ac:dyDescent="0.25">
      <c r="A23" s="435">
        <v>19</v>
      </c>
      <c r="B23" s="31" t="s">
        <v>176</v>
      </c>
      <c r="C23" s="710" t="s">
        <v>32</v>
      </c>
      <c r="D23" s="9">
        <f t="shared" si="0"/>
        <v>9</v>
      </c>
      <c r="E23" s="191">
        <v>14</v>
      </c>
      <c r="F23" s="192">
        <v>3</v>
      </c>
      <c r="G23" s="193">
        <v>0</v>
      </c>
      <c r="H23" s="194">
        <v>0</v>
      </c>
      <c r="I23" s="79">
        <v>17</v>
      </c>
      <c r="J23" s="69">
        <v>2</v>
      </c>
      <c r="K23" s="68"/>
      <c r="L23" s="69"/>
      <c r="M23" s="68">
        <v>17</v>
      </c>
      <c r="N23" s="69">
        <v>1</v>
      </c>
      <c r="O23" s="68"/>
      <c r="P23" s="69"/>
      <c r="Q23" s="68">
        <v>18</v>
      </c>
      <c r="R23" s="76">
        <v>1</v>
      </c>
      <c r="S23" s="171">
        <v>18</v>
      </c>
      <c r="T23" s="263">
        <v>1</v>
      </c>
      <c r="U23" s="245"/>
      <c r="V23" s="245"/>
      <c r="W23" s="173">
        <v>16</v>
      </c>
      <c r="X23" s="263">
        <v>1</v>
      </c>
      <c r="Y23" s="245"/>
      <c r="Z23" s="245"/>
      <c r="AA23" s="173"/>
      <c r="AB23" s="263"/>
      <c r="AC23" s="245"/>
      <c r="AD23" s="263"/>
      <c r="AE23" s="173"/>
      <c r="AF23" s="350"/>
      <c r="AG23" s="218"/>
      <c r="AH23" s="219"/>
      <c r="AI23" s="220"/>
      <c r="AJ23" s="219"/>
      <c r="AK23" s="220"/>
      <c r="AL23" s="219"/>
      <c r="AM23" s="220"/>
      <c r="AN23" s="219"/>
      <c r="AO23" s="220"/>
      <c r="AP23" s="219"/>
      <c r="AQ23" s="220"/>
      <c r="AR23" s="221"/>
      <c r="AS23" s="109"/>
      <c r="AT23" s="112"/>
      <c r="AU23" s="111"/>
      <c r="AV23" s="209"/>
      <c r="AW23" s="1"/>
      <c r="AX23" s="1"/>
      <c r="AY23" s="1"/>
      <c r="AZ23" s="1"/>
    </row>
    <row r="24" spans="1:52" s="2" customFormat="1" ht="13.2" customHeight="1" x14ac:dyDescent="0.25">
      <c r="A24" s="435">
        <v>20</v>
      </c>
      <c r="B24" s="12" t="s">
        <v>326</v>
      </c>
      <c r="C24" s="44" t="s">
        <v>41</v>
      </c>
      <c r="D24" s="9">
        <f t="shared" si="0"/>
        <v>6</v>
      </c>
      <c r="E24" s="232"/>
      <c r="F24" s="233"/>
      <c r="G24" s="234"/>
      <c r="H24" s="354"/>
      <c r="I24" s="77"/>
      <c r="J24" s="73"/>
      <c r="K24" s="74"/>
      <c r="L24" s="73"/>
      <c r="M24" s="74"/>
      <c r="N24" s="73"/>
      <c r="O24" s="74"/>
      <c r="P24" s="73"/>
      <c r="Q24" s="74"/>
      <c r="R24" s="78"/>
      <c r="S24" s="242"/>
      <c r="T24" s="243"/>
      <c r="U24" s="243"/>
      <c r="V24" s="243"/>
      <c r="W24" s="244"/>
      <c r="X24" s="357"/>
      <c r="Y24" s="244"/>
      <c r="Z24" s="243"/>
      <c r="AA24" s="244"/>
      <c r="AB24" s="357"/>
      <c r="AC24" s="244"/>
      <c r="AD24" s="357"/>
      <c r="AE24" s="244"/>
      <c r="AF24" s="349"/>
      <c r="AG24" s="222">
        <v>13</v>
      </c>
      <c r="AH24" s="223">
        <v>6</v>
      </c>
      <c r="AI24" s="228"/>
      <c r="AJ24" s="227"/>
      <c r="AK24" s="228"/>
      <c r="AL24" s="227"/>
      <c r="AM24" s="228"/>
      <c r="AN24" s="227"/>
      <c r="AO24" s="228"/>
      <c r="AP24" s="227"/>
      <c r="AQ24" s="228"/>
      <c r="AR24" s="348"/>
      <c r="AS24" s="123"/>
      <c r="AT24" s="124"/>
      <c r="AU24" s="125"/>
      <c r="AV24" s="380"/>
    </row>
    <row r="25" spans="1:52" s="2" customFormat="1" ht="13.2" customHeight="1" thickBot="1" x14ac:dyDescent="0.3">
      <c r="A25" s="705">
        <v>21</v>
      </c>
      <c r="B25" s="143" t="s">
        <v>350</v>
      </c>
      <c r="C25" s="143" t="s">
        <v>26</v>
      </c>
      <c r="D25" s="46">
        <f t="shared" si="0"/>
        <v>1</v>
      </c>
      <c r="E25" s="235"/>
      <c r="F25" s="236"/>
      <c r="G25" s="237"/>
      <c r="H25" s="292"/>
      <c r="I25" s="92"/>
      <c r="J25" s="93"/>
      <c r="K25" s="94"/>
      <c r="L25" s="93"/>
      <c r="M25" s="94"/>
      <c r="N25" s="93"/>
      <c r="O25" s="94"/>
      <c r="P25" s="93"/>
      <c r="Q25" s="94"/>
      <c r="R25" s="139"/>
      <c r="S25" s="247"/>
      <c r="T25" s="248"/>
      <c r="U25" s="248"/>
      <c r="V25" s="248"/>
      <c r="W25" s="249"/>
      <c r="X25" s="713"/>
      <c r="Y25" s="249"/>
      <c r="Z25" s="248"/>
      <c r="AA25" s="249"/>
      <c r="AB25" s="713"/>
      <c r="AC25" s="249"/>
      <c r="AD25" s="713"/>
      <c r="AE25" s="249"/>
      <c r="AF25" s="313"/>
      <c r="AG25" s="229"/>
      <c r="AH25" s="230"/>
      <c r="AI25" s="231"/>
      <c r="AJ25" s="230"/>
      <c r="AK25" s="231"/>
      <c r="AL25" s="230"/>
      <c r="AM25" s="231"/>
      <c r="AN25" s="230"/>
      <c r="AO25" s="231"/>
      <c r="AP25" s="230"/>
      <c r="AQ25" s="231"/>
      <c r="AR25" s="294"/>
      <c r="AS25" s="715">
        <v>16</v>
      </c>
      <c r="AT25" s="716">
        <v>1</v>
      </c>
      <c r="AU25" s="133"/>
      <c r="AV25" s="308"/>
    </row>
    <row r="26" spans="1:52" x14ac:dyDescent="0.25">
      <c r="AF26" s="1"/>
      <c r="AG26" s="1"/>
    </row>
    <row r="27" spans="1:52" x14ac:dyDescent="0.25">
      <c r="AF27" s="1"/>
      <c r="AG27" s="1"/>
    </row>
    <row r="28" spans="1:52" x14ac:dyDescent="0.25">
      <c r="AF28" s="1"/>
      <c r="AG28" s="1"/>
    </row>
    <row r="29" spans="1:52" x14ac:dyDescent="0.25">
      <c r="AF29" s="1"/>
      <c r="AG29" s="1"/>
    </row>
    <row r="30" spans="1:52" x14ac:dyDescent="0.25">
      <c r="AF30" s="1"/>
      <c r="AG30" s="1"/>
    </row>
    <row r="31" spans="1:52" x14ac:dyDescent="0.25">
      <c r="AF31" s="1"/>
      <c r="AG31" s="1"/>
    </row>
    <row r="32" spans="1:52" x14ac:dyDescent="0.25">
      <c r="AF32" s="1"/>
      <c r="AG32" s="1"/>
    </row>
    <row r="33" spans="5:33" x14ac:dyDescent="0.25">
      <c r="AF33" s="1"/>
      <c r="AG33" s="1"/>
    </row>
    <row r="34" spans="5:33" x14ac:dyDescent="0.25">
      <c r="AF34" s="1"/>
      <c r="AG34" s="1"/>
    </row>
    <row r="35" spans="5:33" x14ac:dyDescent="0.25">
      <c r="AF35" s="1"/>
      <c r="AG35" s="1"/>
    </row>
    <row r="36" spans="5:33" x14ac:dyDescent="0.25">
      <c r="AF36" s="1"/>
      <c r="AG36" s="1"/>
    </row>
    <row r="37" spans="5:33" x14ac:dyDescent="0.25">
      <c r="AF37" s="1"/>
      <c r="AG37" s="1"/>
    </row>
    <row r="38" spans="5:33" x14ac:dyDescent="0.25">
      <c r="AF38" s="1"/>
      <c r="AG38" s="1"/>
    </row>
    <row r="39" spans="5:33" x14ac:dyDescent="0.25">
      <c r="AF39" s="1"/>
      <c r="AG39" s="1"/>
    </row>
    <row r="42" spans="5:33" x14ac:dyDescent="0.25">
      <c r="E42" s="17"/>
    </row>
    <row r="43" spans="5:33" x14ac:dyDescent="0.25">
      <c r="E43" s="17"/>
    </row>
    <row r="44" spans="5:33" x14ac:dyDescent="0.25">
      <c r="E44" s="17"/>
    </row>
    <row r="45" spans="5:33" x14ac:dyDescent="0.25">
      <c r="E45" s="17"/>
    </row>
    <row r="46" spans="5:33" x14ac:dyDescent="0.25">
      <c r="E46" s="17"/>
    </row>
    <row r="47" spans="5:33" x14ac:dyDescent="0.25">
      <c r="E47" s="17"/>
    </row>
    <row r="48" spans="5:33" x14ac:dyDescent="0.25">
      <c r="E48" s="17"/>
    </row>
    <row r="49" spans="5:5" x14ac:dyDescent="0.25">
      <c r="E49" s="17"/>
    </row>
    <row r="50" spans="5:5" x14ac:dyDescent="0.25">
      <c r="E50" s="17"/>
    </row>
    <row r="51" spans="5:5" x14ac:dyDescent="0.25">
      <c r="E51" s="17"/>
    </row>
    <row r="52" spans="5:5" x14ac:dyDescent="0.25">
      <c r="E52" s="17"/>
    </row>
    <row r="53" spans="5:5" x14ac:dyDescent="0.25">
      <c r="E53" s="17"/>
    </row>
    <row r="54" spans="5:5" x14ac:dyDescent="0.25">
      <c r="E54" s="17"/>
    </row>
    <row r="55" spans="5:5" x14ac:dyDescent="0.25">
      <c r="E55" s="17"/>
    </row>
    <row r="56" spans="5:5" x14ac:dyDescent="0.25">
      <c r="E56" s="17"/>
    </row>
    <row r="57" spans="5:5" x14ac:dyDescent="0.25">
      <c r="E57" s="17"/>
    </row>
    <row r="58" spans="5:5" x14ac:dyDescent="0.25">
      <c r="E58" s="17"/>
    </row>
    <row r="59" spans="5:5" x14ac:dyDescent="0.25">
      <c r="E59" s="17"/>
    </row>
    <row r="60" spans="5:5" x14ac:dyDescent="0.25">
      <c r="E60" s="17"/>
    </row>
    <row r="61" spans="5:5" x14ac:dyDescent="0.25">
      <c r="E61" s="17"/>
    </row>
    <row r="62" spans="5:5" x14ac:dyDescent="0.25">
      <c r="E62" s="17"/>
    </row>
    <row r="63" spans="5:5" x14ac:dyDescent="0.25">
      <c r="E63" s="17"/>
    </row>
    <row r="64" spans="5:5" x14ac:dyDescent="0.25">
      <c r="E64" s="17"/>
    </row>
    <row r="65" spans="5:5" x14ac:dyDescent="0.25">
      <c r="E65" s="17"/>
    </row>
    <row r="66" spans="5:5" x14ac:dyDescent="0.25">
      <c r="E66" s="17"/>
    </row>
    <row r="67" spans="5:5" x14ac:dyDescent="0.25">
      <c r="E67" s="17"/>
    </row>
    <row r="68" spans="5:5" x14ac:dyDescent="0.25">
      <c r="E68" s="17"/>
    </row>
    <row r="69" spans="5:5" x14ac:dyDescent="0.25">
      <c r="E69" s="17"/>
    </row>
    <row r="70" spans="5:5" x14ac:dyDescent="0.25">
      <c r="E70" s="17"/>
    </row>
    <row r="71" spans="5:5" x14ac:dyDescent="0.25">
      <c r="E71" s="17"/>
    </row>
    <row r="72" spans="5:5" x14ac:dyDescent="0.25">
      <c r="E72" s="17"/>
    </row>
    <row r="73" spans="5:5" x14ac:dyDescent="0.25">
      <c r="E73" s="17"/>
    </row>
    <row r="74" spans="5:5" x14ac:dyDescent="0.25">
      <c r="E74" s="17"/>
    </row>
    <row r="75" spans="5:5" x14ac:dyDescent="0.25">
      <c r="E75" s="17"/>
    </row>
    <row r="76" spans="5:5" x14ac:dyDescent="0.25">
      <c r="E76" s="17"/>
    </row>
    <row r="77" spans="5:5" x14ac:dyDescent="0.25">
      <c r="E77" s="17"/>
    </row>
    <row r="78" spans="5:5" x14ac:dyDescent="0.25">
      <c r="E78" s="17"/>
    </row>
    <row r="79" spans="5:5" x14ac:dyDescent="0.25">
      <c r="E79" s="17"/>
    </row>
    <row r="80" spans="5:5" x14ac:dyDescent="0.25">
      <c r="E80" s="17"/>
    </row>
    <row r="81" spans="5:5" x14ac:dyDescent="0.25">
      <c r="E81" s="17"/>
    </row>
    <row r="82" spans="5:5" x14ac:dyDescent="0.25">
      <c r="E82" s="17"/>
    </row>
    <row r="83" spans="5:5" x14ac:dyDescent="0.25">
      <c r="E83" s="17"/>
    </row>
    <row r="84" spans="5:5" x14ac:dyDescent="0.25">
      <c r="E84" s="17"/>
    </row>
    <row r="85" spans="5:5" x14ac:dyDescent="0.25">
      <c r="E85" s="17"/>
    </row>
    <row r="86" spans="5:5" x14ac:dyDescent="0.25">
      <c r="E86" s="17"/>
    </row>
    <row r="87" spans="5:5" x14ac:dyDescent="0.25">
      <c r="E87" s="17"/>
    </row>
    <row r="88" spans="5:5" x14ac:dyDescent="0.25">
      <c r="E88" s="17"/>
    </row>
    <row r="89" spans="5:5" x14ac:dyDescent="0.25">
      <c r="E89" s="17"/>
    </row>
    <row r="90" spans="5:5" x14ac:dyDescent="0.25">
      <c r="E90" s="17"/>
    </row>
    <row r="91" spans="5:5" x14ac:dyDescent="0.25">
      <c r="E91" s="17"/>
    </row>
    <row r="92" spans="5:5" x14ac:dyDescent="0.25">
      <c r="E92" s="17"/>
    </row>
    <row r="93" spans="5:5" x14ac:dyDescent="0.25">
      <c r="E93" s="17"/>
    </row>
    <row r="94" spans="5:5" x14ac:dyDescent="0.25">
      <c r="E94" s="17"/>
    </row>
    <row r="95" spans="5:5" x14ac:dyDescent="0.25">
      <c r="E95" s="17"/>
    </row>
    <row r="96" spans="5:5" x14ac:dyDescent="0.25">
      <c r="E96" s="17"/>
    </row>
    <row r="97" spans="5:5" x14ac:dyDescent="0.25">
      <c r="E97" s="17"/>
    </row>
    <row r="98" spans="5:5" x14ac:dyDescent="0.25">
      <c r="E98" s="17"/>
    </row>
    <row r="99" spans="5:5" x14ac:dyDescent="0.25">
      <c r="E99" s="17"/>
    </row>
    <row r="100" spans="5:5" x14ac:dyDescent="0.25">
      <c r="E100" s="17"/>
    </row>
    <row r="101" spans="5:5" x14ac:dyDescent="0.25">
      <c r="E101" s="17"/>
    </row>
    <row r="102" spans="5:5" x14ac:dyDescent="0.25">
      <c r="E102" s="17"/>
    </row>
    <row r="103" spans="5:5" x14ac:dyDescent="0.25">
      <c r="E103" s="17"/>
    </row>
    <row r="104" spans="5:5" x14ac:dyDescent="0.25">
      <c r="E104" s="17"/>
    </row>
    <row r="105" spans="5:5" x14ac:dyDescent="0.25">
      <c r="E105" s="17"/>
    </row>
    <row r="106" spans="5:5" x14ac:dyDescent="0.25">
      <c r="E106" s="17"/>
    </row>
    <row r="107" spans="5:5" x14ac:dyDescent="0.25">
      <c r="E107" s="17"/>
    </row>
    <row r="108" spans="5:5" x14ac:dyDescent="0.25">
      <c r="E108" s="17"/>
    </row>
    <row r="109" spans="5:5" x14ac:dyDescent="0.25">
      <c r="E109" s="17"/>
    </row>
    <row r="110" spans="5:5" x14ac:dyDescent="0.25">
      <c r="E110" s="17"/>
    </row>
    <row r="111" spans="5:5" x14ac:dyDescent="0.25">
      <c r="E111" s="17"/>
    </row>
    <row r="112" spans="5:5" x14ac:dyDescent="0.25">
      <c r="E112" s="17"/>
    </row>
    <row r="113" spans="5:5" x14ac:dyDescent="0.25">
      <c r="E113" s="17"/>
    </row>
    <row r="114" spans="5:5" x14ac:dyDescent="0.25">
      <c r="E114" s="17"/>
    </row>
    <row r="115" spans="5:5" x14ac:dyDescent="0.25">
      <c r="E115" s="17"/>
    </row>
    <row r="116" spans="5:5" x14ac:dyDescent="0.25">
      <c r="E116" s="17"/>
    </row>
    <row r="117" spans="5:5" x14ac:dyDescent="0.25">
      <c r="E117" s="17"/>
    </row>
  </sheetData>
  <sortState ref="A5:AZ25">
    <sortCondition descending="1" ref="D5:D25"/>
  </sortState>
  <mergeCells count="5">
    <mergeCell ref="AS2:AV2"/>
    <mergeCell ref="AG2:AR2"/>
    <mergeCell ref="E2:H2"/>
    <mergeCell ref="S2:AF2"/>
    <mergeCell ref="I2:R2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Z118"/>
  <sheetViews>
    <sheetView zoomScaleNormal="100" workbookViewId="0">
      <pane xSplit="4" ySplit="2" topLeftCell="E45" activePane="bottomRight" state="frozen"/>
      <selection pane="topRight" activeCell="F1" sqref="F1"/>
      <selection pane="bottomLeft" activeCell="A2" sqref="A2"/>
      <selection pane="bottomRight" activeCell="G62" sqref="G62"/>
    </sheetView>
  </sheetViews>
  <sheetFormatPr defaultColWidth="9.109375" defaultRowHeight="13.2" x14ac:dyDescent="0.25"/>
  <cols>
    <col min="1" max="1" width="3.6640625" style="1" customWidth="1"/>
    <col min="2" max="2" width="25.6640625" style="1" customWidth="1"/>
    <col min="3" max="4" width="4.6640625" style="1" customWidth="1"/>
    <col min="5" max="5" width="7.6640625" style="1" customWidth="1"/>
    <col min="6" max="6" width="4.6640625" style="1" customWidth="1"/>
    <col min="7" max="7" width="7.6640625" style="1" customWidth="1"/>
    <col min="8" max="8" width="5.44140625" style="1" customWidth="1"/>
    <col min="9" max="9" width="7.6640625" style="1" customWidth="1"/>
    <col min="10" max="10" width="5.33203125" style="8" customWidth="1"/>
    <col min="11" max="11" width="7.6640625" style="8" customWidth="1"/>
    <col min="12" max="12" width="3.6640625" style="8" customWidth="1"/>
    <col min="13" max="13" width="7.6640625" style="8" customWidth="1"/>
    <col min="14" max="14" width="3.6640625" style="8" customWidth="1"/>
    <col min="15" max="15" width="7.6640625" style="1" customWidth="1"/>
    <col min="16" max="16" width="3.6640625" style="1" customWidth="1"/>
    <col min="17" max="17" width="7.6640625" style="1" customWidth="1"/>
    <col min="18" max="18" width="3.6640625" style="1" customWidth="1"/>
    <col min="19" max="19" width="7.6640625" style="1" customWidth="1"/>
    <col min="20" max="20" width="3.6640625" style="1" customWidth="1"/>
    <col min="21" max="21" width="7.6640625" style="1" customWidth="1"/>
    <col min="22" max="22" width="3.6640625" style="1" customWidth="1"/>
    <col min="23" max="23" width="7.6640625" style="1" customWidth="1"/>
    <col min="24" max="24" width="3.6640625" style="1" customWidth="1"/>
    <col min="25" max="25" width="7.6640625" customWidth="1"/>
    <col min="26" max="26" width="3.6640625" customWidth="1"/>
    <col min="27" max="27" width="7.6640625" customWidth="1"/>
    <col min="28" max="28" width="3.6640625" customWidth="1"/>
    <col min="29" max="29" width="7.6640625" customWidth="1"/>
    <col min="30" max="30" width="3.6640625" customWidth="1"/>
    <col min="31" max="31" width="7.6640625" customWidth="1"/>
    <col min="32" max="32" width="3.6640625" customWidth="1"/>
    <col min="33" max="33" width="7.6640625" customWidth="1"/>
    <col min="34" max="34" width="3.6640625" customWidth="1"/>
    <col min="35" max="35" width="8.5546875" customWidth="1"/>
    <col min="36" max="36" width="3.6640625" customWidth="1"/>
    <col min="37" max="37" width="8.5546875" customWidth="1"/>
    <col min="38" max="38" width="3.6640625" customWidth="1"/>
    <col min="39" max="39" width="7.6640625" customWidth="1"/>
    <col min="40" max="40" width="3.6640625" customWidth="1"/>
    <col min="41" max="41" width="8.44140625" customWidth="1"/>
    <col min="42" max="42" width="3.6640625" customWidth="1"/>
    <col min="43" max="43" width="8.33203125" customWidth="1"/>
    <col min="44" max="44" width="3.6640625" customWidth="1"/>
    <col min="45" max="45" width="7.88671875" customWidth="1"/>
    <col min="46" max="46" width="3.6640625" customWidth="1"/>
    <col min="47" max="47" width="8.5546875" customWidth="1"/>
    <col min="48" max="48" width="3.6640625" customWidth="1"/>
    <col min="49" max="49" width="8.33203125" customWidth="1"/>
    <col min="50" max="50" width="3.6640625" customWidth="1"/>
    <col min="51" max="51" width="8.5546875" style="3" customWidth="1"/>
    <col min="52" max="52" width="3.6640625" style="1" customWidth="1"/>
    <col min="53" max="16384" width="9.109375" style="1"/>
  </cols>
  <sheetData>
    <row r="1" spans="1:51" s="384" customFormat="1" ht="13.8" thickBot="1" x14ac:dyDescent="0.3">
      <c r="J1" s="385"/>
      <c r="K1" s="385"/>
      <c r="L1" s="385"/>
      <c r="M1" s="385"/>
      <c r="N1" s="385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387"/>
    </row>
    <row r="2" spans="1:51" ht="13.8" thickBot="1" x14ac:dyDescent="0.3">
      <c r="A2" s="140"/>
      <c r="B2" s="27" t="s">
        <v>273</v>
      </c>
      <c r="C2" s="690"/>
      <c r="D2" s="28"/>
      <c r="E2" s="491" t="s">
        <v>255</v>
      </c>
      <c r="F2" s="491"/>
      <c r="G2" s="491"/>
      <c r="H2" s="491"/>
      <c r="I2" s="501" t="s">
        <v>63</v>
      </c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4"/>
      <c r="U2" s="493" t="s">
        <v>267</v>
      </c>
      <c r="V2" s="525"/>
      <c r="W2" s="525"/>
      <c r="X2" s="525"/>
      <c r="Y2" s="525"/>
      <c r="Z2" s="525"/>
      <c r="AA2" s="525"/>
      <c r="AB2" s="525"/>
      <c r="AC2" s="525"/>
      <c r="AD2" s="525"/>
      <c r="AE2" s="525"/>
      <c r="AF2" s="525"/>
      <c r="AG2" s="525"/>
      <c r="AH2" s="526"/>
      <c r="AI2" s="522" t="s">
        <v>22</v>
      </c>
      <c r="AJ2" s="531"/>
      <c r="AK2" s="531"/>
      <c r="AL2" s="531"/>
      <c r="AM2" s="531"/>
      <c r="AN2" s="531"/>
      <c r="AO2" s="531"/>
      <c r="AP2" s="531"/>
      <c r="AQ2" s="531"/>
      <c r="AR2" s="531"/>
      <c r="AS2" s="531"/>
      <c r="AT2" s="532"/>
      <c r="AU2" s="528" t="s">
        <v>324</v>
      </c>
      <c r="AV2" s="539"/>
      <c r="AW2" s="539"/>
      <c r="AX2" s="540"/>
    </row>
    <row r="3" spans="1:51" x14ac:dyDescent="0.25">
      <c r="A3" s="141"/>
      <c r="B3" s="58"/>
      <c r="C3" s="691"/>
      <c r="D3" s="26" t="s">
        <v>7</v>
      </c>
      <c r="E3" s="388" t="s">
        <v>6</v>
      </c>
      <c r="F3" s="185"/>
      <c r="G3" s="185" t="s">
        <v>6</v>
      </c>
      <c r="H3" s="389"/>
      <c r="I3" s="96" t="s">
        <v>6</v>
      </c>
      <c r="J3" s="61"/>
      <c r="K3" s="61" t="s">
        <v>6</v>
      </c>
      <c r="L3" s="61"/>
      <c r="M3" s="61" t="s">
        <v>6</v>
      </c>
      <c r="N3" s="61"/>
      <c r="O3" s="60" t="s">
        <v>6</v>
      </c>
      <c r="P3" s="60"/>
      <c r="Q3" s="60" t="s">
        <v>6</v>
      </c>
      <c r="R3" s="61"/>
      <c r="S3" s="61" t="s">
        <v>6</v>
      </c>
      <c r="T3" s="337"/>
      <c r="U3" s="164" t="s">
        <v>6</v>
      </c>
      <c r="V3" s="165"/>
      <c r="W3" s="164" t="s">
        <v>6</v>
      </c>
      <c r="X3" s="165"/>
      <c r="Y3" s="165" t="s">
        <v>6</v>
      </c>
      <c r="Z3" s="165"/>
      <c r="AA3" s="165" t="s">
        <v>6</v>
      </c>
      <c r="AB3" s="165"/>
      <c r="AC3" s="165" t="s">
        <v>6</v>
      </c>
      <c r="AD3" s="165"/>
      <c r="AE3" s="165" t="s">
        <v>6</v>
      </c>
      <c r="AF3" s="165"/>
      <c r="AG3" s="165" t="s">
        <v>6</v>
      </c>
      <c r="AH3" s="382"/>
      <c r="AI3" s="258" t="s">
        <v>6</v>
      </c>
      <c r="AJ3" s="557"/>
      <c r="AK3" s="557" t="s">
        <v>6</v>
      </c>
      <c r="AL3" s="259"/>
      <c r="AM3" s="260" t="s">
        <v>6</v>
      </c>
      <c r="AN3" s="544"/>
      <c r="AO3" s="544" t="s">
        <v>6</v>
      </c>
      <c r="AP3" s="544"/>
      <c r="AQ3" s="544" t="s">
        <v>6</v>
      </c>
      <c r="AR3" s="568"/>
      <c r="AS3" s="544" t="s">
        <v>6</v>
      </c>
      <c r="AT3" s="569"/>
      <c r="AU3" s="102" t="s">
        <v>6</v>
      </c>
      <c r="AV3" s="103"/>
      <c r="AW3" s="104" t="s">
        <v>6</v>
      </c>
      <c r="AX3" s="549"/>
    </row>
    <row r="4" spans="1:51" s="2" customFormat="1" ht="13.2" customHeight="1" thickBot="1" x14ac:dyDescent="0.3">
      <c r="A4" s="142"/>
      <c r="B4" s="25" t="s">
        <v>0</v>
      </c>
      <c r="C4" s="678" t="s">
        <v>8</v>
      </c>
      <c r="D4" s="25" t="s">
        <v>5</v>
      </c>
      <c r="E4" s="390" t="s">
        <v>9</v>
      </c>
      <c r="F4" s="188" t="s">
        <v>5</v>
      </c>
      <c r="G4" s="189" t="s">
        <v>10</v>
      </c>
      <c r="H4" s="391" t="s">
        <v>5</v>
      </c>
      <c r="I4" s="97" t="s">
        <v>17</v>
      </c>
      <c r="J4" s="63" t="s">
        <v>5</v>
      </c>
      <c r="K4" s="64" t="s">
        <v>1</v>
      </c>
      <c r="L4" s="63" t="s">
        <v>5</v>
      </c>
      <c r="M4" s="64" t="s">
        <v>2</v>
      </c>
      <c r="N4" s="63" t="s">
        <v>5</v>
      </c>
      <c r="O4" s="64" t="s">
        <v>3</v>
      </c>
      <c r="P4" s="63" t="s">
        <v>5</v>
      </c>
      <c r="Q4" s="376" t="s">
        <v>4</v>
      </c>
      <c r="R4" s="63" t="s">
        <v>5</v>
      </c>
      <c r="S4" s="64" t="s">
        <v>248</v>
      </c>
      <c r="T4" s="84" t="s">
        <v>5</v>
      </c>
      <c r="U4" s="167" t="s">
        <v>17</v>
      </c>
      <c r="V4" s="168" t="s">
        <v>5</v>
      </c>
      <c r="W4" s="167" t="s">
        <v>21</v>
      </c>
      <c r="X4" s="168" t="s">
        <v>5</v>
      </c>
      <c r="Y4" s="169" t="s">
        <v>1</v>
      </c>
      <c r="Z4" s="168" t="s">
        <v>5</v>
      </c>
      <c r="AA4" s="169" t="s">
        <v>2</v>
      </c>
      <c r="AB4" s="168" t="s">
        <v>5</v>
      </c>
      <c r="AC4" s="169" t="s">
        <v>3</v>
      </c>
      <c r="AD4" s="168" t="s">
        <v>5</v>
      </c>
      <c r="AE4" s="169" t="s">
        <v>4</v>
      </c>
      <c r="AF4" s="170" t="s">
        <v>5</v>
      </c>
      <c r="AG4" s="169" t="s">
        <v>269</v>
      </c>
      <c r="AH4" s="170" t="s">
        <v>5</v>
      </c>
      <c r="AI4" s="214" t="s">
        <v>17</v>
      </c>
      <c r="AJ4" s="215" t="s">
        <v>5</v>
      </c>
      <c r="AK4" s="558" t="s">
        <v>1</v>
      </c>
      <c r="AL4" s="215" t="s">
        <v>5</v>
      </c>
      <c r="AM4" s="216" t="s">
        <v>2</v>
      </c>
      <c r="AN4" s="545" t="s">
        <v>5</v>
      </c>
      <c r="AO4" s="570" t="s">
        <v>3</v>
      </c>
      <c r="AP4" s="545" t="s">
        <v>5</v>
      </c>
      <c r="AQ4" s="570" t="s">
        <v>4</v>
      </c>
      <c r="AR4" s="545" t="s">
        <v>5</v>
      </c>
      <c r="AS4" s="570" t="s">
        <v>272</v>
      </c>
      <c r="AT4" s="217" t="s">
        <v>5</v>
      </c>
      <c r="AU4" s="106" t="s">
        <v>19</v>
      </c>
      <c r="AV4" s="107" t="s">
        <v>5</v>
      </c>
      <c r="AW4" s="108" t="s">
        <v>20</v>
      </c>
      <c r="AX4" s="208" t="s">
        <v>5</v>
      </c>
    </row>
    <row r="5" spans="1:51" ht="13.2" customHeight="1" x14ac:dyDescent="0.25">
      <c r="A5" s="435">
        <v>1</v>
      </c>
      <c r="B5" s="433" t="s">
        <v>119</v>
      </c>
      <c r="C5" s="700" t="s">
        <v>37</v>
      </c>
      <c r="D5" s="699">
        <f>SUM(F5+H5+L5+N5+P5+T5+V5+Z5+AB5+AD5+AF5+AH5+AJ5+AL5+AN5+AP5+AR5+AT5+AV5+AX5)</f>
        <v>281</v>
      </c>
      <c r="E5" s="378">
        <v>0</v>
      </c>
      <c r="F5" s="192">
        <v>0</v>
      </c>
      <c r="G5" s="193">
        <v>10</v>
      </c>
      <c r="H5" s="379">
        <v>2</v>
      </c>
      <c r="I5" s="561"/>
      <c r="J5" s="562"/>
      <c r="K5" s="68">
        <v>4</v>
      </c>
      <c r="L5" s="69">
        <v>15</v>
      </c>
      <c r="M5" s="68">
        <v>5</v>
      </c>
      <c r="N5" s="69">
        <v>14</v>
      </c>
      <c r="O5" s="68">
        <v>2</v>
      </c>
      <c r="P5" s="69">
        <v>13</v>
      </c>
      <c r="Q5" s="562"/>
      <c r="R5" s="562"/>
      <c r="S5" s="68">
        <v>15</v>
      </c>
      <c r="T5" s="76">
        <v>4</v>
      </c>
      <c r="U5" s="171">
        <v>2</v>
      </c>
      <c r="V5" s="172">
        <v>21</v>
      </c>
      <c r="W5" s="560"/>
      <c r="X5" s="560"/>
      <c r="Y5" s="173">
        <v>1</v>
      </c>
      <c r="Z5" s="172">
        <v>25</v>
      </c>
      <c r="AA5" s="173">
        <v>2</v>
      </c>
      <c r="AB5" s="172">
        <v>13</v>
      </c>
      <c r="AC5" s="173">
        <v>1</v>
      </c>
      <c r="AD5" s="172">
        <v>25</v>
      </c>
      <c r="AE5" s="173">
        <v>1</v>
      </c>
      <c r="AF5" s="172">
        <v>16</v>
      </c>
      <c r="AG5" s="173">
        <v>1</v>
      </c>
      <c r="AH5" s="174">
        <v>8</v>
      </c>
      <c r="AI5" s="218">
        <v>2</v>
      </c>
      <c r="AJ5" s="219">
        <v>21</v>
      </c>
      <c r="AK5" s="220">
        <v>1</v>
      </c>
      <c r="AL5" s="219">
        <v>25</v>
      </c>
      <c r="AM5" s="220">
        <v>1</v>
      </c>
      <c r="AN5" s="219">
        <v>16</v>
      </c>
      <c r="AO5" s="220">
        <v>2</v>
      </c>
      <c r="AP5" s="219">
        <v>21</v>
      </c>
      <c r="AQ5" s="220">
        <v>1</v>
      </c>
      <c r="AR5" s="546">
        <v>16</v>
      </c>
      <c r="AS5" s="220">
        <v>1</v>
      </c>
      <c r="AT5" s="221">
        <v>8</v>
      </c>
      <c r="AU5" s="109">
        <v>4</v>
      </c>
      <c r="AV5" s="112">
        <v>15</v>
      </c>
      <c r="AW5" s="111">
        <v>9</v>
      </c>
      <c r="AX5" s="209">
        <v>3</v>
      </c>
      <c r="AY5" s="1"/>
    </row>
    <row r="6" spans="1:51" ht="13.2" customHeight="1" x14ac:dyDescent="0.25">
      <c r="A6" s="435">
        <v>1</v>
      </c>
      <c r="B6" s="34" t="s">
        <v>64</v>
      </c>
      <c r="C6" s="41" t="s">
        <v>32</v>
      </c>
      <c r="D6" s="9">
        <f>SUM(F6+H6+J6+L6+N6+P6+R6+T6+V6+X6+Z6+AB6+AD6+AF6+AH6+AJ6+AL6+AN6+AP6+AR6+AT6+AV6+AX6)</f>
        <v>275</v>
      </c>
      <c r="E6" s="378">
        <v>1</v>
      </c>
      <c r="F6" s="192">
        <v>25</v>
      </c>
      <c r="G6" s="193">
        <v>1</v>
      </c>
      <c r="H6" s="379">
        <v>16</v>
      </c>
      <c r="I6" s="79"/>
      <c r="J6" s="69"/>
      <c r="K6" s="68">
        <v>2</v>
      </c>
      <c r="L6" s="69">
        <v>21</v>
      </c>
      <c r="M6" s="69" t="s">
        <v>237</v>
      </c>
      <c r="N6" s="69">
        <v>13</v>
      </c>
      <c r="O6" s="68">
        <v>1</v>
      </c>
      <c r="P6" s="69">
        <v>25</v>
      </c>
      <c r="Q6" s="68">
        <v>1</v>
      </c>
      <c r="R6" s="69">
        <v>16</v>
      </c>
      <c r="S6" s="68">
        <v>1</v>
      </c>
      <c r="T6" s="76">
        <v>25</v>
      </c>
      <c r="U6" s="171" t="s">
        <v>302</v>
      </c>
      <c r="V6" s="263">
        <v>11</v>
      </c>
      <c r="W6" s="173" t="s">
        <v>238</v>
      </c>
      <c r="X6" s="172">
        <v>10</v>
      </c>
      <c r="Y6" s="173" t="s">
        <v>257</v>
      </c>
      <c r="Z6" s="172">
        <v>13</v>
      </c>
      <c r="AA6" s="173" t="s">
        <v>237</v>
      </c>
      <c r="AB6" s="172">
        <v>13</v>
      </c>
      <c r="AC6" s="173" t="s">
        <v>305</v>
      </c>
      <c r="AD6" s="172">
        <v>14</v>
      </c>
      <c r="AE6" s="173" t="s">
        <v>307</v>
      </c>
      <c r="AF6" s="172">
        <v>16</v>
      </c>
      <c r="AG6" s="173">
        <v>1</v>
      </c>
      <c r="AH6" s="174">
        <v>8</v>
      </c>
      <c r="AI6" s="218"/>
      <c r="AJ6" s="219"/>
      <c r="AK6" s="220"/>
      <c r="AL6" s="219"/>
      <c r="AM6" s="220"/>
      <c r="AN6" s="219"/>
      <c r="AO6" s="220"/>
      <c r="AP6" s="219"/>
      <c r="AQ6" s="220" t="s">
        <v>341</v>
      </c>
      <c r="AR6" s="546">
        <v>8</v>
      </c>
      <c r="AS6" s="220"/>
      <c r="AT6" s="221"/>
      <c r="AU6" s="109">
        <v>1</v>
      </c>
      <c r="AV6" s="112">
        <v>25</v>
      </c>
      <c r="AW6" s="111">
        <v>1</v>
      </c>
      <c r="AX6" s="209">
        <v>16</v>
      </c>
    </row>
    <row r="7" spans="1:51" ht="13.2" customHeight="1" x14ac:dyDescent="0.25">
      <c r="A7" s="435">
        <v>2</v>
      </c>
      <c r="B7" s="435" t="s">
        <v>65</v>
      </c>
      <c r="C7" s="41" t="s">
        <v>32</v>
      </c>
      <c r="D7" s="9">
        <f>SUM(F7+H7+J7+L7+N7+P7+R7+T7+V7+X7+Z7+AB7+AD7+AF7+AH7+AJ7+AL7+AN7+AP7+AR7+AT7+AV7+AX7)</f>
        <v>273</v>
      </c>
      <c r="E7" s="378">
        <v>2</v>
      </c>
      <c r="F7" s="192">
        <v>21</v>
      </c>
      <c r="G7" s="193">
        <v>1</v>
      </c>
      <c r="H7" s="379">
        <v>16</v>
      </c>
      <c r="I7" s="79" t="s">
        <v>256</v>
      </c>
      <c r="J7" s="69">
        <v>15</v>
      </c>
      <c r="K7" s="68">
        <v>1</v>
      </c>
      <c r="L7" s="69">
        <v>25</v>
      </c>
      <c r="M7" s="69" t="s">
        <v>237</v>
      </c>
      <c r="N7" s="69">
        <v>13</v>
      </c>
      <c r="O7" s="68">
        <v>2</v>
      </c>
      <c r="P7" s="69">
        <v>21</v>
      </c>
      <c r="Q7" s="68">
        <v>1</v>
      </c>
      <c r="R7" s="69">
        <v>16</v>
      </c>
      <c r="S7" s="68">
        <v>3</v>
      </c>
      <c r="T7" s="76">
        <v>17</v>
      </c>
      <c r="U7" s="171" t="s">
        <v>239</v>
      </c>
      <c r="V7" s="263">
        <v>12</v>
      </c>
      <c r="W7" s="173" t="s">
        <v>238</v>
      </c>
      <c r="X7" s="172">
        <v>10</v>
      </c>
      <c r="Y7" s="173" t="s">
        <v>239</v>
      </c>
      <c r="Z7" s="172">
        <v>12</v>
      </c>
      <c r="AA7" s="173" t="s">
        <v>237</v>
      </c>
      <c r="AB7" s="172">
        <v>13</v>
      </c>
      <c r="AC7" s="173" t="s">
        <v>257</v>
      </c>
      <c r="AD7" s="172">
        <v>13</v>
      </c>
      <c r="AE7" s="173" t="s">
        <v>307</v>
      </c>
      <c r="AF7" s="172">
        <v>16</v>
      </c>
      <c r="AG7" s="173">
        <v>1</v>
      </c>
      <c r="AH7" s="174">
        <v>8</v>
      </c>
      <c r="AI7" s="218"/>
      <c r="AJ7" s="219"/>
      <c r="AK7" s="220"/>
      <c r="AL7" s="219"/>
      <c r="AM7" s="220"/>
      <c r="AN7" s="219"/>
      <c r="AO7" s="220"/>
      <c r="AP7" s="219"/>
      <c r="AQ7" s="220" t="s">
        <v>341</v>
      </c>
      <c r="AR7" s="546">
        <v>8</v>
      </c>
      <c r="AS7" s="220"/>
      <c r="AT7" s="221"/>
      <c r="AU7" s="109">
        <v>2</v>
      </c>
      <c r="AV7" s="112">
        <v>21</v>
      </c>
      <c r="AW7" s="111">
        <v>1</v>
      </c>
      <c r="AX7" s="209">
        <v>16</v>
      </c>
    </row>
    <row r="8" spans="1:51" ht="13.2" customHeight="1" x14ac:dyDescent="0.25">
      <c r="A8" s="435">
        <v>2</v>
      </c>
      <c r="B8" s="34" t="s">
        <v>76</v>
      </c>
      <c r="C8" s="41" t="s">
        <v>32</v>
      </c>
      <c r="D8" s="699">
        <f>SUM(F8+H8+L8+N8+P8+T8+V8+Z8+AB8+AD8+AF8+AH8+AJ8+AL8+AN8+AP8+AR8+AT8+AV8+AX8)</f>
        <v>235</v>
      </c>
      <c r="E8" s="378">
        <v>15</v>
      </c>
      <c r="F8" s="192">
        <v>4</v>
      </c>
      <c r="G8" s="193">
        <v>10</v>
      </c>
      <c r="H8" s="379">
        <v>2</v>
      </c>
      <c r="I8" s="561"/>
      <c r="J8" s="562"/>
      <c r="K8" s="68">
        <v>12</v>
      </c>
      <c r="L8" s="69">
        <v>7</v>
      </c>
      <c r="M8" s="68">
        <v>4</v>
      </c>
      <c r="N8" s="69">
        <v>15</v>
      </c>
      <c r="O8" s="68">
        <v>2</v>
      </c>
      <c r="P8" s="69">
        <v>13</v>
      </c>
      <c r="Q8" s="562"/>
      <c r="R8" s="562"/>
      <c r="S8" s="68">
        <v>9</v>
      </c>
      <c r="T8" s="76">
        <v>10</v>
      </c>
      <c r="U8" s="171">
        <v>4</v>
      </c>
      <c r="V8" s="172">
        <v>15</v>
      </c>
      <c r="W8" s="560"/>
      <c r="X8" s="560"/>
      <c r="Y8" s="173">
        <v>2</v>
      </c>
      <c r="Z8" s="172">
        <v>21</v>
      </c>
      <c r="AA8" s="173">
        <v>2</v>
      </c>
      <c r="AB8" s="172">
        <v>13</v>
      </c>
      <c r="AC8" s="173">
        <v>2</v>
      </c>
      <c r="AD8" s="172">
        <v>21</v>
      </c>
      <c r="AE8" s="173">
        <v>1</v>
      </c>
      <c r="AF8" s="172">
        <v>16</v>
      </c>
      <c r="AG8" s="173">
        <v>1</v>
      </c>
      <c r="AH8" s="174">
        <v>8</v>
      </c>
      <c r="AI8" s="218">
        <v>13</v>
      </c>
      <c r="AJ8" s="219">
        <v>6</v>
      </c>
      <c r="AK8" s="220">
        <v>4</v>
      </c>
      <c r="AL8" s="219">
        <v>15</v>
      </c>
      <c r="AM8" s="220">
        <v>1</v>
      </c>
      <c r="AN8" s="219">
        <v>16</v>
      </c>
      <c r="AO8" s="220">
        <v>3</v>
      </c>
      <c r="AP8" s="219">
        <v>17</v>
      </c>
      <c r="AQ8" s="220">
        <v>1</v>
      </c>
      <c r="AR8" s="546">
        <v>16</v>
      </c>
      <c r="AS8" s="220"/>
      <c r="AT8" s="221"/>
      <c r="AU8" s="109">
        <v>3</v>
      </c>
      <c r="AV8" s="112">
        <v>17</v>
      </c>
      <c r="AW8" s="111">
        <v>9</v>
      </c>
      <c r="AX8" s="209">
        <v>3</v>
      </c>
      <c r="AY8" s="1"/>
    </row>
    <row r="9" spans="1:51" ht="13.2" customHeight="1" x14ac:dyDescent="0.25">
      <c r="A9" s="435">
        <v>3</v>
      </c>
      <c r="B9" s="34" t="s">
        <v>81</v>
      </c>
      <c r="C9" s="41" t="s">
        <v>38</v>
      </c>
      <c r="D9" s="699">
        <f>SUM(F9+H9+L9+N9+P9+T9+V9+Z9+AB9+AD9+AF9+AH9+AJ9+AL9+AN9+AP9+AR9+AT9+AV9+AX9)</f>
        <v>176</v>
      </c>
      <c r="E9" s="378">
        <v>4</v>
      </c>
      <c r="F9" s="192">
        <v>15</v>
      </c>
      <c r="G9" s="193"/>
      <c r="H9" s="379"/>
      <c r="I9" s="561"/>
      <c r="J9" s="562"/>
      <c r="K9" s="68">
        <v>9</v>
      </c>
      <c r="L9" s="69">
        <v>10</v>
      </c>
      <c r="M9" s="68">
        <v>6</v>
      </c>
      <c r="N9" s="69">
        <v>13</v>
      </c>
      <c r="O9" s="68">
        <v>9</v>
      </c>
      <c r="P9" s="69">
        <v>3</v>
      </c>
      <c r="Q9" s="562"/>
      <c r="R9" s="562"/>
      <c r="S9" s="68">
        <v>2</v>
      </c>
      <c r="T9" s="76">
        <v>21</v>
      </c>
      <c r="U9" s="171">
        <v>15</v>
      </c>
      <c r="V9" s="172">
        <v>4</v>
      </c>
      <c r="W9" s="560"/>
      <c r="X9" s="560"/>
      <c r="Y9" s="173">
        <v>4</v>
      </c>
      <c r="Z9" s="172">
        <v>15</v>
      </c>
      <c r="AA9" s="173"/>
      <c r="AB9" s="172"/>
      <c r="AC9" s="173">
        <v>3</v>
      </c>
      <c r="AD9" s="172">
        <v>17</v>
      </c>
      <c r="AE9" s="173">
        <v>3</v>
      </c>
      <c r="AF9" s="172">
        <v>10</v>
      </c>
      <c r="AG9" s="173">
        <v>3</v>
      </c>
      <c r="AH9" s="174">
        <v>4</v>
      </c>
      <c r="AI9" s="218">
        <v>14</v>
      </c>
      <c r="AJ9" s="219">
        <v>5</v>
      </c>
      <c r="AK9" s="220">
        <v>10</v>
      </c>
      <c r="AL9" s="219">
        <v>9</v>
      </c>
      <c r="AM9" s="220">
        <v>5</v>
      </c>
      <c r="AN9" s="219">
        <v>7</v>
      </c>
      <c r="AO9" s="220">
        <v>4</v>
      </c>
      <c r="AP9" s="219">
        <v>15</v>
      </c>
      <c r="AQ9" s="220">
        <v>7</v>
      </c>
      <c r="AR9" s="546">
        <v>5</v>
      </c>
      <c r="AS9" s="220">
        <v>3</v>
      </c>
      <c r="AT9" s="221">
        <v>4</v>
      </c>
      <c r="AU9" s="109">
        <v>5</v>
      </c>
      <c r="AV9" s="112">
        <v>14</v>
      </c>
      <c r="AW9" s="111">
        <v>7</v>
      </c>
      <c r="AX9" s="209">
        <v>5</v>
      </c>
      <c r="AY9" s="1"/>
    </row>
    <row r="10" spans="1:51" ht="13.2" customHeight="1" x14ac:dyDescent="0.25">
      <c r="A10" s="435">
        <v>3</v>
      </c>
      <c r="B10" s="34" t="s">
        <v>80</v>
      </c>
      <c r="C10" s="41" t="s">
        <v>31</v>
      </c>
      <c r="D10" s="9">
        <f>SUM(F10+H10+J10+L10+N10+P10+R10+T10+V10+X10+Z10+AB10+AD10+AF10+AH10+AJ10+AL10+AN10+AP10+AR10+AT10+AV10+AX10)</f>
        <v>168</v>
      </c>
      <c r="E10" s="378">
        <v>5</v>
      </c>
      <c r="F10" s="192">
        <v>14</v>
      </c>
      <c r="G10" s="193">
        <v>3</v>
      </c>
      <c r="H10" s="379">
        <v>10</v>
      </c>
      <c r="I10" s="79"/>
      <c r="J10" s="69"/>
      <c r="K10" s="68">
        <v>3</v>
      </c>
      <c r="L10" s="69">
        <v>17</v>
      </c>
      <c r="M10" s="69"/>
      <c r="N10" s="69"/>
      <c r="O10" s="68">
        <v>3</v>
      </c>
      <c r="P10" s="69">
        <v>17</v>
      </c>
      <c r="Q10" s="68">
        <v>5</v>
      </c>
      <c r="R10" s="69">
        <v>7</v>
      </c>
      <c r="S10" s="68">
        <v>7</v>
      </c>
      <c r="T10" s="76">
        <v>12</v>
      </c>
      <c r="U10" s="171"/>
      <c r="V10" s="263"/>
      <c r="W10" s="173"/>
      <c r="X10" s="172"/>
      <c r="Y10" s="173" t="s">
        <v>311</v>
      </c>
      <c r="Z10" s="172">
        <v>6</v>
      </c>
      <c r="AA10" s="173"/>
      <c r="AB10" s="172"/>
      <c r="AC10" s="173" t="s">
        <v>303</v>
      </c>
      <c r="AD10" s="172">
        <v>10</v>
      </c>
      <c r="AE10" s="173"/>
      <c r="AF10" s="172"/>
      <c r="AG10" s="173">
        <v>2</v>
      </c>
      <c r="AH10" s="174">
        <v>6</v>
      </c>
      <c r="AI10" s="218"/>
      <c r="AJ10" s="219"/>
      <c r="AK10" s="220">
        <v>2</v>
      </c>
      <c r="AL10" s="219">
        <v>21</v>
      </c>
      <c r="AM10" s="278"/>
      <c r="AN10" s="219"/>
      <c r="AO10" s="278">
        <v>1</v>
      </c>
      <c r="AP10" s="219">
        <v>25</v>
      </c>
      <c r="AQ10" s="278"/>
      <c r="AR10" s="546"/>
      <c r="AS10" s="220"/>
      <c r="AT10" s="221"/>
      <c r="AU10" s="109">
        <v>9</v>
      </c>
      <c r="AV10" s="112">
        <v>10</v>
      </c>
      <c r="AW10" s="111">
        <v>2</v>
      </c>
      <c r="AX10" s="209">
        <v>13</v>
      </c>
    </row>
    <row r="11" spans="1:51" ht="13.2" customHeight="1" x14ac:dyDescent="0.25">
      <c r="A11" s="435">
        <v>6</v>
      </c>
      <c r="B11" s="34" t="s">
        <v>67</v>
      </c>
      <c r="C11" s="41" t="s">
        <v>30</v>
      </c>
      <c r="D11" s="9">
        <f>SUM(F11+H11+J11+L11+N11+P11+R11+T11+V11+X11+Z11+AB11+AD11+AF11+AH11+AJ11+AL11+AN11+AP11+AR11+AT11+AV11+AX11)</f>
        <v>167</v>
      </c>
      <c r="E11" s="378">
        <v>9</v>
      </c>
      <c r="F11" s="192">
        <v>10</v>
      </c>
      <c r="G11" s="193">
        <v>2</v>
      </c>
      <c r="H11" s="379">
        <v>13</v>
      </c>
      <c r="I11" s="79"/>
      <c r="J11" s="69"/>
      <c r="K11" s="68">
        <v>11</v>
      </c>
      <c r="L11" s="69">
        <v>8</v>
      </c>
      <c r="M11" s="69"/>
      <c r="N11" s="69"/>
      <c r="O11" s="68">
        <v>11</v>
      </c>
      <c r="P11" s="69">
        <v>8</v>
      </c>
      <c r="Q11" s="68">
        <v>3</v>
      </c>
      <c r="R11" s="69">
        <v>10</v>
      </c>
      <c r="S11" s="68">
        <v>12</v>
      </c>
      <c r="T11" s="76">
        <v>7</v>
      </c>
      <c r="U11" s="171">
        <v>11</v>
      </c>
      <c r="V11" s="263">
        <v>8</v>
      </c>
      <c r="W11" s="173"/>
      <c r="X11" s="172"/>
      <c r="Y11" s="173">
        <v>6</v>
      </c>
      <c r="Z11" s="172">
        <v>13</v>
      </c>
      <c r="AA11" s="173">
        <v>3</v>
      </c>
      <c r="AB11" s="172">
        <v>10</v>
      </c>
      <c r="AC11" s="173">
        <v>5</v>
      </c>
      <c r="AD11" s="172">
        <v>14</v>
      </c>
      <c r="AE11" s="173">
        <v>6</v>
      </c>
      <c r="AF11" s="172">
        <v>6</v>
      </c>
      <c r="AG11" s="173">
        <v>4</v>
      </c>
      <c r="AH11" s="174">
        <v>3</v>
      </c>
      <c r="AI11" s="218">
        <v>6</v>
      </c>
      <c r="AJ11" s="219">
        <v>13</v>
      </c>
      <c r="AK11" s="220">
        <v>12</v>
      </c>
      <c r="AL11" s="219">
        <v>7</v>
      </c>
      <c r="AM11" s="220">
        <v>3</v>
      </c>
      <c r="AN11" s="219">
        <v>10</v>
      </c>
      <c r="AO11" s="220">
        <v>5</v>
      </c>
      <c r="AP11" s="219">
        <v>14</v>
      </c>
      <c r="AQ11" s="220">
        <v>3</v>
      </c>
      <c r="AR11" s="546">
        <v>10</v>
      </c>
      <c r="AS11" s="220">
        <v>4</v>
      </c>
      <c r="AT11" s="221">
        <v>3</v>
      </c>
      <c r="AU11" s="109"/>
      <c r="AV11" s="112"/>
      <c r="AW11" s="111"/>
      <c r="AX11" s="209"/>
    </row>
    <row r="12" spans="1:51" ht="13.2" customHeight="1" x14ac:dyDescent="0.25">
      <c r="A12" s="435">
        <v>5</v>
      </c>
      <c r="B12" s="34" t="s">
        <v>68</v>
      </c>
      <c r="C12" s="41" t="s">
        <v>30</v>
      </c>
      <c r="D12" s="699">
        <f>SUM(F12+H12+L12+N12+P12+T12+V12+Z12+AB12+AD12+AF12+AH12+AJ12+AL12+AN12+AP12+AR12+AT12+AV12+AX12)</f>
        <v>164</v>
      </c>
      <c r="E12" s="378">
        <v>13</v>
      </c>
      <c r="F12" s="192">
        <v>6</v>
      </c>
      <c r="G12" s="193">
        <v>2</v>
      </c>
      <c r="H12" s="379">
        <v>13</v>
      </c>
      <c r="I12" s="561"/>
      <c r="J12" s="562"/>
      <c r="K12" s="68">
        <v>7</v>
      </c>
      <c r="L12" s="69">
        <v>12</v>
      </c>
      <c r="M12" s="68">
        <v>8</v>
      </c>
      <c r="N12" s="69">
        <v>11</v>
      </c>
      <c r="O12" s="68">
        <v>3</v>
      </c>
      <c r="P12" s="69">
        <v>10</v>
      </c>
      <c r="Q12" s="562"/>
      <c r="R12" s="562"/>
      <c r="S12" s="68">
        <v>4</v>
      </c>
      <c r="T12" s="76">
        <v>15</v>
      </c>
      <c r="U12" s="274">
        <v>5</v>
      </c>
      <c r="V12" s="172">
        <v>14</v>
      </c>
      <c r="W12" s="560"/>
      <c r="X12" s="560"/>
      <c r="Y12" s="173">
        <v>15</v>
      </c>
      <c r="Z12" s="172">
        <v>4</v>
      </c>
      <c r="AA12" s="173">
        <v>3</v>
      </c>
      <c r="AB12" s="172">
        <v>10</v>
      </c>
      <c r="AC12" s="173">
        <v>9</v>
      </c>
      <c r="AD12" s="172">
        <v>10</v>
      </c>
      <c r="AE12" s="173">
        <v>6</v>
      </c>
      <c r="AF12" s="172">
        <v>6</v>
      </c>
      <c r="AG12" s="173">
        <v>4</v>
      </c>
      <c r="AH12" s="174">
        <v>3</v>
      </c>
      <c r="AI12" s="218">
        <v>5</v>
      </c>
      <c r="AJ12" s="219">
        <v>14</v>
      </c>
      <c r="AK12" s="220"/>
      <c r="AL12" s="219"/>
      <c r="AM12" s="220">
        <v>3</v>
      </c>
      <c r="AN12" s="219">
        <v>10</v>
      </c>
      <c r="AO12" s="220">
        <v>11</v>
      </c>
      <c r="AP12" s="219">
        <v>8</v>
      </c>
      <c r="AQ12" s="220">
        <v>3</v>
      </c>
      <c r="AR12" s="546">
        <v>10</v>
      </c>
      <c r="AS12" s="220"/>
      <c r="AT12" s="221"/>
      <c r="AU12" s="109">
        <v>11</v>
      </c>
      <c r="AV12" s="112">
        <v>8</v>
      </c>
      <c r="AW12" s="111"/>
      <c r="AX12" s="209"/>
      <c r="AY12" s="1"/>
    </row>
    <row r="13" spans="1:51" ht="13.2" customHeight="1" x14ac:dyDescent="0.25">
      <c r="A13" s="435">
        <v>4</v>
      </c>
      <c r="B13" s="435" t="s">
        <v>101</v>
      </c>
      <c r="C13" s="44" t="s">
        <v>44</v>
      </c>
      <c r="D13" s="9">
        <f>SUM(F13+H13+J13+L13+N13+P13+R13+T13+V13+X13+Z13+AB13+AD13+AF13+AH13+AJ13+AL13+AN13+AP13+AR13+AT13+AV13+AX13)</f>
        <v>154</v>
      </c>
      <c r="E13" s="378"/>
      <c r="F13" s="192"/>
      <c r="G13" s="193"/>
      <c r="H13" s="379"/>
      <c r="I13" s="79"/>
      <c r="J13" s="69"/>
      <c r="K13" s="68">
        <v>10</v>
      </c>
      <c r="L13" s="69">
        <v>9</v>
      </c>
      <c r="M13" s="69"/>
      <c r="N13" s="69"/>
      <c r="O13" s="68">
        <v>7</v>
      </c>
      <c r="P13" s="69">
        <v>12</v>
      </c>
      <c r="Q13" s="68">
        <v>10</v>
      </c>
      <c r="R13" s="69">
        <v>2</v>
      </c>
      <c r="S13" s="68">
        <v>8</v>
      </c>
      <c r="T13" s="76">
        <v>11</v>
      </c>
      <c r="U13" s="171">
        <v>6</v>
      </c>
      <c r="V13" s="263">
        <v>13</v>
      </c>
      <c r="W13" s="173"/>
      <c r="X13" s="172"/>
      <c r="Y13" s="173">
        <v>3</v>
      </c>
      <c r="Z13" s="172">
        <v>17</v>
      </c>
      <c r="AA13" s="173">
        <v>1</v>
      </c>
      <c r="AB13" s="172">
        <v>16</v>
      </c>
      <c r="AC13" s="173">
        <v>8</v>
      </c>
      <c r="AD13" s="172">
        <v>11</v>
      </c>
      <c r="AE13" s="173">
        <v>9</v>
      </c>
      <c r="AF13" s="172">
        <v>3</v>
      </c>
      <c r="AG13" s="173">
        <v>2</v>
      </c>
      <c r="AH13" s="174">
        <v>6</v>
      </c>
      <c r="AI13" s="218">
        <v>11</v>
      </c>
      <c r="AJ13" s="219">
        <v>8</v>
      </c>
      <c r="AK13" s="220">
        <v>6</v>
      </c>
      <c r="AL13" s="219">
        <v>13</v>
      </c>
      <c r="AM13" s="220">
        <v>11</v>
      </c>
      <c r="AN13" s="219">
        <v>1</v>
      </c>
      <c r="AO13" s="220">
        <v>6</v>
      </c>
      <c r="AP13" s="219">
        <v>13</v>
      </c>
      <c r="AQ13" s="220"/>
      <c r="AR13" s="546"/>
      <c r="AS13" s="220">
        <v>1</v>
      </c>
      <c r="AT13" s="221">
        <v>8</v>
      </c>
      <c r="AU13" s="109">
        <v>8</v>
      </c>
      <c r="AV13" s="112">
        <v>11</v>
      </c>
      <c r="AW13" s="111"/>
      <c r="AX13" s="209"/>
    </row>
    <row r="14" spans="1:51" ht="13.2" customHeight="1" x14ac:dyDescent="0.25">
      <c r="A14" s="435">
        <v>4</v>
      </c>
      <c r="B14" s="435" t="s">
        <v>69</v>
      </c>
      <c r="C14" s="41" t="s">
        <v>27</v>
      </c>
      <c r="D14" s="699">
        <f>SUM(F14+H14+L14+N14+P14+T14+V14+Z14+AB14+AD14+AF14+AH14+AJ14+AL14+AN14+AP14+AR14+AT14+AV14+AX14)</f>
        <v>129</v>
      </c>
      <c r="E14" s="378">
        <v>14</v>
      </c>
      <c r="F14" s="192">
        <v>5</v>
      </c>
      <c r="G14" s="193">
        <v>6</v>
      </c>
      <c r="H14" s="379">
        <v>6</v>
      </c>
      <c r="I14" s="561"/>
      <c r="J14" s="562"/>
      <c r="K14" s="68">
        <v>5</v>
      </c>
      <c r="L14" s="69">
        <v>14</v>
      </c>
      <c r="M14" s="68">
        <v>12</v>
      </c>
      <c r="N14" s="69">
        <v>7</v>
      </c>
      <c r="O14" s="68"/>
      <c r="P14" s="69"/>
      <c r="Q14" s="562"/>
      <c r="R14" s="562"/>
      <c r="S14" s="68"/>
      <c r="T14" s="76"/>
      <c r="U14" s="171">
        <v>1</v>
      </c>
      <c r="V14" s="172">
        <v>25</v>
      </c>
      <c r="W14" s="560"/>
      <c r="X14" s="560"/>
      <c r="Y14" s="173">
        <v>9</v>
      </c>
      <c r="Z14" s="172">
        <v>10</v>
      </c>
      <c r="AA14" s="173">
        <v>8</v>
      </c>
      <c r="AB14" s="172">
        <v>4</v>
      </c>
      <c r="AC14" s="173"/>
      <c r="AD14" s="172"/>
      <c r="AE14" s="173"/>
      <c r="AF14" s="172"/>
      <c r="AG14" s="173">
        <v>4</v>
      </c>
      <c r="AH14" s="174">
        <v>3</v>
      </c>
      <c r="AI14" s="218">
        <v>1</v>
      </c>
      <c r="AJ14" s="219">
        <v>25</v>
      </c>
      <c r="AK14" s="220">
        <v>3</v>
      </c>
      <c r="AL14" s="219">
        <v>17</v>
      </c>
      <c r="AM14" s="220">
        <v>6</v>
      </c>
      <c r="AN14" s="219">
        <v>6</v>
      </c>
      <c r="AO14" s="220"/>
      <c r="AP14" s="219"/>
      <c r="AQ14" s="220">
        <v>8</v>
      </c>
      <c r="AR14" s="546">
        <v>4</v>
      </c>
      <c r="AS14" s="220">
        <v>4</v>
      </c>
      <c r="AT14" s="221">
        <v>3</v>
      </c>
      <c r="AU14" s="109"/>
      <c r="AV14" s="112"/>
      <c r="AW14" s="111"/>
      <c r="AX14" s="209"/>
      <c r="AY14" s="1"/>
    </row>
    <row r="15" spans="1:51" ht="13.2" customHeight="1" x14ac:dyDescent="0.25">
      <c r="A15" s="435">
        <v>5</v>
      </c>
      <c r="B15" s="435" t="s">
        <v>79</v>
      </c>
      <c r="C15" s="44" t="s">
        <v>52</v>
      </c>
      <c r="D15" s="9">
        <f>SUM(F15+H15+J15+L15+N15+P15+R15+T15+V15+X15+Z15+AB15+AD15+AF15+AH15+AJ15+AL15+AN15+AP15+AR15+AT15+AV15+AX15)</f>
        <v>126</v>
      </c>
      <c r="E15" s="378">
        <v>3</v>
      </c>
      <c r="F15" s="192">
        <v>17</v>
      </c>
      <c r="G15" s="193">
        <v>9</v>
      </c>
      <c r="H15" s="379">
        <v>3</v>
      </c>
      <c r="I15" s="79" t="s">
        <v>357</v>
      </c>
      <c r="J15" s="69">
        <v>9</v>
      </c>
      <c r="K15" s="68">
        <v>8</v>
      </c>
      <c r="L15" s="69">
        <v>11</v>
      </c>
      <c r="M15" s="69"/>
      <c r="N15" s="69"/>
      <c r="O15" s="68"/>
      <c r="P15" s="69"/>
      <c r="Q15" s="68"/>
      <c r="R15" s="69"/>
      <c r="S15" s="68">
        <v>5</v>
      </c>
      <c r="T15" s="76">
        <v>14</v>
      </c>
      <c r="U15" s="171" t="s">
        <v>315</v>
      </c>
      <c r="V15" s="263">
        <v>8</v>
      </c>
      <c r="W15" s="173" t="s">
        <v>256</v>
      </c>
      <c r="X15" s="172">
        <v>8</v>
      </c>
      <c r="Y15" s="173" t="s">
        <v>312</v>
      </c>
      <c r="Z15" s="172">
        <v>3</v>
      </c>
      <c r="AA15" s="173">
        <v>5</v>
      </c>
      <c r="AB15" s="172">
        <v>7</v>
      </c>
      <c r="AC15" s="173" t="s">
        <v>306</v>
      </c>
      <c r="AD15" s="172">
        <v>4</v>
      </c>
      <c r="AE15" s="173"/>
      <c r="AF15" s="172"/>
      <c r="AG15" s="173"/>
      <c r="AH15" s="174"/>
      <c r="AI15" s="218">
        <v>3</v>
      </c>
      <c r="AJ15" s="219">
        <v>17</v>
      </c>
      <c r="AK15" s="220">
        <v>7</v>
      </c>
      <c r="AL15" s="219">
        <v>12</v>
      </c>
      <c r="AM15" s="220"/>
      <c r="AN15" s="219"/>
      <c r="AO15" s="220">
        <v>9</v>
      </c>
      <c r="AP15" s="219">
        <v>10</v>
      </c>
      <c r="AQ15" s="220">
        <v>9</v>
      </c>
      <c r="AR15" s="546">
        <v>3</v>
      </c>
      <c r="AS15" s="220"/>
      <c r="AT15" s="221"/>
      <c r="AU15" s="109"/>
      <c r="AV15" s="112"/>
      <c r="AW15" s="111"/>
      <c r="AX15" s="209"/>
    </row>
    <row r="16" spans="1:51" ht="13.2" customHeight="1" x14ac:dyDescent="0.25">
      <c r="A16" s="435">
        <v>7</v>
      </c>
      <c r="B16" s="435" t="s">
        <v>75</v>
      </c>
      <c r="C16" s="44" t="s">
        <v>45</v>
      </c>
      <c r="D16" s="9">
        <f>SUM(F16+H16+J16+L16+N16+P16+R16+T16+V16+X16+Z16+AB16+AD16+AF16+AH16+AJ16+AL16+AN16+AP16+AR16+AT16+AV16+AX16)</f>
        <v>125</v>
      </c>
      <c r="E16" s="378"/>
      <c r="F16" s="192"/>
      <c r="G16" s="193"/>
      <c r="H16" s="379"/>
      <c r="I16" s="79"/>
      <c r="J16" s="69"/>
      <c r="K16" s="68">
        <v>6</v>
      </c>
      <c r="L16" s="69">
        <v>13</v>
      </c>
      <c r="M16" s="69"/>
      <c r="N16" s="69"/>
      <c r="O16" s="68"/>
      <c r="P16" s="69"/>
      <c r="Q16" s="68">
        <v>10</v>
      </c>
      <c r="R16" s="69">
        <v>2</v>
      </c>
      <c r="S16" s="68"/>
      <c r="T16" s="76"/>
      <c r="U16" s="171">
        <v>3</v>
      </c>
      <c r="V16" s="263">
        <v>17</v>
      </c>
      <c r="W16" s="173"/>
      <c r="X16" s="172"/>
      <c r="Y16" s="173">
        <v>5</v>
      </c>
      <c r="Z16" s="172">
        <v>14</v>
      </c>
      <c r="AA16" s="173">
        <v>1</v>
      </c>
      <c r="AB16" s="172">
        <v>16</v>
      </c>
      <c r="AC16" s="173">
        <v>12</v>
      </c>
      <c r="AD16" s="172">
        <v>7</v>
      </c>
      <c r="AE16" s="173">
        <v>9</v>
      </c>
      <c r="AF16" s="172">
        <v>3</v>
      </c>
      <c r="AG16" s="173">
        <v>2</v>
      </c>
      <c r="AH16" s="174">
        <v>6</v>
      </c>
      <c r="AI16" s="218">
        <v>4</v>
      </c>
      <c r="AJ16" s="219">
        <v>15</v>
      </c>
      <c r="AK16" s="220">
        <v>5</v>
      </c>
      <c r="AL16" s="219">
        <v>14</v>
      </c>
      <c r="AM16" s="220">
        <v>11</v>
      </c>
      <c r="AN16" s="219">
        <v>1</v>
      </c>
      <c r="AO16" s="220">
        <v>10</v>
      </c>
      <c r="AP16" s="219">
        <v>9</v>
      </c>
      <c r="AQ16" s="220"/>
      <c r="AR16" s="546"/>
      <c r="AS16" s="220">
        <v>1</v>
      </c>
      <c r="AT16" s="221">
        <v>8</v>
      </c>
      <c r="AU16" s="109"/>
      <c r="AV16" s="112"/>
      <c r="AW16" s="111"/>
      <c r="AX16" s="209"/>
    </row>
    <row r="17" spans="1:52" ht="13.2" customHeight="1" x14ac:dyDescent="0.25">
      <c r="A17" s="435">
        <v>8</v>
      </c>
      <c r="B17" s="435" t="s">
        <v>185</v>
      </c>
      <c r="C17" s="44" t="s">
        <v>78</v>
      </c>
      <c r="D17" s="9">
        <f>SUM(F17+H17+J17+L17+N17+P17+R17+T17+V17+X17+Z17+AB17+AD17+AF17+AH17+AJ17+AL17+AN17+AP17+AR17+AT17+AV17+AX17)</f>
        <v>124</v>
      </c>
      <c r="E17" s="378"/>
      <c r="F17" s="192"/>
      <c r="G17" s="193"/>
      <c r="H17" s="379"/>
      <c r="I17" s="79"/>
      <c r="J17" s="69"/>
      <c r="K17" s="68">
        <v>18</v>
      </c>
      <c r="L17" s="69">
        <v>1</v>
      </c>
      <c r="M17" s="69"/>
      <c r="N17" s="69"/>
      <c r="O17" s="68">
        <v>14</v>
      </c>
      <c r="P17" s="69">
        <v>5</v>
      </c>
      <c r="Q17" s="68">
        <v>6</v>
      </c>
      <c r="R17" s="69">
        <v>6</v>
      </c>
      <c r="S17" s="68">
        <v>10</v>
      </c>
      <c r="T17" s="76">
        <v>9</v>
      </c>
      <c r="U17" s="171">
        <v>8</v>
      </c>
      <c r="V17" s="263">
        <v>11</v>
      </c>
      <c r="W17" s="173"/>
      <c r="X17" s="173"/>
      <c r="Y17" s="173">
        <v>8</v>
      </c>
      <c r="Z17" s="263">
        <v>11</v>
      </c>
      <c r="AA17" s="173">
        <v>9</v>
      </c>
      <c r="AB17" s="263">
        <v>3</v>
      </c>
      <c r="AC17" s="173">
        <v>4</v>
      </c>
      <c r="AD17" s="173">
        <v>15</v>
      </c>
      <c r="AE17" s="173">
        <v>7</v>
      </c>
      <c r="AF17" s="263">
        <v>5</v>
      </c>
      <c r="AG17" s="177">
        <v>6</v>
      </c>
      <c r="AH17" s="178">
        <v>1</v>
      </c>
      <c r="AI17" s="218">
        <v>9</v>
      </c>
      <c r="AJ17" s="571">
        <v>10</v>
      </c>
      <c r="AK17" s="559">
        <v>13</v>
      </c>
      <c r="AL17" s="219">
        <v>6</v>
      </c>
      <c r="AM17" s="220">
        <v>8</v>
      </c>
      <c r="AN17" s="546">
        <v>4</v>
      </c>
      <c r="AO17" s="547">
        <v>8</v>
      </c>
      <c r="AP17" s="542">
        <v>11</v>
      </c>
      <c r="AQ17" s="547">
        <v>2</v>
      </c>
      <c r="AR17" s="546">
        <v>13</v>
      </c>
      <c r="AS17" s="224">
        <v>2</v>
      </c>
      <c r="AT17" s="225">
        <v>6</v>
      </c>
      <c r="AU17" s="109"/>
      <c r="AV17" s="112"/>
      <c r="AW17" s="111">
        <v>5</v>
      </c>
      <c r="AX17" s="209">
        <v>7</v>
      </c>
    </row>
    <row r="18" spans="1:52" ht="13.2" customHeight="1" x14ac:dyDescent="0.25">
      <c r="A18" s="435">
        <v>6</v>
      </c>
      <c r="B18" s="34" t="s">
        <v>121</v>
      </c>
      <c r="C18" s="44" t="s">
        <v>122</v>
      </c>
      <c r="D18" s="699">
        <f>SUM(F18+H18+L18+N18+P18+T18+V18+Z18+AB18+AD18+AF18+AH18+AJ18+AL18+AN18+AP18+AR18+AT18+AV18+AX18)</f>
        <v>122</v>
      </c>
      <c r="E18" s="378"/>
      <c r="F18" s="192"/>
      <c r="G18" s="193"/>
      <c r="H18" s="379"/>
      <c r="I18" s="561"/>
      <c r="J18" s="562"/>
      <c r="K18" s="68">
        <v>17</v>
      </c>
      <c r="L18" s="69">
        <v>2</v>
      </c>
      <c r="M18" s="68">
        <v>13</v>
      </c>
      <c r="N18" s="69">
        <v>6</v>
      </c>
      <c r="O18" s="68">
        <v>11</v>
      </c>
      <c r="P18" s="69">
        <v>2</v>
      </c>
      <c r="Q18" s="562"/>
      <c r="R18" s="562"/>
      <c r="S18" s="68"/>
      <c r="T18" s="76"/>
      <c r="U18" s="171">
        <v>7</v>
      </c>
      <c r="V18" s="172">
        <v>12</v>
      </c>
      <c r="W18" s="560"/>
      <c r="X18" s="560"/>
      <c r="Y18" s="173">
        <v>7</v>
      </c>
      <c r="Z18" s="172">
        <v>12</v>
      </c>
      <c r="AA18" s="173">
        <v>6</v>
      </c>
      <c r="AB18" s="172">
        <v>6</v>
      </c>
      <c r="AC18" s="173">
        <v>13</v>
      </c>
      <c r="AD18" s="172">
        <v>6</v>
      </c>
      <c r="AE18" s="173">
        <v>2</v>
      </c>
      <c r="AF18" s="172">
        <v>13</v>
      </c>
      <c r="AG18" s="173">
        <v>5</v>
      </c>
      <c r="AH18" s="174">
        <v>2</v>
      </c>
      <c r="AI18" s="218">
        <v>16</v>
      </c>
      <c r="AJ18" s="572">
        <v>3</v>
      </c>
      <c r="AK18" s="559">
        <v>11</v>
      </c>
      <c r="AL18" s="219">
        <v>8</v>
      </c>
      <c r="AM18" s="220">
        <v>2</v>
      </c>
      <c r="AN18" s="546">
        <v>13</v>
      </c>
      <c r="AO18" s="547">
        <v>14</v>
      </c>
      <c r="AP18" s="546">
        <v>5</v>
      </c>
      <c r="AQ18" s="547">
        <v>4</v>
      </c>
      <c r="AR18" s="546">
        <v>8</v>
      </c>
      <c r="AS18" s="220">
        <v>5</v>
      </c>
      <c r="AT18" s="221">
        <v>2</v>
      </c>
      <c r="AU18" s="109">
        <v>7</v>
      </c>
      <c r="AV18" s="112">
        <v>12</v>
      </c>
      <c r="AW18" s="111">
        <v>3</v>
      </c>
      <c r="AX18" s="209">
        <v>10</v>
      </c>
      <c r="AY18" s="1"/>
    </row>
    <row r="19" spans="1:52" s="2" customFormat="1" ht="13.2" customHeight="1" x14ac:dyDescent="0.25">
      <c r="A19" s="12">
        <v>9</v>
      </c>
      <c r="B19" s="31" t="s">
        <v>184</v>
      </c>
      <c r="C19" s="41" t="s">
        <v>35</v>
      </c>
      <c r="D19" s="9">
        <f>SUM(F19+H19+J19+L19+N19+P19+R19+T19+V19+X19+Z19+AB19+AD19+AF19+AH19+AJ19+AL19+AN19+AP19+AR19+AT19+AV19+AX19)</f>
        <v>117</v>
      </c>
      <c r="E19" s="378">
        <v>11</v>
      </c>
      <c r="F19" s="192">
        <v>8</v>
      </c>
      <c r="G19" s="193">
        <v>3</v>
      </c>
      <c r="H19" s="379">
        <v>10</v>
      </c>
      <c r="I19" s="79"/>
      <c r="J19" s="69"/>
      <c r="K19" s="68">
        <v>15</v>
      </c>
      <c r="L19" s="69">
        <v>4</v>
      </c>
      <c r="M19" s="69"/>
      <c r="N19" s="69"/>
      <c r="O19" s="68">
        <v>10</v>
      </c>
      <c r="P19" s="69">
        <v>9</v>
      </c>
      <c r="Q19" s="68">
        <v>5</v>
      </c>
      <c r="R19" s="69">
        <v>7</v>
      </c>
      <c r="S19" s="68">
        <v>11</v>
      </c>
      <c r="T19" s="76">
        <v>8</v>
      </c>
      <c r="U19" s="171">
        <v>18</v>
      </c>
      <c r="V19" s="263">
        <v>1</v>
      </c>
      <c r="W19" s="173"/>
      <c r="X19" s="275"/>
      <c r="Y19" s="173">
        <v>11</v>
      </c>
      <c r="Z19" s="172">
        <v>8</v>
      </c>
      <c r="AA19" s="173"/>
      <c r="AB19" s="172"/>
      <c r="AC19" s="173">
        <v>6</v>
      </c>
      <c r="AD19" s="172">
        <v>13</v>
      </c>
      <c r="AE19" s="173"/>
      <c r="AF19" s="172"/>
      <c r="AG19" s="173">
        <v>2</v>
      </c>
      <c r="AH19" s="174">
        <v>6</v>
      </c>
      <c r="AI19" s="218"/>
      <c r="AJ19" s="220"/>
      <c r="AK19" s="220">
        <v>9</v>
      </c>
      <c r="AL19" s="219">
        <v>10</v>
      </c>
      <c r="AM19" s="220"/>
      <c r="AN19" s="220"/>
      <c r="AO19" s="220">
        <v>7</v>
      </c>
      <c r="AP19" s="536">
        <v>12</v>
      </c>
      <c r="AQ19" s="220"/>
      <c r="AR19" s="546"/>
      <c r="AS19" s="220">
        <v>1</v>
      </c>
      <c r="AT19" s="221">
        <v>8</v>
      </c>
      <c r="AU19" s="109"/>
      <c r="AV19" s="112"/>
      <c r="AW19" s="128">
        <v>2</v>
      </c>
      <c r="AX19" s="209">
        <v>13</v>
      </c>
      <c r="AY19" s="3"/>
      <c r="AZ19" s="1"/>
    </row>
    <row r="20" spans="1:52" ht="13.2" customHeight="1" x14ac:dyDescent="0.25">
      <c r="A20" s="435">
        <v>8</v>
      </c>
      <c r="B20" s="433" t="s">
        <v>74</v>
      </c>
      <c r="C20" s="41" t="s">
        <v>73</v>
      </c>
      <c r="D20" s="699">
        <f>SUM(F20+H20+L20+N20+P20+T20+V20+Z20+AB20+AD20+AF20+AH20+AJ20+AL20+AN20+AP20+AR20+AT20+AV20+AX20)</f>
        <v>106</v>
      </c>
      <c r="E20" s="378">
        <v>8</v>
      </c>
      <c r="F20" s="192">
        <v>11</v>
      </c>
      <c r="G20" s="193">
        <v>5</v>
      </c>
      <c r="H20" s="379">
        <v>7</v>
      </c>
      <c r="I20" s="561"/>
      <c r="J20" s="562"/>
      <c r="K20" s="68">
        <v>13</v>
      </c>
      <c r="L20" s="69">
        <v>6</v>
      </c>
      <c r="M20" s="68">
        <v>16</v>
      </c>
      <c r="N20" s="69">
        <v>3</v>
      </c>
      <c r="O20" s="68">
        <v>4</v>
      </c>
      <c r="P20" s="69">
        <v>8</v>
      </c>
      <c r="Q20" s="562"/>
      <c r="R20" s="562"/>
      <c r="S20" s="68"/>
      <c r="T20" s="76"/>
      <c r="U20" s="171">
        <v>16</v>
      </c>
      <c r="V20" s="172">
        <v>3</v>
      </c>
      <c r="W20" s="560"/>
      <c r="X20" s="560"/>
      <c r="Y20" s="173">
        <v>14</v>
      </c>
      <c r="Z20" s="172">
        <v>5</v>
      </c>
      <c r="AA20" s="173">
        <v>4</v>
      </c>
      <c r="AB20" s="172">
        <v>8</v>
      </c>
      <c r="AC20" s="173">
        <v>11</v>
      </c>
      <c r="AD20" s="172">
        <v>8</v>
      </c>
      <c r="AE20" s="173">
        <v>4</v>
      </c>
      <c r="AF20" s="172">
        <v>8</v>
      </c>
      <c r="AG20" s="173">
        <v>3</v>
      </c>
      <c r="AH20" s="174">
        <v>4</v>
      </c>
      <c r="AI20" s="218"/>
      <c r="AJ20" s="572"/>
      <c r="AK20" s="559">
        <v>17</v>
      </c>
      <c r="AL20" s="219">
        <v>2</v>
      </c>
      <c r="AM20" s="220">
        <v>4</v>
      </c>
      <c r="AN20" s="546">
        <v>8</v>
      </c>
      <c r="AO20" s="547">
        <v>16</v>
      </c>
      <c r="AP20" s="546">
        <v>3</v>
      </c>
      <c r="AQ20" s="547">
        <v>5</v>
      </c>
      <c r="AR20" s="546">
        <v>7</v>
      </c>
      <c r="AS20" s="220">
        <v>3</v>
      </c>
      <c r="AT20" s="221">
        <v>4</v>
      </c>
      <c r="AU20" s="109">
        <v>16</v>
      </c>
      <c r="AV20" s="112">
        <v>3</v>
      </c>
      <c r="AW20" s="128">
        <v>4</v>
      </c>
      <c r="AX20" s="209">
        <v>8</v>
      </c>
      <c r="AY20" s="1"/>
    </row>
    <row r="21" spans="1:52" ht="13.2" customHeight="1" x14ac:dyDescent="0.25">
      <c r="A21" s="435">
        <v>7</v>
      </c>
      <c r="B21" s="34" t="s">
        <v>72</v>
      </c>
      <c r="C21" s="41" t="s">
        <v>73</v>
      </c>
      <c r="D21" s="699">
        <f>SUM(F21+H21+L21+N21+P21+T21+V21+Z21+AB21+AD21+AF21+AH21+AJ21+AL21+AN21+AP21+AR21+AT21+AV21+AX21)</f>
        <v>89</v>
      </c>
      <c r="E21" s="378">
        <v>6</v>
      </c>
      <c r="F21" s="192">
        <v>13</v>
      </c>
      <c r="G21" s="193">
        <v>5</v>
      </c>
      <c r="H21" s="379">
        <v>7</v>
      </c>
      <c r="I21" s="561"/>
      <c r="J21" s="562"/>
      <c r="K21" s="68"/>
      <c r="L21" s="69"/>
      <c r="M21" s="68"/>
      <c r="N21" s="69"/>
      <c r="O21" s="68">
        <v>4</v>
      </c>
      <c r="P21" s="69">
        <v>8</v>
      </c>
      <c r="Q21" s="562"/>
      <c r="R21" s="562"/>
      <c r="S21" s="144"/>
      <c r="T21" s="76"/>
      <c r="U21" s="171"/>
      <c r="V21" s="172"/>
      <c r="W21" s="560"/>
      <c r="X21" s="560"/>
      <c r="Y21" s="173">
        <v>12</v>
      </c>
      <c r="Z21" s="172">
        <v>7</v>
      </c>
      <c r="AA21" s="173">
        <v>4</v>
      </c>
      <c r="AB21" s="172">
        <v>8</v>
      </c>
      <c r="AC21" s="173">
        <v>16</v>
      </c>
      <c r="AD21" s="172">
        <v>3</v>
      </c>
      <c r="AE21" s="173">
        <v>4</v>
      </c>
      <c r="AF21" s="172">
        <v>8</v>
      </c>
      <c r="AG21" s="173">
        <v>3</v>
      </c>
      <c r="AH21" s="174">
        <v>4</v>
      </c>
      <c r="AI21" s="218">
        <v>18</v>
      </c>
      <c r="AJ21" s="572">
        <v>1</v>
      </c>
      <c r="AK21" s="559"/>
      <c r="AL21" s="219"/>
      <c r="AM21" s="220">
        <v>4</v>
      </c>
      <c r="AN21" s="546">
        <v>8</v>
      </c>
      <c r="AO21" s="547">
        <v>18</v>
      </c>
      <c r="AP21" s="546">
        <v>1</v>
      </c>
      <c r="AQ21" s="547">
        <v>5</v>
      </c>
      <c r="AR21" s="546">
        <v>7</v>
      </c>
      <c r="AS21" s="220">
        <v>3</v>
      </c>
      <c r="AT21" s="221">
        <v>4</v>
      </c>
      <c r="AU21" s="109">
        <v>17</v>
      </c>
      <c r="AV21" s="112">
        <v>2</v>
      </c>
      <c r="AW21" s="111">
        <v>4</v>
      </c>
      <c r="AX21" s="209">
        <v>8</v>
      </c>
      <c r="AY21" s="1"/>
    </row>
    <row r="22" spans="1:52" ht="13.2" customHeight="1" x14ac:dyDescent="0.25">
      <c r="A22" s="12">
        <v>12</v>
      </c>
      <c r="B22" s="12" t="s">
        <v>249</v>
      </c>
      <c r="C22" s="44" t="s">
        <v>52</v>
      </c>
      <c r="D22" s="9">
        <f>SUM(F22+H22+J22+L22+N22+P22+R22+T22+V22+X22+Z22+AB22+AD22+AF22+AH22+AJ22+AL22+AN22+AP22+AR22+AT22+AV22+AX22)</f>
        <v>83</v>
      </c>
      <c r="E22" s="378"/>
      <c r="F22" s="192"/>
      <c r="G22" s="193"/>
      <c r="H22" s="379"/>
      <c r="I22" s="79"/>
      <c r="J22" s="69"/>
      <c r="K22" s="68"/>
      <c r="L22" s="69"/>
      <c r="M22" s="69"/>
      <c r="N22" s="69"/>
      <c r="O22" s="68">
        <v>18</v>
      </c>
      <c r="P22" s="69">
        <v>1</v>
      </c>
      <c r="Q22" s="71">
        <v>7</v>
      </c>
      <c r="R22" s="70">
        <v>5</v>
      </c>
      <c r="S22" s="71">
        <v>13</v>
      </c>
      <c r="T22" s="87">
        <v>6</v>
      </c>
      <c r="U22" s="175">
        <v>14</v>
      </c>
      <c r="V22" s="265">
        <v>5</v>
      </c>
      <c r="W22" s="177"/>
      <c r="X22" s="176"/>
      <c r="Y22" s="177">
        <v>16</v>
      </c>
      <c r="Z22" s="176">
        <v>3</v>
      </c>
      <c r="AA22" s="177">
        <v>7</v>
      </c>
      <c r="AB22" s="176">
        <v>5</v>
      </c>
      <c r="AC22" s="177"/>
      <c r="AD22" s="176"/>
      <c r="AE22" s="177">
        <v>5</v>
      </c>
      <c r="AF22" s="176">
        <v>7</v>
      </c>
      <c r="AG22" s="177">
        <v>6</v>
      </c>
      <c r="AH22" s="178">
        <v>1</v>
      </c>
      <c r="AI22" s="222">
        <v>7</v>
      </c>
      <c r="AJ22" s="223">
        <v>12</v>
      </c>
      <c r="AK22" s="573"/>
      <c r="AL22" s="223"/>
      <c r="AM22" s="224">
        <v>7</v>
      </c>
      <c r="AN22" s="574">
        <v>5</v>
      </c>
      <c r="AO22" s="575">
        <v>13</v>
      </c>
      <c r="AP22" s="576">
        <v>6</v>
      </c>
      <c r="AQ22" s="575">
        <v>6</v>
      </c>
      <c r="AR22" s="574">
        <v>6</v>
      </c>
      <c r="AS22" s="224">
        <v>2</v>
      </c>
      <c r="AT22" s="225">
        <v>6</v>
      </c>
      <c r="AU22" s="114">
        <v>10</v>
      </c>
      <c r="AV22" s="117">
        <v>9</v>
      </c>
      <c r="AW22" s="116">
        <v>6</v>
      </c>
      <c r="AX22" s="210">
        <v>6</v>
      </c>
      <c r="AY22" s="2"/>
    </row>
    <row r="23" spans="1:52" s="2" customFormat="1" ht="13.2" customHeight="1" x14ac:dyDescent="0.25">
      <c r="A23" s="12">
        <v>11</v>
      </c>
      <c r="B23" s="12" t="s">
        <v>71</v>
      </c>
      <c r="C23" s="44" t="s">
        <v>43</v>
      </c>
      <c r="D23" s="9">
        <f>SUM(F23+H23+J23+L23+N23+P23+R23+T23+V23+X23+Z23+AB23+AD23+AF23+AH23+AJ23+AL23+AN23+AP23+AR23+AT23+AV23+AX23)</f>
        <v>82</v>
      </c>
      <c r="E23" s="378">
        <v>10</v>
      </c>
      <c r="F23" s="192">
        <v>9</v>
      </c>
      <c r="G23" s="193"/>
      <c r="H23" s="379"/>
      <c r="I23" s="79"/>
      <c r="J23" s="69"/>
      <c r="K23" s="68">
        <v>16</v>
      </c>
      <c r="L23" s="69">
        <v>3</v>
      </c>
      <c r="M23" s="69"/>
      <c r="N23" s="69"/>
      <c r="O23" s="68">
        <v>15</v>
      </c>
      <c r="P23" s="69">
        <v>4</v>
      </c>
      <c r="Q23" s="68"/>
      <c r="R23" s="69"/>
      <c r="S23" s="68">
        <v>6</v>
      </c>
      <c r="T23" s="76">
        <v>13</v>
      </c>
      <c r="U23" s="171"/>
      <c r="V23" s="263"/>
      <c r="W23" s="173"/>
      <c r="X23" s="172"/>
      <c r="Y23" s="173"/>
      <c r="Z23" s="172"/>
      <c r="AA23" s="173">
        <v>7</v>
      </c>
      <c r="AB23" s="172">
        <v>5</v>
      </c>
      <c r="AC23" s="173">
        <v>15</v>
      </c>
      <c r="AD23" s="172">
        <v>4</v>
      </c>
      <c r="AE23" s="173">
        <v>5</v>
      </c>
      <c r="AF23" s="172">
        <v>7</v>
      </c>
      <c r="AG23" s="177">
        <v>6</v>
      </c>
      <c r="AH23" s="178">
        <v>1</v>
      </c>
      <c r="AI23" s="218"/>
      <c r="AJ23" s="219"/>
      <c r="AK23" s="220"/>
      <c r="AL23" s="219"/>
      <c r="AM23" s="224">
        <v>7</v>
      </c>
      <c r="AN23" s="223">
        <v>5</v>
      </c>
      <c r="AO23" s="220"/>
      <c r="AP23" s="536"/>
      <c r="AQ23" s="220">
        <v>6</v>
      </c>
      <c r="AR23" s="546">
        <v>6</v>
      </c>
      <c r="AS23" s="224">
        <v>2</v>
      </c>
      <c r="AT23" s="225">
        <v>6</v>
      </c>
      <c r="AU23" s="109">
        <v>6</v>
      </c>
      <c r="AV23" s="112">
        <v>13</v>
      </c>
      <c r="AW23" s="116">
        <v>6</v>
      </c>
      <c r="AX23" s="210">
        <v>6</v>
      </c>
      <c r="AY23" s="3"/>
      <c r="AZ23" s="1"/>
    </row>
    <row r="24" spans="1:52" ht="13.2" customHeight="1" x14ac:dyDescent="0.25">
      <c r="A24" s="435">
        <v>9</v>
      </c>
      <c r="B24" s="12" t="s">
        <v>313</v>
      </c>
      <c r="C24" s="44" t="s">
        <v>33</v>
      </c>
      <c r="D24" s="699">
        <f>SUM(F24+H24+L24+N24+P24+T24+V24+Z24+AB24+AD24+AF24+AH24+AJ24+AL24+AN24+AP24+AR24+AT24+AV24+AX24)</f>
        <v>77</v>
      </c>
      <c r="E24" s="378"/>
      <c r="F24" s="192"/>
      <c r="G24" s="193"/>
      <c r="H24" s="379"/>
      <c r="I24" s="561"/>
      <c r="J24" s="562"/>
      <c r="K24" s="66"/>
      <c r="L24" s="69"/>
      <c r="M24" s="68"/>
      <c r="N24" s="69"/>
      <c r="O24" s="68"/>
      <c r="P24" s="69"/>
      <c r="Q24" s="562"/>
      <c r="R24" s="562"/>
      <c r="S24" s="68"/>
      <c r="T24" s="76"/>
      <c r="U24" s="171">
        <v>12</v>
      </c>
      <c r="V24" s="172">
        <v>7</v>
      </c>
      <c r="W24" s="560"/>
      <c r="X24" s="560"/>
      <c r="Y24" s="173">
        <v>13</v>
      </c>
      <c r="Z24" s="172">
        <v>6</v>
      </c>
      <c r="AA24" s="173"/>
      <c r="AB24" s="172"/>
      <c r="AC24" s="173">
        <v>17</v>
      </c>
      <c r="AD24" s="172">
        <v>2</v>
      </c>
      <c r="AE24" s="173">
        <v>2</v>
      </c>
      <c r="AF24" s="172">
        <v>13</v>
      </c>
      <c r="AG24" s="173">
        <v>5</v>
      </c>
      <c r="AH24" s="174">
        <v>2</v>
      </c>
      <c r="AI24" s="218">
        <v>12</v>
      </c>
      <c r="AJ24" s="219">
        <v>7</v>
      </c>
      <c r="AK24" s="559">
        <v>16</v>
      </c>
      <c r="AL24" s="219">
        <v>3</v>
      </c>
      <c r="AM24" s="220">
        <v>2</v>
      </c>
      <c r="AN24" s="219">
        <v>13</v>
      </c>
      <c r="AO24" s="220">
        <v>15</v>
      </c>
      <c r="AP24" s="219">
        <v>4</v>
      </c>
      <c r="AQ24" s="220">
        <v>4</v>
      </c>
      <c r="AR24" s="546">
        <v>8</v>
      </c>
      <c r="AS24" s="220">
        <v>5</v>
      </c>
      <c r="AT24" s="221">
        <v>2</v>
      </c>
      <c r="AU24" s="109"/>
      <c r="AV24" s="112"/>
      <c r="AW24" s="111">
        <v>3</v>
      </c>
      <c r="AX24" s="209">
        <v>10</v>
      </c>
      <c r="AY24" s="1"/>
    </row>
    <row r="25" spans="1:52" ht="13.2" customHeight="1" x14ac:dyDescent="0.25">
      <c r="A25" s="435">
        <v>10</v>
      </c>
      <c r="B25" s="12" t="s">
        <v>104</v>
      </c>
      <c r="C25" s="44" t="s">
        <v>40</v>
      </c>
      <c r="D25" s="699">
        <f>SUM(F25+H25+L25+N25+P25+T25+V25+Z25+AB25+AD25+AF25+AH25+AJ25+AL25+AN25+AP25+AR25+AT25+AV25+AX25)</f>
        <v>68</v>
      </c>
      <c r="E25" s="378">
        <v>0</v>
      </c>
      <c r="F25" s="192">
        <v>0</v>
      </c>
      <c r="G25" s="193">
        <v>7</v>
      </c>
      <c r="H25" s="379">
        <v>5</v>
      </c>
      <c r="I25" s="561"/>
      <c r="J25" s="562"/>
      <c r="K25" s="66">
        <v>14</v>
      </c>
      <c r="L25" s="69">
        <v>5</v>
      </c>
      <c r="M25" s="68"/>
      <c r="N25" s="69"/>
      <c r="O25" s="68"/>
      <c r="P25" s="69"/>
      <c r="Q25" s="562"/>
      <c r="R25" s="562"/>
      <c r="S25" s="68">
        <v>18</v>
      </c>
      <c r="T25" s="76">
        <v>1</v>
      </c>
      <c r="U25" s="171">
        <v>10</v>
      </c>
      <c r="V25" s="172">
        <v>9</v>
      </c>
      <c r="W25" s="560"/>
      <c r="X25" s="560"/>
      <c r="Y25" s="173">
        <v>10</v>
      </c>
      <c r="Z25" s="172">
        <v>9</v>
      </c>
      <c r="AA25" s="173"/>
      <c r="AB25" s="172"/>
      <c r="AC25" s="173">
        <v>10</v>
      </c>
      <c r="AD25" s="172">
        <v>9</v>
      </c>
      <c r="AE25" s="173"/>
      <c r="AF25" s="172"/>
      <c r="AG25" s="173"/>
      <c r="AH25" s="174"/>
      <c r="AI25" s="218">
        <v>10</v>
      </c>
      <c r="AJ25" s="219">
        <v>9</v>
      </c>
      <c r="AK25" s="559">
        <v>15</v>
      </c>
      <c r="AL25" s="219">
        <v>4</v>
      </c>
      <c r="AM25" s="220"/>
      <c r="AN25" s="219"/>
      <c r="AO25" s="220">
        <v>17</v>
      </c>
      <c r="AP25" s="219">
        <v>2</v>
      </c>
      <c r="AQ25" s="220">
        <v>10</v>
      </c>
      <c r="AR25" s="546">
        <v>2</v>
      </c>
      <c r="AS25" s="220">
        <v>4</v>
      </c>
      <c r="AT25" s="221">
        <v>3</v>
      </c>
      <c r="AU25" s="109">
        <v>13</v>
      </c>
      <c r="AV25" s="112">
        <v>6</v>
      </c>
      <c r="AW25" s="111">
        <v>8</v>
      </c>
      <c r="AX25" s="209">
        <v>4</v>
      </c>
      <c r="AY25" s="1"/>
    </row>
    <row r="26" spans="1:52" ht="13.2" customHeight="1" x14ac:dyDescent="0.25">
      <c r="A26" s="12">
        <v>10</v>
      </c>
      <c r="B26" s="12" t="s">
        <v>107</v>
      </c>
      <c r="C26" s="44" t="s">
        <v>33</v>
      </c>
      <c r="D26" s="9">
        <f>SUM(F26+H26+J26+L26+N26+P26+R26+T26+V26+X26+Z26+AB26+AD26+AF26+AH26+AJ26+AL26+AN26+AP26+AR26+AT26+AV26+AX26)</f>
        <v>63</v>
      </c>
      <c r="E26" s="378">
        <v>0</v>
      </c>
      <c r="F26" s="192">
        <v>0</v>
      </c>
      <c r="G26" s="193">
        <v>4</v>
      </c>
      <c r="H26" s="379">
        <v>8</v>
      </c>
      <c r="I26" s="79"/>
      <c r="J26" s="69"/>
      <c r="K26" s="66"/>
      <c r="L26" s="69"/>
      <c r="M26" s="69"/>
      <c r="N26" s="69"/>
      <c r="O26" s="68">
        <v>9</v>
      </c>
      <c r="P26" s="69">
        <v>10</v>
      </c>
      <c r="Q26" s="68">
        <v>8</v>
      </c>
      <c r="R26" s="69">
        <v>4</v>
      </c>
      <c r="S26" s="68"/>
      <c r="T26" s="76"/>
      <c r="U26" s="171" t="s">
        <v>303</v>
      </c>
      <c r="V26" s="263">
        <v>10</v>
      </c>
      <c r="W26" s="173" t="s">
        <v>256</v>
      </c>
      <c r="X26" s="172">
        <v>8</v>
      </c>
      <c r="Y26" s="173"/>
      <c r="Z26" s="172"/>
      <c r="AA26" s="173"/>
      <c r="AB26" s="172"/>
      <c r="AC26" s="173">
        <v>7</v>
      </c>
      <c r="AD26" s="172">
        <v>12</v>
      </c>
      <c r="AE26" s="173"/>
      <c r="AF26" s="172"/>
      <c r="AG26" s="173"/>
      <c r="AH26" s="174"/>
      <c r="AI26" s="218"/>
      <c r="AJ26" s="219"/>
      <c r="AK26" s="559">
        <v>8</v>
      </c>
      <c r="AL26" s="219">
        <v>11</v>
      </c>
      <c r="AM26" s="220"/>
      <c r="AN26" s="219"/>
      <c r="AO26" s="220"/>
      <c r="AP26" s="536"/>
      <c r="AQ26" s="220"/>
      <c r="AR26" s="546"/>
      <c r="AS26" s="220"/>
      <c r="AT26" s="221"/>
      <c r="AU26" s="109"/>
      <c r="AV26" s="112"/>
      <c r="AW26" s="111"/>
      <c r="AX26" s="209"/>
    </row>
    <row r="27" spans="1:52" ht="13.2" customHeight="1" x14ac:dyDescent="0.25">
      <c r="A27" s="12">
        <v>13</v>
      </c>
      <c r="B27" s="12" t="s">
        <v>162</v>
      </c>
      <c r="C27" s="41" t="s">
        <v>40</v>
      </c>
      <c r="D27" s="9">
        <f>SUM(F27+H27+J27+L27+N27+P27+R27+T27+V27+X27+Z27+AB27+AD27+AF27+AH27+AJ27+AL27+AN27+AP27+AR27+AT27+AV27+AX27)</f>
        <v>62</v>
      </c>
      <c r="E27" s="378">
        <v>12</v>
      </c>
      <c r="F27" s="192">
        <v>7</v>
      </c>
      <c r="G27" s="193"/>
      <c r="H27" s="379"/>
      <c r="I27" s="79"/>
      <c r="J27" s="69"/>
      <c r="K27" s="66"/>
      <c r="L27" s="69"/>
      <c r="M27" s="69"/>
      <c r="N27" s="69"/>
      <c r="O27" s="68"/>
      <c r="P27" s="69"/>
      <c r="Q27" s="68">
        <v>6</v>
      </c>
      <c r="R27" s="69">
        <v>6</v>
      </c>
      <c r="S27" s="68">
        <v>16</v>
      </c>
      <c r="T27" s="76">
        <v>3</v>
      </c>
      <c r="U27" s="171"/>
      <c r="V27" s="263"/>
      <c r="W27" s="173"/>
      <c r="X27" s="172"/>
      <c r="Y27" s="173"/>
      <c r="Z27" s="172"/>
      <c r="AA27" s="173">
        <v>9</v>
      </c>
      <c r="AB27" s="172">
        <v>3</v>
      </c>
      <c r="AC27" s="173"/>
      <c r="AD27" s="172"/>
      <c r="AE27" s="173">
        <v>7</v>
      </c>
      <c r="AF27" s="172">
        <v>5</v>
      </c>
      <c r="AG27" s="177">
        <v>6</v>
      </c>
      <c r="AH27" s="178">
        <v>1</v>
      </c>
      <c r="AI27" s="218"/>
      <c r="AJ27" s="219"/>
      <c r="AK27" s="559"/>
      <c r="AL27" s="219"/>
      <c r="AM27" s="220">
        <v>8</v>
      </c>
      <c r="AN27" s="219">
        <v>4</v>
      </c>
      <c r="AO27" s="220"/>
      <c r="AP27" s="536"/>
      <c r="AQ27" s="220">
        <v>2</v>
      </c>
      <c r="AR27" s="546">
        <v>13</v>
      </c>
      <c r="AS27" s="224">
        <v>2</v>
      </c>
      <c r="AT27" s="225">
        <v>6</v>
      </c>
      <c r="AU27" s="109">
        <v>12</v>
      </c>
      <c r="AV27" s="112">
        <v>7</v>
      </c>
      <c r="AW27" s="111">
        <v>5</v>
      </c>
      <c r="AX27" s="209">
        <v>7</v>
      </c>
    </row>
    <row r="28" spans="1:52" ht="13.2" customHeight="1" x14ac:dyDescent="0.25">
      <c r="A28" s="435">
        <v>11</v>
      </c>
      <c r="B28" s="31" t="s">
        <v>70</v>
      </c>
      <c r="C28" s="41" t="s">
        <v>27</v>
      </c>
      <c r="D28" s="699">
        <f>SUM(F28+H28+L28+N28+P28+T28+V28+Z28+AB28+AD28+AF28+AH28+AJ28+AL28+AN28+AP28+AR28+AT28+AV28+AX28)</f>
        <v>51</v>
      </c>
      <c r="E28" s="378">
        <v>17</v>
      </c>
      <c r="F28" s="192">
        <v>2</v>
      </c>
      <c r="G28" s="193">
        <v>6</v>
      </c>
      <c r="H28" s="379">
        <v>6</v>
      </c>
      <c r="I28" s="561"/>
      <c r="J28" s="562"/>
      <c r="K28" s="66"/>
      <c r="L28" s="69"/>
      <c r="M28" s="68"/>
      <c r="N28" s="69"/>
      <c r="O28" s="68"/>
      <c r="P28" s="69"/>
      <c r="Q28" s="562"/>
      <c r="R28" s="562"/>
      <c r="S28" s="68">
        <v>17</v>
      </c>
      <c r="T28" s="76">
        <v>2</v>
      </c>
      <c r="U28" s="171">
        <v>13</v>
      </c>
      <c r="V28" s="172">
        <v>6</v>
      </c>
      <c r="W28" s="560"/>
      <c r="X28" s="560"/>
      <c r="Y28" s="173">
        <v>17</v>
      </c>
      <c r="Z28" s="172">
        <v>2</v>
      </c>
      <c r="AA28" s="173">
        <v>8</v>
      </c>
      <c r="AB28" s="172">
        <v>4</v>
      </c>
      <c r="AC28" s="173"/>
      <c r="AD28" s="172"/>
      <c r="AE28" s="173"/>
      <c r="AF28" s="172"/>
      <c r="AG28" s="173">
        <v>4</v>
      </c>
      <c r="AH28" s="174">
        <v>3</v>
      </c>
      <c r="AI28" s="218">
        <v>15</v>
      </c>
      <c r="AJ28" s="219">
        <v>4</v>
      </c>
      <c r="AK28" s="559">
        <v>14</v>
      </c>
      <c r="AL28" s="219">
        <v>5</v>
      </c>
      <c r="AM28" s="220">
        <v>6</v>
      </c>
      <c r="AN28" s="219">
        <v>6</v>
      </c>
      <c r="AO28" s="220"/>
      <c r="AP28" s="219"/>
      <c r="AQ28" s="220">
        <v>8</v>
      </c>
      <c r="AR28" s="546">
        <v>4</v>
      </c>
      <c r="AS28" s="220">
        <v>4</v>
      </c>
      <c r="AT28" s="221">
        <v>3</v>
      </c>
      <c r="AU28" s="109">
        <v>15</v>
      </c>
      <c r="AV28" s="112">
        <v>4</v>
      </c>
      <c r="AW28" s="111"/>
      <c r="AX28" s="209"/>
      <c r="AY28" s="1"/>
    </row>
    <row r="29" spans="1:52" ht="13.2" customHeight="1" x14ac:dyDescent="0.25">
      <c r="A29" s="435">
        <v>12</v>
      </c>
      <c r="B29" s="12" t="s">
        <v>123</v>
      </c>
      <c r="C29" s="44" t="s">
        <v>38</v>
      </c>
      <c r="D29" s="699">
        <f>SUM(F29+H29+L29+N29+P29+T29+V29+Z29+AB29+AD29+AF29+AH29+AJ29+AL29+AN29+AP29+AR29+AT29+AV29+AX29)</f>
        <v>33</v>
      </c>
      <c r="E29" s="378"/>
      <c r="F29" s="192"/>
      <c r="G29" s="193"/>
      <c r="H29" s="379"/>
      <c r="I29" s="561"/>
      <c r="J29" s="562"/>
      <c r="K29" s="66"/>
      <c r="L29" s="69"/>
      <c r="M29" s="68"/>
      <c r="N29" s="69"/>
      <c r="O29" s="68">
        <v>9</v>
      </c>
      <c r="P29" s="69">
        <v>3</v>
      </c>
      <c r="Q29" s="562"/>
      <c r="R29" s="562"/>
      <c r="S29" s="68"/>
      <c r="T29" s="76"/>
      <c r="U29" s="171"/>
      <c r="V29" s="172"/>
      <c r="W29" s="560"/>
      <c r="X29" s="560"/>
      <c r="Y29" s="173"/>
      <c r="Z29" s="172"/>
      <c r="AA29" s="173"/>
      <c r="AB29" s="172"/>
      <c r="AC29" s="173"/>
      <c r="AD29" s="180"/>
      <c r="AE29" s="173">
        <v>3</v>
      </c>
      <c r="AF29" s="172">
        <v>10</v>
      </c>
      <c r="AG29" s="173">
        <v>3</v>
      </c>
      <c r="AH29" s="174">
        <v>4</v>
      </c>
      <c r="AI29" s="218"/>
      <c r="AJ29" s="219"/>
      <c r="AK29" s="220"/>
      <c r="AL29" s="219"/>
      <c r="AM29" s="220">
        <v>5</v>
      </c>
      <c r="AN29" s="219">
        <v>7</v>
      </c>
      <c r="AO29" s="220"/>
      <c r="AP29" s="219"/>
      <c r="AQ29" s="220">
        <v>7</v>
      </c>
      <c r="AR29" s="546">
        <v>5</v>
      </c>
      <c r="AS29" s="220">
        <v>3</v>
      </c>
      <c r="AT29" s="221">
        <v>4</v>
      </c>
      <c r="AU29" s="109"/>
      <c r="AV29" s="112"/>
      <c r="AW29" s="111"/>
      <c r="AX29" s="209"/>
      <c r="AY29" s="1"/>
    </row>
    <row r="30" spans="1:52" ht="13.2" customHeight="1" x14ac:dyDescent="0.25">
      <c r="A30" s="435">
        <v>13</v>
      </c>
      <c r="B30" s="12" t="s">
        <v>314</v>
      </c>
      <c r="C30" s="44" t="s">
        <v>33</v>
      </c>
      <c r="D30" s="699">
        <f>SUM(F30+H30+L30+N30+P30+T30+V30+Z30+AB30+AD30+AF30+AH30+AJ30+AL30+AN30+AP30+AR30+AT30+AV30+AX30)</f>
        <v>24</v>
      </c>
      <c r="E30" s="378"/>
      <c r="F30" s="192"/>
      <c r="G30" s="193"/>
      <c r="H30" s="379"/>
      <c r="I30" s="561"/>
      <c r="J30" s="562"/>
      <c r="K30" s="66"/>
      <c r="L30" s="69"/>
      <c r="M30" s="68"/>
      <c r="N30" s="69"/>
      <c r="O30" s="68"/>
      <c r="P30" s="69"/>
      <c r="Q30" s="562"/>
      <c r="R30" s="562"/>
      <c r="S30" s="68"/>
      <c r="T30" s="76"/>
      <c r="U30" s="171">
        <v>9</v>
      </c>
      <c r="V30" s="172">
        <v>10</v>
      </c>
      <c r="W30" s="560"/>
      <c r="X30" s="560"/>
      <c r="Y30" s="173"/>
      <c r="Z30" s="172"/>
      <c r="AA30" s="173"/>
      <c r="AB30" s="172"/>
      <c r="AC30" s="173"/>
      <c r="AD30" s="172"/>
      <c r="AE30" s="173"/>
      <c r="AF30" s="172"/>
      <c r="AG30" s="173"/>
      <c r="AH30" s="174"/>
      <c r="AI30" s="218">
        <v>8</v>
      </c>
      <c r="AJ30" s="219">
        <v>11</v>
      </c>
      <c r="AK30" s="220"/>
      <c r="AL30" s="219"/>
      <c r="AM30" s="220">
        <v>10</v>
      </c>
      <c r="AN30" s="219">
        <v>2</v>
      </c>
      <c r="AO30" s="220"/>
      <c r="AP30" s="219"/>
      <c r="AQ30" s="220"/>
      <c r="AR30" s="546"/>
      <c r="AS30" s="220"/>
      <c r="AT30" s="221"/>
      <c r="AU30" s="109"/>
      <c r="AV30" s="112"/>
      <c r="AW30" s="111">
        <v>11</v>
      </c>
      <c r="AX30" s="209">
        <v>1</v>
      </c>
      <c r="AY30" s="1"/>
    </row>
    <row r="31" spans="1:52" ht="13.2" customHeight="1" x14ac:dyDescent="0.25">
      <c r="A31" s="12">
        <v>14</v>
      </c>
      <c r="B31" s="12" t="s">
        <v>66</v>
      </c>
      <c r="C31" s="44" t="s">
        <v>33</v>
      </c>
      <c r="D31" s="9">
        <f>SUM(F31+H31+J31+L31+N31+P31+R31+T31+V31+X31+Z31+AB31+AD31+AF31+AH31+AJ31+AL31+AN31+AP31+AR31+AT31+AV31+AX31)</f>
        <v>23</v>
      </c>
      <c r="E31" s="378">
        <v>7</v>
      </c>
      <c r="F31" s="192">
        <v>12</v>
      </c>
      <c r="G31" s="193"/>
      <c r="H31" s="379"/>
      <c r="I31" s="79"/>
      <c r="J31" s="69"/>
      <c r="K31" s="66"/>
      <c r="L31" s="69"/>
      <c r="M31" s="69"/>
      <c r="N31" s="69"/>
      <c r="O31" s="68">
        <v>17</v>
      </c>
      <c r="P31" s="69">
        <v>2</v>
      </c>
      <c r="Q31" s="68">
        <v>8</v>
      </c>
      <c r="R31" s="69">
        <v>4</v>
      </c>
      <c r="S31" s="68">
        <v>14</v>
      </c>
      <c r="T31" s="76">
        <v>5</v>
      </c>
      <c r="U31" s="171"/>
      <c r="V31" s="263"/>
      <c r="W31" s="173"/>
      <c r="X31" s="172"/>
      <c r="Y31" s="173"/>
      <c r="Z31" s="172"/>
      <c r="AA31" s="173"/>
      <c r="AB31" s="172"/>
      <c r="AC31" s="173"/>
      <c r="AD31" s="172"/>
      <c r="AE31" s="173"/>
      <c r="AF31" s="172"/>
      <c r="AG31" s="173"/>
      <c r="AH31" s="174"/>
      <c r="AI31" s="218"/>
      <c r="AJ31" s="219"/>
      <c r="AK31" s="220"/>
      <c r="AL31" s="219"/>
      <c r="AM31" s="278"/>
      <c r="AN31" s="219"/>
      <c r="AO31" s="278"/>
      <c r="AP31" s="536"/>
      <c r="AQ31" s="278"/>
      <c r="AR31" s="546"/>
      <c r="AS31" s="220"/>
      <c r="AT31" s="221"/>
      <c r="AU31" s="109"/>
      <c r="AV31" s="112"/>
      <c r="AW31" s="111"/>
      <c r="AX31" s="209"/>
    </row>
    <row r="32" spans="1:52" ht="13.2" customHeight="1" x14ac:dyDescent="0.25">
      <c r="A32" s="435">
        <v>14</v>
      </c>
      <c r="B32" s="33" t="s">
        <v>124</v>
      </c>
      <c r="C32" s="44" t="s">
        <v>78</v>
      </c>
      <c r="D32" s="699">
        <f>SUM(F32+H32+L32+N32+P32+T32+V32+Z32+AB32+AD32+AF32+AH32+AJ32+AL32+AN32+AP32+AR32+AT32+AV32+AX32)</f>
        <v>16</v>
      </c>
      <c r="E32" s="378">
        <v>16</v>
      </c>
      <c r="F32" s="192">
        <v>3</v>
      </c>
      <c r="G32" s="193"/>
      <c r="H32" s="379"/>
      <c r="I32" s="561"/>
      <c r="J32" s="562"/>
      <c r="K32" s="66"/>
      <c r="L32" s="69"/>
      <c r="M32" s="68"/>
      <c r="N32" s="69"/>
      <c r="O32" s="68"/>
      <c r="P32" s="69"/>
      <c r="Q32" s="562"/>
      <c r="R32" s="562"/>
      <c r="S32" s="68"/>
      <c r="T32" s="76"/>
      <c r="U32" s="171"/>
      <c r="V32" s="172"/>
      <c r="W32" s="560"/>
      <c r="X32" s="560"/>
      <c r="Y32" s="173"/>
      <c r="Z32" s="172"/>
      <c r="AA32" s="173"/>
      <c r="AB32" s="172"/>
      <c r="AC32" s="173">
        <v>14</v>
      </c>
      <c r="AD32" s="172">
        <v>5</v>
      </c>
      <c r="AE32" s="173"/>
      <c r="AF32" s="172"/>
      <c r="AG32" s="173"/>
      <c r="AH32" s="174"/>
      <c r="AI32" s="218"/>
      <c r="AJ32" s="219"/>
      <c r="AK32" s="220">
        <v>18</v>
      </c>
      <c r="AL32" s="219">
        <v>1</v>
      </c>
      <c r="AM32" s="220"/>
      <c r="AN32" s="219"/>
      <c r="AO32" s="220">
        <v>12</v>
      </c>
      <c r="AP32" s="219">
        <v>7</v>
      </c>
      <c r="AQ32" s="220"/>
      <c r="AR32" s="546"/>
      <c r="AS32" s="220"/>
      <c r="AT32" s="221"/>
      <c r="AU32" s="127"/>
      <c r="AV32" s="112"/>
      <c r="AW32" s="111"/>
      <c r="AX32" s="209"/>
      <c r="AY32" s="1"/>
    </row>
    <row r="33" spans="1:52" ht="13.2" customHeight="1" x14ac:dyDescent="0.25">
      <c r="A33" s="435">
        <v>15</v>
      </c>
      <c r="B33" s="31" t="s">
        <v>102</v>
      </c>
      <c r="C33" s="41" t="s">
        <v>52</v>
      </c>
      <c r="D33" s="699">
        <f>SUM(F33+H33+L33+N33+P33+T33+V33+Z33+AB33+AD33+AF33+AH33+AJ33+AL33+AN33+AP33+AR33+AT33+AV33+AX33)</f>
        <v>13</v>
      </c>
      <c r="E33" s="378">
        <v>0</v>
      </c>
      <c r="F33" s="192">
        <v>0</v>
      </c>
      <c r="G33" s="193">
        <v>9</v>
      </c>
      <c r="H33" s="379">
        <v>3</v>
      </c>
      <c r="I33" s="561"/>
      <c r="J33" s="562"/>
      <c r="K33" s="66"/>
      <c r="L33" s="69"/>
      <c r="M33" s="68"/>
      <c r="N33" s="69"/>
      <c r="O33" s="68"/>
      <c r="P33" s="69"/>
      <c r="Q33" s="562"/>
      <c r="R33" s="562"/>
      <c r="S33" s="68"/>
      <c r="T33" s="76"/>
      <c r="U33" s="171"/>
      <c r="V33" s="172"/>
      <c r="W33" s="560"/>
      <c r="X33" s="560"/>
      <c r="Y33" s="173"/>
      <c r="Z33" s="172"/>
      <c r="AA33" s="173">
        <v>5</v>
      </c>
      <c r="AB33" s="172">
        <v>7</v>
      </c>
      <c r="AC33" s="173"/>
      <c r="AD33" s="172"/>
      <c r="AE33" s="173"/>
      <c r="AF33" s="172"/>
      <c r="AG33" s="173"/>
      <c r="AH33" s="174"/>
      <c r="AI33" s="218"/>
      <c r="AJ33" s="219"/>
      <c r="AK33" s="220"/>
      <c r="AL33" s="219"/>
      <c r="AM33" s="220"/>
      <c r="AN33" s="219"/>
      <c r="AO33" s="220"/>
      <c r="AP33" s="219"/>
      <c r="AQ33" s="220">
        <v>9</v>
      </c>
      <c r="AR33" s="546">
        <v>3</v>
      </c>
      <c r="AS33" s="220"/>
      <c r="AT33" s="221"/>
      <c r="AU33" s="127"/>
      <c r="AV33" s="112"/>
      <c r="AW33" s="111"/>
      <c r="AX33" s="209"/>
      <c r="AY33" s="1"/>
    </row>
    <row r="34" spans="1:52" ht="13.2" customHeight="1" x14ac:dyDescent="0.25">
      <c r="A34" s="435">
        <v>17</v>
      </c>
      <c r="B34" s="12" t="s">
        <v>187</v>
      </c>
      <c r="C34" s="44" t="s">
        <v>77</v>
      </c>
      <c r="D34" s="699">
        <f>SUM(F34+H34+L34+N34+P34+T34+V34+Z34+AB34+AD34+AF34+AH34+AJ34+AL34+AN34+AP34+AR34+AT34+AV34+AX34)</f>
        <v>12</v>
      </c>
      <c r="E34" s="378">
        <v>18</v>
      </c>
      <c r="F34" s="192">
        <v>1</v>
      </c>
      <c r="G34" s="193">
        <v>8</v>
      </c>
      <c r="H34" s="379">
        <v>4</v>
      </c>
      <c r="I34" s="561"/>
      <c r="J34" s="562"/>
      <c r="K34" s="66"/>
      <c r="L34" s="69"/>
      <c r="M34" s="68"/>
      <c r="N34" s="69"/>
      <c r="O34" s="68"/>
      <c r="P34" s="69"/>
      <c r="Q34" s="562"/>
      <c r="R34" s="562"/>
      <c r="S34" s="68"/>
      <c r="T34" s="76"/>
      <c r="U34" s="171"/>
      <c r="V34" s="172"/>
      <c r="W34" s="560"/>
      <c r="X34" s="560"/>
      <c r="Y34" s="173"/>
      <c r="Z34" s="172"/>
      <c r="AA34" s="173"/>
      <c r="AB34" s="172"/>
      <c r="AC34" s="173"/>
      <c r="AD34" s="172"/>
      <c r="AE34" s="269">
        <v>11</v>
      </c>
      <c r="AF34" s="180">
        <v>1</v>
      </c>
      <c r="AG34" s="173"/>
      <c r="AH34" s="174"/>
      <c r="AI34" s="218"/>
      <c r="AJ34" s="219"/>
      <c r="AK34" s="220"/>
      <c r="AL34" s="219"/>
      <c r="AM34" s="220"/>
      <c r="AN34" s="219"/>
      <c r="AO34" s="220"/>
      <c r="AP34" s="219"/>
      <c r="AQ34" s="220"/>
      <c r="AR34" s="546"/>
      <c r="AS34" s="220">
        <v>6</v>
      </c>
      <c r="AT34" s="221">
        <v>1</v>
      </c>
      <c r="AU34" s="109">
        <v>14</v>
      </c>
      <c r="AV34" s="112">
        <v>5</v>
      </c>
      <c r="AW34" s="111"/>
      <c r="AX34" s="209"/>
      <c r="AY34" s="1"/>
    </row>
    <row r="35" spans="1:52" ht="13.2" customHeight="1" x14ac:dyDescent="0.25">
      <c r="A35" s="12">
        <v>15</v>
      </c>
      <c r="B35" s="32" t="s">
        <v>160</v>
      </c>
      <c r="C35" s="44" t="s">
        <v>33</v>
      </c>
      <c r="D35" s="9">
        <f>SUM(F35+H35+J35+L35+N35+P35+R35+T35+V35+X35+Z35+AB35+AD35+AF35+AH35+AJ35+AL35+AN35+AP35+AR35+AT35+AV35+AX35)</f>
        <v>11</v>
      </c>
      <c r="E35" s="378"/>
      <c r="F35" s="192"/>
      <c r="G35" s="193"/>
      <c r="H35" s="379"/>
      <c r="I35" s="79"/>
      <c r="J35" s="69"/>
      <c r="K35" s="66"/>
      <c r="L35" s="69"/>
      <c r="M35" s="69"/>
      <c r="N35" s="69"/>
      <c r="O35" s="68"/>
      <c r="P35" s="69"/>
      <c r="Q35" s="68">
        <v>11</v>
      </c>
      <c r="R35" s="69">
        <v>1</v>
      </c>
      <c r="S35" s="68"/>
      <c r="T35" s="76"/>
      <c r="U35" s="171"/>
      <c r="V35" s="263"/>
      <c r="W35" s="173"/>
      <c r="X35" s="173"/>
      <c r="Y35" s="173"/>
      <c r="Z35" s="172"/>
      <c r="AA35" s="173">
        <v>6</v>
      </c>
      <c r="AB35" s="172">
        <v>6</v>
      </c>
      <c r="AC35" s="173"/>
      <c r="AD35" s="172"/>
      <c r="AE35" s="173"/>
      <c r="AF35" s="172"/>
      <c r="AG35" s="173"/>
      <c r="AH35" s="174"/>
      <c r="AI35" s="218"/>
      <c r="AJ35" s="219"/>
      <c r="AK35" s="220"/>
      <c r="AL35" s="219"/>
      <c r="AM35" s="220">
        <v>10</v>
      </c>
      <c r="AN35" s="219">
        <v>2</v>
      </c>
      <c r="AO35" s="220"/>
      <c r="AP35" s="536"/>
      <c r="AQ35" s="220"/>
      <c r="AR35" s="546"/>
      <c r="AS35" s="220">
        <v>5</v>
      </c>
      <c r="AT35" s="221">
        <v>2</v>
      </c>
      <c r="AU35" s="109"/>
      <c r="AV35" s="112"/>
      <c r="AW35" s="111"/>
      <c r="AX35" s="209"/>
      <c r="AZ35" s="2"/>
    </row>
    <row r="36" spans="1:52" ht="13.2" customHeight="1" x14ac:dyDescent="0.25">
      <c r="A36" s="435">
        <v>16</v>
      </c>
      <c r="B36" s="12" t="s">
        <v>105</v>
      </c>
      <c r="C36" s="44" t="s">
        <v>40</v>
      </c>
      <c r="D36" s="699">
        <f>SUM(F36+H36+L36+N36+P36+T36+V36+Z36+AB36+AD36+AF36+AH36+AJ36+AL36+AN36+AP36+AR36+AT36+AV36+AX36)</f>
        <v>11</v>
      </c>
      <c r="E36" s="378">
        <v>0</v>
      </c>
      <c r="F36" s="192">
        <v>0</v>
      </c>
      <c r="G36" s="193">
        <v>7</v>
      </c>
      <c r="H36" s="379">
        <v>5</v>
      </c>
      <c r="I36" s="561"/>
      <c r="J36" s="562"/>
      <c r="K36" s="66"/>
      <c r="L36" s="69"/>
      <c r="M36" s="68"/>
      <c r="N36" s="69"/>
      <c r="O36" s="68"/>
      <c r="P36" s="69"/>
      <c r="Q36" s="562"/>
      <c r="R36" s="562"/>
      <c r="S36" s="68"/>
      <c r="T36" s="76"/>
      <c r="U36" s="171"/>
      <c r="V36" s="172"/>
      <c r="W36" s="560"/>
      <c r="X36" s="560"/>
      <c r="Y36" s="173"/>
      <c r="Z36" s="172"/>
      <c r="AA36" s="173"/>
      <c r="AB36" s="172"/>
      <c r="AC36" s="173"/>
      <c r="AD36" s="172"/>
      <c r="AE36" s="173"/>
      <c r="AF36" s="172"/>
      <c r="AG36" s="173"/>
      <c r="AH36" s="174"/>
      <c r="AI36" s="218"/>
      <c r="AJ36" s="219"/>
      <c r="AK36" s="220"/>
      <c r="AL36" s="219"/>
      <c r="AM36" s="220"/>
      <c r="AN36" s="219"/>
      <c r="AO36" s="220"/>
      <c r="AP36" s="219"/>
      <c r="AQ36" s="220">
        <v>10</v>
      </c>
      <c r="AR36" s="546">
        <v>2</v>
      </c>
      <c r="AS36" s="220"/>
      <c r="AT36" s="221"/>
      <c r="AU36" s="127"/>
      <c r="AV36" s="112"/>
      <c r="AW36" s="111">
        <v>8</v>
      </c>
      <c r="AX36" s="209">
        <v>4</v>
      </c>
      <c r="AY36" s="1"/>
    </row>
    <row r="37" spans="1:52" ht="13.2" customHeight="1" x14ac:dyDescent="0.25">
      <c r="A37" s="12">
        <v>16</v>
      </c>
      <c r="B37" s="12" t="s">
        <v>156</v>
      </c>
      <c r="C37" s="44" t="s">
        <v>33</v>
      </c>
      <c r="D37" s="9">
        <f>SUM(F37+H37+J37+L37+N37+P37+R37+T37+V37+X37+Z37+AB37+AD37+AF37+AH37+AJ37+AL37+AN37+AP37+AR37+AT37+AV37+AX37)</f>
        <v>10</v>
      </c>
      <c r="E37" s="378">
        <v>0</v>
      </c>
      <c r="F37" s="192">
        <v>0</v>
      </c>
      <c r="G37" s="193">
        <v>11</v>
      </c>
      <c r="H37" s="379">
        <v>1</v>
      </c>
      <c r="I37" s="79"/>
      <c r="J37" s="69"/>
      <c r="K37" s="66"/>
      <c r="L37" s="69"/>
      <c r="M37" s="69"/>
      <c r="N37" s="69"/>
      <c r="O37" s="68"/>
      <c r="P37" s="69"/>
      <c r="Q37" s="68"/>
      <c r="R37" s="69"/>
      <c r="S37" s="68"/>
      <c r="T37" s="76"/>
      <c r="U37" s="171"/>
      <c r="V37" s="263"/>
      <c r="W37" s="173"/>
      <c r="X37" s="172"/>
      <c r="Y37" s="173">
        <v>18</v>
      </c>
      <c r="Z37" s="172">
        <v>1</v>
      </c>
      <c r="AA37" s="173">
        <v>10</v>
      </c>
      <c r="AB37" s="172">
        <v>2</v>
      </c>
      <c r="AC37" s="173"/>
      <c r="AD37" s="172"/>
      <c r="AE37" s="173"/>
      <c r="AF37" s="172"/>
      <c r="AG37" s="173">
        <v>5</v>
      </c>
      <c r="AH37" s="174">
        <v>2</v>
      </c>
      <c r="AI37" s="218"/>
      <c r="AJ37" s="219"/>
      <c r="AK37" s="220"/>
      <c r="AL37" s="219"/>
      <c r="AM37" s="220">
        <v>9</v>
      </c>
      <c r="AN37" s="219">
        <v>3</v>
      </c>
      <c r="AO37" s="220"/>
      <c r="AP37" s="542"/>
      <c r="AQ37" s="220">
        <v>11</v>
      </c>
      <c r="AR37" s="546">
        <v>1</v>
      </c>
      <c r="AS37" s="220"/>
      <c r="AT37" s="221"/>
      <c r="AU37" s="109"/>
      <c r="AV37" s="112"/>
      <c r="AW37" s="111"/>
      <c r="AX37" s="209"/>
    </row>
    <row r="38" spans="1:52" ht="13.2" customHeight="1" x14ac:dyDescent="0.25">
      <c r="A38" s="435">
        <v>18</v>
      </c>
      <c r="B38" s="32" t="s">
        <v>125</v>
      </c>
      <c r="C38" s="41" t="s">
        <v>33</v>
      </c>
      <c r="D38" s="699">
        <f>SUM(F38+H38+L38+N38+P38+T38+V38+Z38+AB38+AD38+AF38+AH38+AJ38+AL38+AN38+AP38+AR38+AT38+AV38+AX38)</f>
        <v>8</v>
      </c>
      <c r="E38" s="378">
        <v>0</v>
      </c>
      <c r="F38" s="192">
        <v>0</v>
      </c>
      <c r="G38" s="193">
        <v>11</v>
      </c>
      <c r="H38" s="379">
        <v>1</v>
      </c>
      <c r="I38" s="561"/>
      <c r="J38" s="562"/>
      <c r="K38" s="66"/>
      <c r="L38" s="69"/>
      <c r="M38" s="68"/>
      <c r="N38" s="69"/>
      <c r="O38" s="68"/>
      <c r="P38" s="69"/>
      <c r="Q38" s="562"/>
      <c r="R38" s="562"/>
      <c r="S38" s="68"/>
      <c r="T38" s="76"/>
      <c r="U38" s="171"/>
      <c r="V38" s="172"/>
      <c r="W38" s="560"/>
      <c r="X38" s="560"/>
      <c r="Y38" s="173"/>
      <c r="Z38" s="172"/>
      <c r="AA38" s="173">
        <v>10</v>
      </c>
      <c r="AB38" s="172">
        <v>2</v>
      </c>
      <c r="AC38" s="173"/>
      <c r="AD38" s="172"/>
      <c r="AE38" s="173"/>
      <c r="AF38" s="172"/>
      <c r="AG38" s="173"/>
      <c r="AH38" s="338"/>
      <c r="AI38" s="218"/>
      <c r="AJ38" s="219"/>
      <c r="AK38" s="220"/>
      <c r="AL38" s="219"/>
      <c r="AM38" s="220">
        <v>9</v>
      </c>
      <c r="AN38" s="219">
        <v>3</v>
      </c>
      <c r="AO38" s="220"/>
      <c r="AP38" s="219"/>
      <c r="AQ38" s="220">
        <v>11</v>
      </c>
      <c r="AR38" s="546">
        <v>1</v>
      </c>
      <c r="AS38" s="220"/>
      <c r="AT38" s="221"/>
      <c r="AU38" s="127"/>
      <c r="AV38" s="112"/>
      <c r="AW38" s="128">
        <v>11</v>
      </c>
      <c r="AX38" s="209">
        <v>1</v>
      </c>
      <c r="AY38" s="1"/>
    </row>
    <row r="39" spans="1:52" ht="13.2" customHeight="1" x14ac:dyDescent="0.25">
      <c r="A39" s="12">
        <v>17</v>
      </c>
      <c r="B39" s="12" t="s">
        <v>243</v>
      </c>
      <c r="C39" s="44" t="s">
        <v>77</v>
      </c>
      <c r="D39" s="9">
        <f>SUM(F39+H39+J39+L39+N39+P39+R39+T39+V39+X39+Z39+AB39+AD39+AF39+AH39+AJ39+AL39+AN39+AP39+AR39+AT39+AV39+AX39)</f>
        <v>6</v>
      </c>
      <c r="E39" s="464">
        <v>0</v>
      </c>
      <c r="F39" s="203">
        <v>0</v>
      </c>
      <c r="G39" s="257">
        <v>8</v>
      </c>
      <c r="H39" s="551">
        <v>4</v>
      </c>
      <c r="I39" s="79"/>
      <c r="J39" s="69"/>
      <c r="K39" s="553"/>
      <c r="L39" s="305"/>
      <c r="M39" s="305"/>
      <c r="N39" s="305"/>
      <c r="O39" s="306"/>
      <c r="P39" s="305"/>
      <c r="Q39" s="68"/>
      <c r="R39" s="69"/>
      <c r="S39" s="306"/>
      <c r="T39" s="303"/>
      <c r="U39" s="179"/>
      <c r="V39" s="316"/>
      <c r="W39" s="173"/>
      <c r="X39" s="172"/>
      <c r="Y39" s="269"/>
      <c r="Z39" s="180"/>
      <c r="AA39" s="269"/>
      <c r="AB39" s="180"/>
      <c r="AC39" s="269"/>
      <c r="AD39" s="180"/>
      <c r="AE39" s="269">
        <v>11</v>
      </c>
      <c r="AF39" s="180">
        <v>1</v>
      </c>
      <c r="AG39" s="173"/>
      <c r="AH39" s="174"/>
      <c r="AI39" s="218"/>
      <c r="AJ39" s="219"/>
      <c r="AK39" s="220"/>
      <c r="AL39" s="219"/>
      <c r="AM39" s="220"/>
      <c r="AN39" s="219"/>
      <c r="AO39" s="220"/>
      <c r="AP39" s="542"/>
      <c r="AQ39" s="220"/>
      <c r="AR39" s="546"/>
      <c r="AS39" s="220">
        <v>6</v>
      </c>
      <c r="AT39" s="221">
        <v>1</v>
      </c>
      <c r="AU39" s="109"/>
      <c r="AV39" s="112"/>
      <c r="AW39" s="111"/>
      <c r="AX39" s="209"/>
    </row>
    <row r="40" spans="1:52" ht="13.2" customHeight="1" x14ac:dyDescent="0.25">
      <c r="A40" s="435">
        <v>19</v>
      </c>
      <c r="B40" s="12" t="s">
        <v>316</v>
      </c>
      <c r="C40" s="44" t="s">
        <v>73</v>
      </c>
      <c r="D40" s="699">
        <f>SUM(F40+H40+L40+N40+P40+T40+V40+Z40+AB40+AD40+AF40+AH40+AJ40+AL40+AN40+AP40+AR40+AT40+AV40+AX40)</f>
        <v>6</v>
      </c>
      <c r="E40" s="464"/>
      <c r="F40" s="203"/>
      <c r="G40" s="257"/>
      <c r="H40" s="551"/>
      <c r="I40" s="561"/>
      <c r="J40" s="562"/>
      <c r="K40" s="553"/>
      <c r="L40" s="305"/>
      <c r="M40" s="306"/>
      <c r="N40" s="305"/>
      <c r="O40" s="306"/>
      <c r="P40" s="305"/>
      <c r="Q40" s="562"/>
      <c r="R40" s="562"/>
      <c r="S40" s="306"/>
      <c r="T40" s="303"/>
      <c r="U40" s="179">
        <v>17</v>
      </c>
      <c r="V40" s="180">
        <v>2</v>
      </c>
      <c r="W40" s="560"/>
      <c r="X40" s="560"/>
      <c r="Y40" s="269"/>
      <c r="Z40" s="180"/>
      <c r="AA40" s="269"/>
      <c r="AB40" s="180"/>
      <c r="AC40" s="269"/>
      <c r="AD40" s="180"/>
      <c r="AE40" s="269"/>
      <c r="AF40" s="180"/>
      <c r="AG40" s="269"/>
      <c r="AH40" s="375"/>
      <c r="AI40" s="218">
        <v>17</v>
      </c>
      <c r="AJ40" s="219">
        <v>2</v>
      </c>
      <c r="AK40" s="220"/>
      <c r="AL40" s="219"/>
      <c r="AM40" s="220"/>
      <c r="AN40" s="219"/>
      <c r="AO40" s="220"/>
      <c r="AP40" s="546"/>
      <c r="AQ40" s="220"/>
      <c r="AR40" s="546"/>
      <c r="AS40" s="220"/>
      <c r="AT40" s="221"/>
      <c r="AU40" s="109"/>
      <c r="AV40" s="112"/>
      <c r="AW40" s="111">
        <v>10</v>
      </c>
      <c r="AX40" s="209">
        <v>2</v>
      </c>
      <c r="AY40" s="1"/>
    </row>
    <row r="41" spans="1:52" ht="13.2" customHeight="1" x14ac:dyDescent="0.25">
      <c r="A41" s="435">
        <v>22</v>
      </c>
      <c r="B41" s="12" t="s">
        <v>319</v>
      </c>
      <c r="C41" s="44" t="s">
        <v>33</v>
      </c>
      <c r="D41" s="699">
        <f>SUM(F41+H41+L41+N41+P41+T41+V41+Z41+AB41+AD41+AF41+AH41+AJ41+AL41+AN41+AP41+AR41+AT41+AV41+AX41)</f>
        <v>6</v>
      </c>
      <c r="E41" s="464"/>
      <c r="F41" s="203"/>
      <c r="G41" s="257"/>
      <c r="H41" s="551"/>
      <c r="I41" s="561"/>
      <c r="J41" s="562"/>
      <c r="K41" s="553"/>
      <c r="L41" s="305"/>
      <c r="M41" s="306"/>
      <c r="N41" s="305"/>
      <c r="O41" s="306"/>
      <c r="P41" s="305"/>
      <c r="Q41" s="562"/>
      <c r="R41" s="562"/>
      <c r="S41" s="306"/>
      <c r="T41" s="303"/>
      <c r="U41" s="179"/>
      <c r="V41" s="180"/>
      <c r="W41" s="560"/>
      <c r="X41" s="560"/>
      <c r="Y41" s="269"/>
      <c r="Z41" s="180"/>
      <c r="AA41" s="269">
        <v>11</v>
      </c>
      <c r="AB41" s="180">
        <v>1</v>
      </c>
      <c r="AC41" s="269"/>
      <c r="AD41" s="180"/>
      <c r="AE41" s="269">
        <v>10</v>
      </c>
      <c r="AF41" s="180">
        <v>2</v>
      </c>
      <c r="AG41" s="269"/>
      <c r="AH41" s="375"/>
      <c r="AI41" s="218"/>
      <c r="AJ41" s="219"/>
      <c r="AK41" s="220"/>
      <c r="AL41" s="219"/>
      <c r="AM41" s="220"/>
      <c r="AN41" s="219"/>
      <c r="AO41" s="220"/>
      <c r="AP41" s="546"/>
      <c r="AQ41" s="220"/>
      <c r="AR41" s="546"/>
      <c r="AS41" s="220">
        <v>5</v>
      </c>
      <c r="AT41" s="221">
        <v>2</v>
      </c>
      <c r="AU41" s="109">
        <v>18</v>
      </c>
      <c r="AV41" s="112">
        <v>1</v>
      </c>
      <c r="AW41" s="111"/>
      <c r="AX41" s="209"/>
      <c r="AY41" s="1"/>
    </row>
    <row r="42" spans="1:52" ht="13.2" customHeight="1" x14ac:dyDescent="0.25">
      <c r="A42" s="12">
        <v>18</v>
      </c>
      <c r="B42" s="43" t="s">
        <v>317</v>
      </c>
      <c r="C42" s="42" t="s">
        <v>36</v>
      </c>
      <c r="D42" s="9">
        <f>SUM(F42+H42+J42+L42+N42+P42+R42+T42+V42+X42+Z42+AB42+AD42+AF42+AH42+AJ42+AL42+AN42+AP42+AR42+AT42+AV42+AX42)</f>
        <v>5</v>
      </c>
      <c r="E42" s="390"/>
      <c r="F42" s="188"/>
      <c r="G42" s="189"/>
      <c r="H42" s="391"/>
      <c r="I42" s="77"/>
      <c r="J42" s="73"/>
      <c r="K42" s="555"/>
      <c r="L42" s="63"/>
      <c r="M42" s="63"/>
      <c r="N42" s="63"/>
      <c r="O42" s="64"/>
      <c r="P42" s="63"/>
      <c r="Q42" s="74"/>
      <c r="R42" s="73"/>
      <c r="S42" s="64"/>
      <c r="T42" s="84"/>
      <c r="U42" s="167"/>
      <c r="V42" s="556"/>
      <c r="W42" s="244"/>
      <c r="X42" s="243"/>
      <c r="Y42" s="169"/>
      <c r="Z42" s="168"/>
      <c r="AA42" s="181"/>
      <c r="AB42" s="246"/>
      <c r="AC42" s="169"/>
      <c r="AD42" s="168"/>
      <c r="AE42" s="181">
        <v>8</v>
      </c>
      <c r="AF42" s="246">
        <v>4</v>
      </c>
      <c r="AG42" s="169"/>
      <c r="AH42" s="170"/>
      <c r="AI42" s="218"/>
      <c r="AJ42" s="219"/>
      <c r="AK42" s="220"/>
      <c r="AL42" s="219"/>
      <c r="AM42" s="220"/>
      <c r="AN42" s="219"/>
      <c r="AO42" s="220"/>
      <c r="AP42" s="542"/>
      <c r="AQ42" s="220"/>
      <c r="AR42" s="546"/>
      <c r="AS42" s="220">
        <v>6</v>
      </c>
      <c r="AT42" s="221">
        <v>1</v>
      </c>
      <c r="AU42" s="109"/>
      <c r="AV42" s="112"/>
      <c r="AW42" s="111"/>
      <c r="AX42" s="209"/>
    </row>
    <row r="43" spans="1:52" ht="13.2" customHeight="1" x14ac:dyDescent="0.25">
      <c r="A43" s="435">
        <v>20</v>
      </c>
      <c r="B43" s="12" t="s">
        <v>354</v>
      </c>
      <c r="C43" s="44" t="s">
        <v>355</v>
      </c>
      <c r="D43" s="699">
        <f>SUM(F43+H43+L43+N43+P43+T43+V43+Z43+AB43+AD43+AF43+AH43+AJ43+AL43+AN43+AP43+AR43+AT43+AV43+AX43)</f>
        <v>5</v>
      </c>
      <c r="E43" s="464"/>
      <c r="F43" s="203"/>
      <c r="G43" s="257"/>
      <c r="H43" s="551"/>
      <c r="I43" s="561"/>
      <c r="J43" s="562"/>
      <c r="K43" s="553"/>
      <c r="L43" s="305"/>
      <c r="M43" s="306"/>
      <c r="N43" s="305"/>
      <c r="O43" s="306"/>
      <c r="P43" s="305"/>
      <c r="Q43" s="562"/>
      <c r="R43" s="562"/>
      <c r="S43" s="306"/>
      <c r="T43" s="303"/>
      <c r="U43" s="179"/>
      <c r="V43" s="180"/>
      <c r="W43" s="560"/>
      <c r="X43" s="560"/>
      <c r="Y43" s="269"/>
      <c r="Z43" s="180"/>
      <c r="AA43" s="269"/>
      <c r="AB43" s="180"/>
      <c r="AC43" s="269"/>
      <c r="AD43" s="180"/>
      <c r="AE43" s="173"/>
      <c r="AF43" s="172"/>
      <c r="AG43" s="173"/>
      <c r="AH43" s="174"/>
      <c r="AI43" s="218"/>
      <c r="AJ43" s="219"/>
      <c r="AK43" s="220"/>
      <c r="AL43" s="219"/>
      <c r="AM43" s="220"/>
      <c r="AN43" s="219"/>
      <c r="AO43" s="220"/>
      <c r="AP43" s="546"/>
      <c r="AQ43" s="220"/>
      <c r="AR43" s="546"/>
      <c r="AS43" s="220"/>
      <c r="AT43" s="221"/>
      <c r="AU43" s="109"/>
      <c r="AV43" s="112"/>
      <c r="AW43" s="111">
        <v>7</v>
      </c>
      <c r="AX43" s="209">
        <v>5</v>
      </c>
      <c r="AY43" s="1"/>
    </row>
    <row r="44" spans="1:52" ht="13.2" customHeight="1" x14ac:dyDescent="0.25">
      <c r="A44" s="435">
        <v>21</v>
      </c>
      <c r="B44" s="12" t="s">
        <v>318</v>
      </c>
      <c r="C44" s="44" t="s">
        <v>36</v>
      </c>
      <c r="D44" s="699">
        <f>SUM(F44+H44+L44+N44+P44+T44+V44+Z44+AB44+AD44+AF44+AH44+AJ44+AL44+AN44+AP44+AR44+AT44+AV44+AX44)</f>
        <v>5</v>
      </c>
      <c r="E44" s="464"/>
      <c r="F44" s="203"/>
      <c r="G44" s="257"/>
      <c r="H44" s="551"/>
      <c r="I44" s="561"/>
      <c r="J44" s="562"/>
      <c r="K44" s="553"/>
      <c r="L44" s="305"/>
      <c r="M44" s="306"/>
      <c r="N44" s="305"/>
      <c r="O44" s="306"/>
      <c r="P44" s="305"/>
      <c r="Q44" s="562"/>
      <c r="R44" s="562"/>
      <c r="S44" s="306"/>
      <c r="T44" s="303"/>
      <c r="U44" s="179"/>
      <c r="V44" s="180"/>
      <c r="W44" s="560"/>
      <c r="X44" s="560"/>
      <c r="Y44" s="269"/>
      <c r="Z44" s="180"/>
      <c r="AA44" s="269"/>
      <c r="AB44" s="180"/>
      <c r="AC44" s="269"/>
      <c r="AD44" s="180"/>
      <c r="AE44" s="269">
        <v>8</v>
      </c>
      <c r="AF44" s="180">
        <v>4</v>
      </c>
      <c r="AG44" s="269"/>
      <c r="AH44" s="375"/>
      <c r="AI44" s="218"/>
      <c r="AJ44" s="219"/>
      <c r="AK44" s="220"/>
      <c r="AL44" s="219"/>
      <c r="AM44" s="220"/>
      <c r="AN44" s="219"/>
      <c r="AO44" s="220"/>
      <c r="AP44" s="546"/>
      <c r="AQ44" s="220"/>
      <c r="AR44" s="546"/>
      <c r="AS44" s="220">
        <v>6</v>
      </c>
      <c r="AT44" s="221">
        <v>1</v>
      </c>
      <c r="AU44" s="109"/>
      <c r="AV44" s="112"/>
      <c r="AW44" s="111"/>
      <c r="AX44" s="209"/>
      <c r="AY44" s="1"/>
    </row>
    <row r="45" spans="1:52" ht="13.2" customHeight="1" x14ac:dyDescent="0.25">
      <c r="A45" s="435">
        <v>23</v>
      </c>
      <c r="B45" s="32" t="s">
        <v>320</v>
      </c>
      <c r="C45" s="42" t="s">
        <v>43</v>
      </c>
      <c r="D45" s="699">
        <f>SUM(F45+H45+L45+N45+P45+T45+V45+Z45+AB45+AD45+AF45+AH45+AJ45+AL45+AN45+AP45+AR45+AT45+AV45+AX45)</f>
        <v>5</v>
      </c>
      <c r="E45" s="464"/>
      <c r="F45" s="203"/>
      <c r="G45" s="257"/>
      <c r="H45" s="551"/>
      <c r="I45" s="561"/>
      <c r="J45" s="562"/>
      <c r="K45" s="553"/>
      <c r="L45" s="305"/>
      <c r="M45" s="306"/>
      <c r="N45" s="305"/>
      <c r="O45" s="306"/>
      <c r="P45" s="305"/>
      <c r="Q45" s="562"/>
      <c r="R45" s="562"/>
      <c r="S45" s="306"/>
      <c r="T45" s="303"/>
      <c r="U45" s="179"/>
      <c r="V45" s="180"/>
      <c r="W45" s="560"/>
      <c r="X45" s="560"/>
      <c r="Y45" s="269"/>
      <c r="Z45" s="180"/>
      <c r="AA45" s="269">
        <v>11</v>
      </c>
      <c r="AB45" s="180">
        <v>1</v>
      </c>
      <c r="AC45" s="269"/>
      <c r="AD45" s="180"/>
      <c r="AE45" s="181">
        <v>10</v>
      </c>
      <c r="AF45" s="246">
        <v>2</v>
      </c>
      <c r="AG45" s="269">
        <v>5</v>
      </c>
      <c r="AH45" s="375">
        <v>2</v>
      </c>
      <c r="AI45" s="218"/>
      <c r="AJ45" s="219"/>
      <c r="AK45" s="220"/>
      <c r="AL45" s="219"/>
      <c r="AM45" s="220"/>
      <c r="AN45" s="219"/>
      <c r="AO45" s="220"/>
      <c r="AP45" s="546"/>
      <c r="AQ45" s="220"/>
      <c r="AR45" s="546"/>
      <c r="AS45" s="220"/>
      <c r="AT45" s="221"/>
      <c r="AU45" s="565"/>
      <c r="AV45" s="563"/>
      <c r="AW45" s="564"/>
      <c r="AX45" s="566"/>
      <c r="AY45" s="1"/>
    </row>
    <row r="46" spans="1:52" ht="13.2" customHeight="1" thickBot="1" x14ac:dyDescent="0.3">
      <c r="A46" s="143">
        <v>19</v>
      </c>
      <c r="B46" s="704" t="s">
        <v>356</v>
      </c>
      <c r="C46" s="701" t="s">
        <v>73</v>
      </c>
      <c r="D46" s="46">
        <f>SUM(F46+H46+J46+L46+N46+P46+R46+T46+V46+X46+Z46+AB46+AD46+AF46+AH46+AJ46+AL46+AN46+AP46+AR46+AT46+AV46+AX46)</f>
        <v>2</v>
      </c>
      <c r="E46" s="392"/>
      <c r="F46" s="207"/>
      <c r="G46" s="296"/>
      <c r="H46" s="552"/>
      <c r="I46" s="80"/>
      <c r="J46" s="81"/>
      <c r="K46" s="554"/>
      <c r="L46" s="81"/>
      <c r="M46" s="81"/>
      <c r="N46" s="81"/>
      <c r="O46" s="82"/>
      <c r="P46" s="81"/>
      <c r="Q46" s="82"/>
      <c r="R46" s="81"/>
      <c r="S46" s="82"/>
      <c r="T46" s="83"/>
      <c r="U46" s="182"/>
      <c r="V46" s="320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34"/>
      <c r="AI46" s="229"/>
      <c r="AJ46" s="230"/>
      <c r="AK46" s="231"/>
      <c r="AL46" s="230"/>
      <c r="AM46" s="231"/>
      <c r="AN46" s="230"/>
      <c r="AO46" s="231"/>
      <c r="AP46" s="577"/>
      <c r="AQ46" s="231"/>
      <c r="AR46" s="578"/>
      <c r="AS46" s="231"/>
      <c r="AT46" s="294"/>
      <c r="AU46" s="131"/>
      <c r="AV46" s="132"/>
      <c r="AW46" s="579">
        <v>10</v>
      </c>
      <c r="AX46" s="580">
        <v>2</v>
      </c>
      <c r="AY46" s="2"/>
      <c r="AZ46" s="2"/>
    </row>
    <row r="62" spans="51:51" x14ac:dyDescent="0.25">
      <c r="AY62" s="2"/>
    </row>
    <row r="118" spans="51:51" x14ac:dyDescent="0.25">
      <c r="AY118" s="2"/>
    </row>
  </sheetData>
  <sortState ref="A5:AZ46">
    <sortCondition descending="1" ref="D5:D46"/>
  </sortState>
  <mergeCells count="5">
    <mergeCell ref="I2:T2"/>
    <mergeCell ref="U2:AH2"/>
    <mergeCell ref="AU2:AX2"/>
    <mergeCell ref="E2:H2"/>
    <mergeCell ref="AI2:AT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C00000"/>
  </sheetPr>
  <dimension ref="A1:BB19"/>
  <sheetViews>
    <sheetView zoomScaleNormal="100" workbookViewId="0">
      <pane xSplit="4" ySplit="2" topLeftCell="E3" activePane="bottomRight" state="frozen"/>
      <selection pane="topRight" activeCell="F1" sqref="F1"/>
      <selection pane="bottomLeft" activeCell="A2" sqref="A2"/>
      <selection pane="bottomRight" activeCell="M26" sqref="M26"/>
    </sheetView>
  </sheetViews>
  <sheetFormatPr defaultColWidth="9.109375" defaultRowHeight="13.2" x14ac:dyDescent="0.25"/>
  <cols>
    <col min="1" max="1" width="3.6640625" style="1" customWidth="1"/>
    <col min="2" max="2" width="25.6640625" style="1" customWidth="1"/>
    <col min="3" max="3" width="4.6640625" style="1" customWidth="1"/>
    <col min="4" max="4" width="5.44140625" style="1" customWidth="1"/>
    <col min="5" max="5" width="7.6640625" style="1" customWidth="1"/>
    <col min="6" max="6" width="3.6640625" style="1" customWidth="1"/>
    <col min="7" max="7" width="7.6640625" style="1" customWidth="1"/>
    <col min="8" max="8" width="3.6640625" style="1" customWidth="1"/>
    <col min="9" max="9" width="7.6640625" style="1" customWidth="1"/>
    <col min="10" max="10" width="3.6640625" style="8" customWidth="1"/>
    <col min="11" max="11" width="7.6640625" style="1" customWidth="1"/>
    <col min="12" max="12" width="3.6640625" style="1" customWidth="1"/>
    <col min="13" max="13" width="7.6640625" style="1" customWidth="1"/>
    <col min="14" max="14" width="3.6640625" style="1" customWidth="1"/>
    <col min="15" max="15" width="7.6640625" style="1" customWidth="1"/>
    <col min="16" max="16" width="3.6640625" style="1" customWidth="1"/>
    <col min="17" max="17" width="7.6640625" style="1" customWidth="1"/>
    <col min="18" max="18" width="3.6640625" style="1" customWidth="1"/>
    <col min="19" max="19" width="7.6640625" style="1" customWidth="1"/>
    <col min="20" max="20" width="3.6640625" style="1" customWidth="1"/>
    <col min="21" max="21" width="7.6640625" style="1" customWidth="1"/>
    <col min="22" max="22" width="3.6640625" style="1" customWidth="1"/>
    <col min="23" max="23" width="7.6640625" customWidth="1"/>
    <col min="24" max="24" width="3.6640625" customWidth="1"/>
    <col min="25" max="25" width="7.6640625" customWidth="1"/>
    <col min="26" max="26" width="3.6640625" customWidth="1"/>
    <col min="27" max="27" width="7.6640625" customWidth="1"/>
    <col min="28" max="28" width="3.6640625" customWidth="1"/>
    <col min="29" max="29" width="7.6640625" customWidth="1"/>
    <col min="30" max="30" width="3.6640625" customWidth="1"/>
    <col min="31" max="31" width="7.6640625" customWidth="1"/>
    <col min="32" max="32" width="3.6640625" customWidth="1"/>
    <col min="33" max="33" width="8.33203125" customWidth="1"/>
    <col min="34" max="34" width="3.6640625" customWidth="1"/>
    <col min="35" max="35" width="8.33203125" customWidth="1"/>
    <col min="36" max="36" width="3.6640625" customWidth="1"/>
    <col min="37" max="37" width="8.33203125" customWidth="1"/>
    <col min="38" max="38" width="3.6640625" customWidth="1"/>
    <col min="39" max="39" width="8" customWidth="1"/>
    <col min="40" max="40" width="3.6640625" customWidth="1"/>
    <col min="41" max="41" width="8.109375" customWidth="1"/>
    <col min="42" max="42" width="3.6640625" customWidth="1"/>
    <col min="43" max="43" width="9.33203125" customWidth="1"/>
    <col min="44" max="44" width="3.109375" customWidth="1"/>
    <col min="45" max="45" width="7.33203125" customWidth="1"/>
    <col min="46" max="46" width="3.6640625" customWidth="1"/>
    <col min="47" max="47" width="8.33203125" customWidth="1"/>
    <col min="48" max="48" width="3.6640625" customWidth="1"/>
    <col min="49" max="49" width="8.5546875" customWidth="1"/>
    <col min="50" max="50" width="3.6640625" customWidth="1"/>
    <col min="51" max="51" width="8.5546875" style="1" customWidth="1"/>
    <col min="52" max="52" width="3.6640625" style="1" customWidth="1"/>
    <col min="53" max="16384" width="9.109375" style="1"/>
  </cols>
  <sheetData>
    <row r="1" spans="1:54" s="24" customFormat="1" ht="13.8" thickBot="1" x14ac:dyDescent="0.3">
      <c r="J1" s="371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</row>
    <row r="2" spans="1:54" s="3" customFormat="1" ht="13.8" thickBot="1" x14ac:dyDescent="0.3">
      <c r="A2" s="684"/>
      <c r="B2" s="39" t="s">
        <v>266</v>
      </c>
      <c r="C2" s="27"/>
      <c r="D2" s="28"/>
      <c r="E2" s="490" t="s">
        <v>255</v>
      </c>
      <c r="F2" s="491"/>
      <c r="G2" s="491"/>
      <c r="H2" s="492"/>
      <c r="I2" s="501" t="s">
        <v>259</v>
      </c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3"/>
      <c r="U2" s="493" t="s">
        <v>267</v>
      </c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521"/>
      <c r="AG2" s="496" t="s">
        <v>22</v>
      </c>
      <c r="AH2" s="519"/>
      <c r="AI2" s="519"/>
      <c r="AJ2" s="519"/>
      <c r="AK2" s="519"/>
      <c r="AL2" s="519"/>
      <c r="AM2" s="519"/>
      <c r="AN2" s="519"/>
      <c r="AO2" s="519"/>
      <c r="AP2" s="519"/>
      <c r="AQ2" s="519"/>
      <c r="AR2" s="519"/>
      <c r="AS2" s="519"/>
      <c r="AT2" s="527"/>
      <c r="AU2" s="498" t="s">
        <v>324</v>
      </c>
      <c r="AV2" s="499"/>
      <c r="AW2" s="499"/>
      <c r="AX2" s="500"/>
    </row>
    <row r="3" spans="1:54" x14ac:dyDescent="0.25">
      <c r="A3" s="141"/>
      <c r="B3" s="58"/>
      <c r="C3" s="29"/>
      <c r="D3" s="26" t="s">
        <v>7</v>
      </c>
      <c r="E3" s="184" t="s">
        <v>6</v>
      </c>
      <c r="F3" s="185"/>
      <c r="G3" s="185" t="s">
        <v>6</v>
      </c>
      <c r="H3" s="186"/>
      <c r="I3" s="96" t="s">
        <v>6</v>
      </c>
      <c r="J3" s="62"/>
      <c r="K3" s="60" t="s">
        <v>6</v>
      </c>
      <c r="L3" s="60"/>
      <c r="M3" s="60" t="s">
        <v>6</v>
      </c>
      <c r="N3" s="61"/>
      <c r="O3" s="61" t="s">
        <v>6</v>
      </c>
      <c r="P3" s="358"/>
      <c r="Q3" s="61" t="s">
        <v>6</v>
      </c>
      <c r="R3" s="358"/>
      <c r="S3" s="61" t="s">
        <v>6</v>
      </c>
      <c r="T3" s="337"/>
      <c r="U3" s="164" t="s">
        <v>6</v>
      </c>
      <c r="V3" s="261"/>
      <c r="W3" s="165" t="s">
        <v>6</v>
      </c>
      <c r="X3" s="165"/>
      <c r="Y3" s="165" t="s">
        <v>6</v>
      </c>
      <c r="Z3" s="165"/>
      <c r="AA3" s="165" t="s">
        <v>6</v>
      </c>
      <c r="AB3" s="165"/>
      <c r="AC3" s="165" t="s">
        <v>6</v>
      </c>
      <c r="AD3" s="166"/>
      <c r="AE3" s="165" t="s">
        <v>6</v>
      </c>
      <c r="AF3" s="166"/>
      <c r="AG3" s="102" t="s">
        <v>6</v>
      </c>
      <c r="AH3" s="393"/>
      <c r="AI3" s="393" t="s">
        <v>6</v>
      </c>
      <c r="AJ3" s="393"/>
      <c r="AK3" s="393" t="s">
        <v>6</v>
      </c>
      <c r="AL3" s="103"/>
      <c r="AM3" s="104" t="s">
        <v>6</v>
      </c>
      <c r="AN3" s="105"/>
      <c r="AO3" s="105" t="s">
        <v>6</v>
      </c>
      <c r="AP3" s="105"/>
      <c r="AQ3" s="105" t="s">
        <v>6</v>
      </c>
      <c r="AR3" s="105"/>
      <c r="AS3" s="105" t="s">
        <v>6</v>
      </c>
      <c r="AT3" s="307"/>
      <c r="AU3" s="258" t="s">
        <v>6</v>
      </c>
      <c r="AV3" s="259"/>
      <c r="AW3" s="260" t="s">
        <v>6</v>
      </c>
      <c r="AX3" s="276"/>
    </row>
    <row r="4" spans="1:54" s="2" customFormat="1" ht="13.2" customHeight="1" thickBot="1" x14ac:dyDescent="0.3">
      <c r="A4" s="142"/>
      <c r="B4" s="38" t="s">
        <v>0</v>
      </c>
      <c r="C4" s="38" t="s">
        <v>8</v>
      </c>
      <c r="D4" s="38" t="s">
        <v>5</v>
      </c>
      <c r="E4" s="235" t="s">
        <v>9</v>
      </c>
      <c r="F4" s="236" t="s">
        <v>5</v>
      </c>
      <c r="G4" s="237" t="s">
        <v>10</v>
      </c>
      <c r="H4" s="292" t="s">
        <v>5</v>
      </c>
      <c r="I4" s="92" t="s">
        <v>17</v>
      </c>
      <c r="J4" s="93" t="s">
        <v>5</v>
      </c>
      <c r="K4" s="94" t="s">
        <v>21</v>
      </c>
      <c r="L4" s="93" t="s">
        <v>5</v>
      </c>
      <c r="M4" s="94" t="s">
        <v>1</v>
      </c>
      <c r="N4" s="93" t="s">
        <v>5</v>
      </c>
      <c r="O4" s="94" t="s">
        <v>2</v>
      </c>
      <c r="P4" s="99" t="s">
        <v>5</v>
      </c>
      <c r="Q4" s="94" t="s">
        <v>3</v>
      </c>
      <c r="R4" s="99" t="s">
        <v>5</v>
      </c>
      <c r="S4" s="94" t="s">
        <v>248</v>
      </c>
      <c r="T4" s="139" t="s">
        <v>5</v>
      </c>
      <c r="U4" s="247" t="s">
        <v>17</v>
      </c>
      <c r="V4" s="248" t="s">
        <v>5</v>
      </c>
      <c r="W4" s="249" t="s">
        <v>21</v>
      </c>
      <c r="X4" s="248" t="s">
        <v>5</v>
      </c>
      <c r="Y4" s="249" t="s">
        <v>1</v>
      </c>
      <c r="Z4" s="248" t="s">
        <v>5</v>
      </c>
      <c r="AA4" s="249" t="s">
        <v>2</v>
      </c>
      <c r="AB4" s="248" t="s">
        <v>5</v>
      </c>
      <c r="AC4" s="249" t="s">
        <v>3</v>
      </c>
      <c r="AD4" s="313" t="s">
        <v>5</v>
      </c>
      <c r="AE4" s="249" t="s">
        <v>4</v>
      </c>
      <c r="AF4" s="313" t="s">
        <v>5</v>
      </c>
      <c r="AG4" s="131" t="s">
        <v>17</v>
      </c>
      <c r="AH4" s="132" t="s">
        <v>5</v>
      </c>
      <c r="AI4" s="396" t="s">
        <v>21</v>
      </c>
      <c r="AJ4" s="397" t="s">
        <v>5</v>
      </c>
      <c r="AK4" s="396" t="s">
        <v>1</v>
      </c>
      <c r="AL4" s="132" t="s">
        <v>5</v>
      </c>
      <c r="AM4" s="133" t="s">
        <v>2</v>
      </c>
      <c r="AN4" s="134" t="s">
        <v>5</v>
      </c>
      <c r="AO4" s="364" t="s">
        <v>3</v>
      </c>
      <c r="AP4" s="134" t="s">
        <v>5</v>
      </c>
      <c r="AQ4" s="364" t="s">
        <v>4</v>
      </c>
      <c r="AR4" s="134" t="s">
        <v>5</v>
      </c>
      <c r="AS4" s="364" t="s">
        <v>272</v>
      </c>
      <c r="AT4" s="308" t="s">
        <v>5</v>
      </c>
      <c r="AU4" s="229" t="s">
        <v>19</v>
      </c>
      <c r="AV4" s="230" t="s">
        <v>5</v>
      </c>
      <c r="AW4" s="231" t="s">
        <v>20</v>
      </c>
      <c r="AX4" s="294" t="s">
        <v>5</v>
      </c>
    </row>
    <row r="5" spans="1:54" ht="13.2" customHeight="1" x14ac:dyDescent="0.25">
      <c r="A5" s="435">
        <v>1</v>
      </c>
      <c r="B5" s="425" t="s">
        <v>56</v>
      </c>
      <c r="C5" s="149" t="s">
        <v>78</v>
      </c>
      <c r="D5" s="9">
        <f>SUM(F5+H5+J5+L5+N5+P5+R5+T5+V5+X5+Z5+AB5+AD5+AF5+AH5+AJ5+AL5+AN5+AP5+AR5+AT5+AV5+AX5)</f>
        <v>235</v>
      </c>
      <c r="E5" s="279">
        <v>1</v>
      </c>
      <c r="F5" s="429">
        <v>17</v>
      </c>
      <c r="G5" s="280">
        <v>2</v>
      </c>
      <c r="H5" s="281">
        <v>8</v>
      </c>
      <c r="I5" s="147">
        <v>1</v>
      </c>
      <c r="J5" s="145">
        <v>21</v>
      </c>
      <c r="K5" s="144">
        <v>3</v>
      </c>
      <c r="L5" s="145">
        <v>8</v>
      </c>
      <c r="M5" s="144">
        <v>1</v>
      </c>
      <c r="N5" s="145">
        <v>21</v>
      </c>
      <c r="O5" s="144">
        <v>2</v>
      </c>
      <c r="P5" s="145">
        <v>9</v>
      </c>
      <c r="Q5" s="144">
        <v>1</v>
      </c>
      <c r="R5" s="145">
        <v>18</v>
      </c>
      <c r="S5" s="144">
        <v>1</v>
      </c>
      <c r="T5" s="148">
        <v>17</v>
      </c>
      <c r="U5" s="282">
        <v>1</v>
      </c>
      <c r="V5" s="285">
        <v>25</v>
      </c>
      <c r="W5" s="284"/>
      <c r="X5" s="285"/>
      <c r="Y5" s="284">
        <v>1</v>
      </c>
      <c r="Z5" s="285">
        <v>25</v>
      </c>
      <c r="AA5" s="284"/>
      <c r="AB5" s="285"/>
      <c r="AC5" s="284">
        <v>1</v>
      </c>
      <c r="AD5" s="285">
        <v>19</v>
      </c>
      <c r="AE5" s="284">
        <v>3</v>
      </c>
      <c r="AF5" s="332">
        <v>5</v>
      </c>
      <c r="AG5" s="150" t="s">
        <v>344</v>
      </c>
      <c r="AH5" s="151">
        <v>13</v>
      </c>
      <c r="AI5" s="152" t="s">
        <v>331</v>
      </c>
      <c r="AJ5" s="151">
        <v>12</v>
      </c>
      <c r="AK5" s="152" t="s">
        <v>331</v>
      </c>
      <c r="AL5" s="151">
        <v>17</v>
      </c>
      <c r="AM5" s="152"/>
      <c r="AN5" s="151"/>
      <c r="AO5" s="152"/>
      <c r="AP5" s="151"/>
      <c r="AQ5" s="151"/>
      <c r="AR5" s="151"/>
      <c r="AS5" s="151"/>
      <c r="AT5" s="325"/>
      <c r="AU5" s="288"/>
      <c r="AV5" s="289"/>
      <c r="AW5" s="290"/>
      <c r="AX5" s="291"/>
    </row>
    <row r="6" spans="1:54" ht="13.2" customHeight="1" x14ac:dyDescent="0.25">
      <c r="A6" s="479">
        <v>1</v>
      </c>
      <c r="B6" s="469" t="s">
        <v>358</v>
      </c>
      <c r="C6" s="474" t="s">
        <v>32</v>
      </c>
      <c r="D6" s="9">
        <f>SUM(F6+H6+J6+L6+N6+P6+R6+T6+V6+X6+Z6+AB6+AD6+AF6+AH6+AJ6+AL6+AN6+AP6+AR6+AT6+AV6+AX6)</f>
        <v>201</v>
      </c>
      <c r="E6" s="581">
        <v>3</v>
      </c>
      <c r="F6" s="582">
        <v>9</v>
      </c>
      <c r="G6" s="583">
        <v>1</v>
      </c>
      <c r="H6" s="584">
        <v>11</v>
      </c>
      <c r="I6" s="481">
        <v>2</v>
      </c>
      <c r="J6" s="471">
        <v>17</v>
      </c>
      <c r="K6" s="471">
        <v>2</v>
      </c>
      <c r="L6" s="471">
        <v>11</v>
      </c>
      <c r="M6" s="472">
        <v>2</v>
      </c>
      <c r="N6" s="471">
        <v>17</v>
      </c>
      <c r="O6" s="472">
        <v>1</v>
      </c>
      <c r="P6" s="471">
        <v>12</v>
      </c>
      <c r="Q6" s="472">
        <v>2</v>
      </c>
      <c r="R6" s="471">
        <v>14</v>
      </c>
      <c r="S6" s="472">
        <v>2</v>
      </c>
      <c r="T6" s="482">
        <v>13</v>
      </c>
      <c r="U6" s="589">
        <v>4</v>
      </c>
      <c r="V6" s="590">
        <v>15</v>
      </c>
      <c r="W6" s="591">
        <v>1</v>
      </c>
      <c r="X6" s="590">
        <v>11</v>
      </c>
      <c r="Y6" s="591">
        <v>4</v>
      </c>
      <c r="Z6" s="590">
        <v>15</v>
      </c>
      <c r="AA6" s="591">
        <v>2</v>
      </c>
      <c r="AB6" s="590">
        <v>8</v>
      </c>
      <c r="AC6" s="591">
        <v>6</v>
      </c>
      <c r="AD6" s="590">
        <v>7</v>
      </c>
      <c r="AE6" s="591">
        <v>2</v>
      </c>
      <c r="AF6" s="593">
        <v>8</v>
      </c>
      <c r="AG6" s="594"/>
      <c r="AH6" s="595"/>
      <c r="AI6" s="596"/>
      <c r="AJ6" s="595"/>
      <c r="AK6" s="596"/>
      <c r="AL6" s="595"/>
      <c r="AM6" s="596" t="s">
        <v>332</v>
      </c>
      <c r="AN6" s="595">
        <v>12</v>
      </c>
      <c r="AO6" s="596"/>
      <c r="AP6" s="595"/>
      <c r="AQ6" s="596"/>
      <c r="AR6" s="595"/>
      <c r="AS6" s="596" t="s">
        <v>331</v>
      </c>
      <c r="AT6" s="597">
        <v>8</v>
      </c>
      <c r="AU6" s="585">
        <v>4</v>
      </c>
      <c r="AV6" s="586">
        <v>6</v>
      </c>
      <c r="AW6" s="587">
        <v>1</v>
      </c>
      <c r="AX6" s="588">
        <v>7</v>
      </c>
      <c r="AY6" s="465"/>
      <c r="AZ6" s="465"/>
      <c r="BA6" s="465"/>
      <c r="BB6" s="465"/>
    </row>
    <row r="7" spans="1:54" ht="13.2" customHeight="1" x14ac:dyDescent="0.25">
      <c r="A7" s="435">
        <v>2</v>
      </c>
      <c r="B7" s="34" t="s">
        <v>110</v>
      </c>
      <c r="C7" s="48" t="s">
        <v>111</v>
      </c>
      <c r="D7" s="9">
        <f>SUM(F7+H7+J7+L7+N7+P7+R7+T7+V7+X7+Z7+AB7+AD7+AF7+AH7+AJ7+AL7+AN7+AP7+AR7+AT7+AV7+AX7)</f>
        <v>138</v>
      </c>
      <c r="E7" s="191">
        <v>4</v>
      </c>
      <c r="F7" s="192">
        <v>7</v>
      </c>
      <c r="G7" s="193">
        <v>3</v>
      </c>
      <c r="H7" s="194">
        <v>5</v>
      </c>
      <c r="I7" s="79">
        <v>7</v>
      </c>
      <c r="J7" s="69">
        <v>8</v>
      </c>
      <c r="K7" s="68">
        <v>7</v>
      </c>
      <c r="L7" s="69">
        <v>3</v>
      </c>
      <c r="M7" s="68">
        <v>6</v>
      </c>
      <c r="N7" s="69">
        <v>9</v>
      </c>
      <c r="O7" s="68">
        <v>5</v>
      </c>
      <c r="P7" s="69">
        <v>3</v>
      </c>
      <c r="Q7" s="68">
        <v>5</v>
      </c>
      <c r="R7" s="69">
        <v>7</v>
      </c>
      <c r="S7" s="68">
        <v>3</v>
      </c>
      <c r="T7" s="76">
        <v>9</v>
      </c>
      <c r="U7" s="171">
        <v>14</v>
      </c>
      <c r="V7" s="172">
        <v>5</v>
      </c>
      <c r="W7" s="173">
        <v>4</v>
      </c>
      <c r="X7" s="172">
        <v>3</v>
      </c>
      <c r="Y7" s="173">
        <v>10</v>
      </c>
      <c r="Z7" s="172">
        <v>9</v>
      </c>
      <c r="AA7" s="173">
        <v>4</v>
      </c>
      <c r="AB7" s="172">
        <v>3</v>
      </c>
      <c r="AC7" s="173">
        <v>4</v>
      </c>
      <c r="AD7" s="172">
        <v>9</v>
      </c>
      <c r="AE7" s="173">
        <v>4</v>
      </c>
      <c r="AF7" s="174">
        <v>3</v>
      </c>
      <c r="AG7" s="109">
        <v>7</v>
      </c>
      <c r="AH7" s="112">
        <v>5</v>
      </c>
      <c r="AI7" s="111">
        <v>2</v>
      </c>
      <c r="AJ7" s="112">
        <v>6</v>
      </c>
      <c r="AK7" s="111">
        <v>4</v>
      </c>
      <c r="AL7" s="112">
        <v>8</v>
      </c>
      <c r="AM7" s="111">
        <v>2</v>
      </c>
      <c r="AN7" s="112">
        <v>6</v>
      </c>
      <c r="AO7" s="111">
        <v>4</v>
      </c>
      <c r="AP7" s="112">
        <v>6</v>
      </c>
      <c r="AQ7" s="112"/>
      <c r="AR7" s="112"/>
      <c r="AS7" s="111" t="s">
        <v>333</v>
      </c>
      <c r="AT7" s="209">
        <v>4</v>
      </c>
      <c r="AU7" s="218">
        <v>1</v>
      </c>
      <c r="AV7" s="219">
        <v>16</v>
      </c>
      <c r="AW7" s="220">
        <v>2</v>
      </c>
      <c r="AX7" s="221">
        <v>4</v>
      </c>
    </row>
    <row r="8" spans="1:54" ht="13.2" customHeight="1" x14ac:dyDescent="0.25">
      <c r="A8" s="435">
        <v>3</v>
      </c>
      <c r="B8" s="696" t="s">
        <v>108</v>
      </c>
      <c r="C8" s="463" t="s">
        <v>42</v>
      </c>
      <c r="D8" s="9">
        <f>SUM(F8+H8+J8+L8+N8+P8+R8+T8+V8+X8+Z8+AB8+AD8+AF8+AH8+AJ8+AL8+AN8+AP8+AR8+AT8+AV8+AX8)</f>
        <v>136</v>
      </c>
      <c r="E8" s="191">
        <v>7</v>
      </c>
      <c r="F8" s="192">
        <v>4</v>
      </c>
      <c r="G8" s="193">
        <v>4</v>
      </c>
      <c r="H8" s="194">
        <v>3</v>
      </c>
      <c r="I8" s="79">
        <v>6</v>
      </c>
      <c r="J8" s="69">
        <v>9</v>
      </c>
      <c r="K8" s="68">
        <v>5</v>
      </c>
      <c r="L8" s="69">
        <v>5</v>
      </c>
      <c r="M8" s="68">
        <v>5</v>
      </c>
      <c r="N8" s="69">
        <v>10</v>
      </c>
      <c r="O8" s="68">
        <v>3</v>
      </c>
      <c r="P8" s="69">
        <v>6</v>
      </c>
      <c r="Q8" s="68">
        <v>3</v>
      </c>
      <c r="R8" s="69">
        <v>10</v>
      </c>
      <c r="S8" s="68">
        <v>4</v>
      </c>
      <c r="T8" s="76">
        <v>7</v>
      </c>
      <c r="U8" s="171">
        <v>10</v>
      </c>
      <c r="V8" s="172">
        <v>9</v>
      </c>
      <c r="W8" s="173"/>
      <c r="X8" s="172"/>
      <c r="Y8" s="173">
        <v>7</v>
      </c>
      <c r="Z8" s="172">
        <v>12</v>
      </c>
      <c r="AA8" s="173"/>
      <c r="AB8" s="172"/>
      <c r="AC8" s="173">
        <v>5</v>
      </c>
      <c r="AD8" s="172">
        <v>8</v>
      </c>
      <c r="AE8" s="173"/>
      <c r="AF8" s="174"/>
      <c r="AG8" s="109">
        <v>4</v>
      </c>
      <c r="AH8" s="112">
        <v>8</v>
      </c>
      <c r="AI8" s="111" t="s">
        <v>345</v>
      </c>
      <c r="AJ8" s="112">
        <v>3</v>
      </c>
      <c r="AK8" s="111">
        <v>3</v>
      </c>
      <c r="AL8" s="112">
        <v>10</v>
      </c>
      <c r="AM8" s="111"/>
      <c r="AN8" s="112"/>
      <c r="AO8" s="111">
        <v>2</v>
      </c>
      <c r="AP8" s="112">
        <v>12</v>
      </c>
      <c r="AQ8" s="112"/>
      <c r="AR8" s="112"/>
      <c r="AS8" s="111" t="s">
        <v>333</v>
      </c>
      <c r="AT8" s="209">
        <v>4</v>
      </c>
      <c r="AU8" s="218">
        <v>2</v>
      </c>
      <c r="AV8" s="219">
        <v>12</v>
      </c>
      <c r="AW8" s="220">
        <v>2</v>
      </c>
      <c r="AX8" s="221">
        <v>4</v>
      </c>
    </row>
    <row r="9" spans="1:54" ht="13.2" customHeight="1" x14ac:dyDescent="0.25">
      <c r="A9" s="435">
        <v>2</v>
      </c>
      <c r="B9" s="433" t="s">
        <v>109</v>
      </c>
      <c r="C9" s="41" t="s">
        <v>33</v>
      </c>
      <c r="D9" s="9">
        <f>SUM(F9+H9+J9+L9+N9+P9+R9+T9+V9+X9+Z9+AB9+AD9+AF9+AH9+AJ9+AL9+AN9+AP9+AR9+AT9+AV9+AX9)</f>
        <v>128</v>
      </c>
      <c r="E9" s="191">
        <v>2</v>
      </c>
      <c r="F9" s="192">
        <v>13</v>
      </c>
      <c r="G9" s="193">
        <v>5</v>
      </c>
      <c r="H9" s="194">
        <v>2</v>
      </c>
      <c r="I9" s="79"/>
      <c r="J9" s="69"/>
      <c r="K9" s="68"/>
      <c r="L9" s="69"/>
      <c r="M9" s="68"/>
      <c r="N9" s="69"/>
      <c r="O9" s="68"/>
      <c r="P9" s="69"/>
      <c r="Q9" s="68"/>
      <c r="R9" s="69"/>
      <c r="S9" s="68"/>
      <c r="T9" s="76"/>
      <c r="U9" s="171">
        <v>2</v>
      </c>
      <c r="V9" s="172">
        <v>21</v>
      </c>
      <c r="W9" s="173">
        <v>3</v>
      </c>
      <c r="X9" s="172">
        <v>5</v>
      </c>
      <c r="Y9" s="173">
        <v>9</v>
      </c>
      <c r="Z9" s="172">
        <v>10</v>
      </c>
      <c r="AA9" s="173">
        <v>3</v>
      </c>
      <c r="AB9" s="172">
        <v>5</v>
      </c>
      <c r="AC9" s="173">
        <v>8</v>
      </c>
      <c r="AD9" s="172">
        <v>5</v>
      </c>
      <c r="AE9" s="173"/>
      <c r="AF9" s="174"/>
      <c r="AG9" s="109">
        <v>1</v>
      </c>
      <c r="AH9" s="112">
        <v>18</v>
      </c>
      <c r="AI9" s="111" t="s">
        <v>333</v>
      </c>
      <c r="AJ9" s="112">
        <v>6</v>
      </c>
      <c r="AK9" s="111">
        <v>1</v>
      </c>
      <c r="AL9" s="112">
        <v>18</v>
      </c>
      <c r="AM9" s="111">
        <v>1</v>
      </c>
      <c r="AN9" s="112">
        <v>9</v>
      </c>
      <c r="AO9" s="111">
        <v>3</v>
      </c>
      <c r="AP9" s="112">
        <v>8</v>
      </c>
      <c r="AQ9" s="112"/>
      <c r="AR9" s="112"/>
      <c r="AS9" s="112"/>
      <c r="AT9" s="209"/>
      <c r="AU9" s="218">
        <v>3</v>
      </c>
      <c r="AV9" s="219">
        <v>8</v>
      </c>
      <c r="AW9" s="220"/>
      <c r="AX9" s="221"/>
    </row>
    <row r="10" spans="1:54" ht="13.2" customHeight="1" x14ac:dyDescent="0.25">
      <c r="A10" s="435">
        <v>4</v>
      </c>
      <c r="B10" s="433" t="s">
        <v>61</v>
      </c>
      <c r="C10" s="41" t="s">
        <v>78</v>
      </c>
      <c r="D10" s="9">
        <f>SUM(F10+H10+J10+L10+N10+P10+R10+T10+V10+X10+Z10+AB10+AD10+AF10+AH10+AJ10+AL10+AN10+AP10+AR10+AT10+AV10+AX10)</f>
        <v>128</v>
      </c>
      <c r="E10" s="191">
        <v>5</v>
      </c>
      <c r="F10" s="192">
        <v>6</v>
      </c>
      <c r="G10" s="193">
        <v>2</v>
      </c>
      <c r="H10" s="194">
        <v>8</v>
      </c>
      <c r="I10" s="79">
        <v>3</v>
      </c>
      <c r="J10" s="69">
        <v>13</v>
      </c>
      <c r="K10" s="68">
        <v>3</v>
      </c>
      <c r="L10" s="69">
        <v>8</v>
      </c>
      <c r="M10" s="68">
        <v>3</v>
      </c>
      <c r="N10" s="69">
        <v>13</v>
      </c>
      <c r="O10" s="68">
        <v>2</v>
      </c>
      <c r="P10" s="69">
        <v>9</v>
      </c>
      <c r="Q10" s="68">
        <v>4</v>
      </c>
      <c r="R10" s="69">
        <v>8</v>
      </c>
      <c r="S10" s="68">
        <v>5</v>
      </c>
      <c r="T10" s="76">
        <v>6</v>
      </c>
      <c r="U10" s="171">
        <v>11</v>
      </c>
      <c r="V10" s="172">
        <v>8</v>
      </c>
      <c r="W10" s="173"/>
      <c r="X10" s="172"/>
      <c r="Y10" s="173">
        <v>13</v>
      </c>
      <c r="Z10" s="172">
        <v>6</v>
      </c>
      <c r="AA10" s="173"/>
      <c r="AB10" s="172"/>
      <c r="AC10" s="173"/>
      <c r="AD10" s="172"/>
      <c r="AE10" s="173">
        <v>3</v>
      </c>
      <c r="AF10" s="174">
        <v>5</v>
      </c>
      <c r="AG10" s="109">
        <v>2</v>
      </c>
      <c r="AH10" s="112">
        <v>14</v>
      </c>
      <c r="AI10" s="111">
        <v>1</v>
      </c>
      <c r="AJ10" s="112">
        <v>9</v>
      </c>
      <c r="AK10" s="111">
        <v>5</v>
      </c>
      <c r="AL10" s="112">
        <v>7</v>
      </c>
      <c r="AM10" s="111"/>
      <c r="AN10" s="112"/>
      <c r="AO10" s="111">
        <v>5</v>
      </c>
      <c r="AP10" s="112">
        <v>5</v>
      </c>
      <c r="AQ10" s="111" t="s">
        <v>334</v>
      </c>
      <c r="AR10" s="112">
        <v>3</v>
      </c>
      <c r="AS10" s="112"/>
      <c r="AT10" s="209"/>
      <c r="AU10" s="218"/>
      <c r="AV10" s="219"/>
      <c r="AW10" s="220"/>
      <c r="AX10" s="221"/>
    </row>
    <row r="11" spans="1:54" ht="13.2" customHeight="1" x14ac:dyDescent="0.25">
      <c r="A11" s="479">
        <v>3</v>
      </c>
      <c r="B11" s="697" t="s">
        <v>359</v>
      </c>
      <c r="C11" s="474" t="s">
        <v>32</v>
      </c>
      <c r="D11" s="9">
        <f>SUM(F11+H11+J11+L11+N11+P11+R11+T11+V11+X11+Z11+AB11+AD11+AF11+AH11+AJ11+AL11+AN11+AP11+AR11+AT11+AV11+AX11)</f>
        <v>114</v>
      </c>
      <c r="E11" s="581">
        <v>8</v>
      </c>
      <c r="F11" s="582">
        <v>3</v>
      </c>
      <c r="G11" s="583"/>
      <c r="H11" s="584"/>
      <c r="I11" s="481">
        <v>8</v>
      </c>
      <c r="J11" s="471">
        <v>7</v>
      </c>
      <c r="K11" s="471"/>
      <c r="L11" s="471"/>
      <c r="M11" s="472">
        <v>4</v>
      </c>
      <c r="N11" s="471">
        <v>11</v>
      </c>
      <c r="O11" s="472"/>
      <c r="P11" s="471"/>
      <c r="Q11" s="472">
        <v>6</v>
      </c>
      <c r="R11" s="471">
        <v>6</v>
      </c>
      <c r="S11" s="472">
        <v>6</v>
      </c>
      <c r="T11" s="482">
        <v>5</v>
      </c>
      <c r="U11" s="589">
        <v>13</v>
      </c>
      <c r="V11" s="590">
        <v>6</v>
      </c>
      <c r="W11" s="591"/>
      <c r="X11" s="590"/>
      <c r="Y11" s="591">
        <v>12</v>
      </c>
      <c r="Z11" s="590">
        <v>7</v>
      </c>
      <c r="AA11" s="591"/>
      <c r="AB11" s="590"/>
      <c r="AC11" s="591">
        <v>7</v>
      </c>
      <c r="AD11" s="590">
        <v>6</v>
      </c>
      <c r="AE11" s="591"/>
      <c r="AF11" s="593"/>
      <c r="AG11" s="594">
        <v>3</v>
      </c>
      <c r="AH11" s="595">
        <v>10</v>
      </c>
      <c r="AI11" s="596" t="s">
        <v>360</v>
      </c>
      <c r="AJ11" s="595">
        <v>2</v>
      </c>
      <c r="AK11" s="596">
        <v>2</v>
      </c>
      <c r="AL11" s="595">
        <v>14</v>
      </c>
      <c r="AM11" s="596" t="s">
        <v>345</v>
      </c>
      <c r="AN11" s="595">
        <v>6</v>
      </c>
      <c r="AO11" s="596">
        <v>1</v>
      </c>
      <c r="AP11" s="595">
        <v>16</v>
      </c>
      <c r="AQ11" s="596" t="s">
        <v>361</v>
      </c>
      <c r="AR11" s="595">
        <v>7</v>
      </c>
      <c r="AS11" s="596" t="s">
        <v>334</v>
      </c>
      <c r="AT11" s="598">
        <v>3</v>
      </c>
      <c r="AU11" s="585">
        <v>5</v>
      </c>
      <c r="AV11" s="586">
        <v>5</v>
      </c>
      <c r="AW11" s="587"/>
      <c r="AX11" s="588"/>
      <c r="AY11" s="465"/>
      <c r="AZ11" s="465"/>
      <c r="BA11" s="465"/>
      <c r="BB11" s="465"/>
    </row>
    <row r="12" spans="1:54" ht="13.2" customHeight="1" x14ac:dyDescent="0.25">
      <c r="A12" s="435">
        <v>4</v>
      </c>
      <c r="B12" s="33" t="s">
        <v>113</v>
      </c>
      <c r="C12" s="44" t="s">
        <v>27</v>
      </c>
      <c r="D12" s="9">
        <f>SUM(F12+H12+J12+L12+N12+P12+R12+T12+V12+X12+Z12+AB12+AD12+AF12+AH12+AJ12+AL12+AN12+AP12+AR12+AT12+AV12+AX12)</f>
        <v>83</v>
      </c>
      <c r="E12" s="191">
        <v>0</v>
      </c>
      <c r="F12" s="192">
        <v>0</v>
      </c>
      <c r="G12" s="193">
        <v>3</v>
      </c>
      <c r="H12" s="567">
        <v>5</v>
      </c>
      <c r="I12" s="79">
        <v>5</v>
      </c>
      <c r="J12" s="69">
        <v>10</v>
      </c>
      <c r="K12" s="68">
        <v>7</v>
      </c>
      <c r="L12" s="69">
        <v>3</v>
      </c>
      <c r="M12" s="68">
        <v>7</v>
      </c>
      <c r="N12" s="69">
        <v>8</v>
      </c>
      <c r="O12" s="68">
        <v>5</v>
      </c>
      <c r="P12" s="69">
        <v>3</v>
      </c>
      <c r="Q12" s="68"/>
      <c r="R12" s="69"/>
      <c r="S12" s="68">
        <v>7</v>
      </c>
      <c r="T12" s="76">
        <v>4</v>
      </c>
      <c r="U12" s="171">
        <v>12</v>
      </c>
      <c r="V12" s="172">
        <v>7</v>
      </c>
      <c r="W12" s="173">
        <v>4</v>
      </c>
      <c r="X12" s="172">
        <v>3</v>
      </c>
      <c r="Y12" s="173">
        <v>14</v>
      </c>
      <c r="Z12" s="172">
        <v>5</v>
      </c>
      <c r="AA12" s="173">
        <v>4</v>
      </c>
      <c r="AB12" s="172">
        <v>3</v>
      </c>
      <c r="AC12" s="173"/>
      <c r="AD12" s="172"/>
      <c r="AE12" s="173">
        <v>4</v>
      </c>
      <c r="AF12" s="174">
        <v>3</v>
      </c>
      <c r="AG12" s="109">
        <v>5</v>
      </c>
      <c r="AH12" s="112">
        <v>7</v>
      </c>
      <c r="AI12" s="111">
        <v>2</v>
      </c>
      <c r="AJ12" s="112">
        <v>6</v>
      </c>
      <c r="AK12" s="111">
        <v>6</v>
      </c>
      <c r="AL12" s="112">
        <v>6</v>
      </c>
      <c r="AM12" s="111">
        <v>2</v>
      </c>
      <c r="AN12" s="112">
        <v>6</v>
      </c>
      <c r="AO12" s="111"/>
      <c r="AP12" s="112"/>
      <c r="AQ12" s="112"/>
      <c r="AR12" s="112"/>
      <c r="AS12" s="111" t="s">
        <v>333</v>
      </c>
      <c r="AT12" s="209">
        <v>4</v>
      </c>
      <c r="AU12" s="218"/>
      <c r="AV12" s="219"/>
      <c r="AW12" s="220"/>
      <c r="AX12" s="221"/>
    </row>
    <row r="13" spans="1:54" ht="13.2" customHeight="1" x14ac:dyDescent="0.25">
      <c r="A13" s="479">
        <v>5</v>
      </c>
      <c r="B13" s="31" t="s">
        <v>112</v>
      </c>
      <c r="C13" s="41" t="s">
        <v>40</v>
      </c>
      <c r="D13" s="9">
        <f>SUM(F13+H13+J13+L13+N13+P13+R13+T13+V13+X13+Z13+AB13+AD13+AF13+AH13+AJ13+AL13+AN13+AP13+AR13+AT13+AV13+AX13)</f>
        <v>65</v>
      </c>
      <c r="E13" s="191">
        <v>6</v>
      </c>
      <c r="F13" s="192">
        <v>5</v>
      </c>
      <c r="G13" s="193">
        <v>6</v>
      </c>
      <c r="H13" s="194">
        <v>1</v>
      </c>
      <c r="I13" s="79">
        <v>12</v>
      </c>
      <c r="J13" s="69">
        <v>3</v>
      </c>
      <c r="K13" s="68">
        <v>8</v>
      </c>
      <c r="L13" s="69">
        <v>2</v>
      </c>
      <c r="M13" s="68">
        <v>9</v>
      </c>
      <c r="N13" s="69">
        <v>6</v>
      </c>
      <c r="O13" s="68">
        <v>6</v>
      </c>
      <c r="P13" s="69">
        <v>2</v>
      </c>
      <c r="Q13" s="68">
        <v>8</v>
      </c>
      <c r="R13" s="69">
        <v>4</v>
      </c>
      <c r="S13" s="68">
        <v>8</v>
      </c>
      <c r="T13" s="76">
        <v>3</v>
      </c>
      <c r="U13" s="171">
        <v>17</v>
      </c>
      <c r="V13" s="172">
        <v>2</v>
      </c>
      <c r="W13" s="173">
        <v>5</v>
      </c>
      <c r="X13" s="172">
        <v>2</v>
      </c>
      <c r="Y13" s="173">
        <v>16</v>
      </c>
      <c r="Z13" s="172">
        <v>3</v>
      </c>
      <c r="AA13" s="173">
        <v>5</v>
      </c>
      <c r="AB13" s="172">
        <v>2</v>
      </c>
      <c r="AC13" s="173">
        <v>9</v>
      </c>
      <c r="AD13" s="263">
        <v>4</v>
      </c>
      <c r="AE13" s="173">
        <v>5</v>
      </c>
      <c r="AF13" s="315">
        <v>2</v>
      </c>
      <c r="AG13" s="109">
        <v>9</v>
      </c>
      <c r="AH13" s="112">
        <v>3</v>
      </c>
      <c r="AI13" s="111">
        <v>4</v>
      </c>
      <c r="AJ13" s="112">
        <v>1</v>
      </c>
      <c r="AK13" s="111">
        <v>7</v>
      </c>
      <c r="AL13" s="112">
        <v>5</v>
      </c>
      <c r="AM13" s="111">
        <v>3</v>
      </c>
      <c r="AN13" s="112">
        <v>3</v>
      </c>
      <c r="AO13" s="111">
        <v>6</v>
      </c>
      <c r="AP13" s="112">
        <v>4</v>
      </c>
      <c r="AQ13" s="111" t="s">
        <v>345</v>
      </c>
      <c r="AR13" s="112">
        <v>2</v>
      </c>
      <c r="AS13" s="111" t="s">
        <v>338</v>
      </c>
      <c r="AT13" s="209">
        <v>1</v>
      </c>
      <c r="AU13" s="218">
        <v>6</v>
      </c>
      <c r="AV13" s="219">
        <v>4</v>
      </c>
      <c r="AW13" s="220">
        <v>3</v>
      </c>
      <c r="AX13" s="221">
        <v>1</v>
      </c>
    </row>
    <row r="14" spans="1:54" ht="13.2" customHeight="1" x14ac:dyDescent="0.25">
      <c r="A14" s="435">
        <v>6</v>
      </c>
      <c r="B14" s="469" t="s">
        <v>362</v>
      </c>
      <c r="C14" s="474" t="s">
        <v>44</v>
      </c>
      <c r="D14" s="9">
        <f>SUM(F14+H14+J14+L14+N14+P14+R14+T14+V14+X14+Z14+AB14+AD14+AF14+AH14+AJ14+AL14+AN14+AP14+AR14+AT14+AV14+AX14)</f>
        <v>55</v>
      </c>
      <c r="E14" s="581"/>
      <c r="F14" s="582"/>
      <c r="G14" s="583"/>
      <c r="H14" s="584"/>
      <c r="I14" s="481">
        <v>9</v>
      </c>
      <c r="J14" s="471">
        <v>6</v>
      </c>
      <c r="K14" s="471">
        <v>6</v>
      </c>
      <c r="L14" s="471">
        <v>4</v>
      </c>
      <c r="M14" s="472">
        <v>10</v>
      </c>
      <c r="N14" s="471">
        <v>5</v>
      </c>
      <c r="O14" s="472">
        <v>4</v>
      </c>
      <c r="P14" s="471">
        <v>4</v>
      </c>
      <c r="Q14" s="472">
        <v>11</v>
      </c>
      <c r="R14" s="471">
        <v>1</v>
      </c>
      <c r="S14" s="472"/>
      <c r="T14" s="482"/>
      <c r="U14" s="589">
        <v>15</v>
      </c>
      <c r="V14" s="590">
        <v>4</v>
      </c>
      <c r="W14" s="592"/>
      <c r="X14" s="590"/>
      <c r="Y14" s="592"/>
      <c r="Z14" s="590"/>
      <c r="AA14" s="592"/>
      <c r="AB14" s="590"/>
      <c r="AC14" s="592">
        <v>11</v>
      </c>
      <c r="AD14" s="590">
        <v>1</v>
      </c>
      <c r="AE14" s="592"/>
      <c r="AF14" s="593"/>
      <c r="AG14" s="594">
        <v>8</v>
      </c>
      <c r="AH14" s="599">
        <v>4</v>
      </c>
      <c r="AI14" s="600">
        <v>1</v>
      </c>
      <c r="AJ14" s="599">
        <v>9</v>
      </c>
      <c r="AK14" s="600">
        <v>10</v>
      </c>
      <c r="AL14" s="595">
        <v>2</v>
      </c>
      <c r="AM14" s="596">
        <v>1</v>
      </c>
      <c r="AN14" s="601">
        <v>9</v>
      </c>
      <c r="AO14" s="602">
        <v>9</v>
      </c>
      <c r="AP14" s="601">
        <v>1</v>
      </c>
      <c r="AQ14" s="602" t="s">
        <v>334</v>
      </c>
      <c r="AR14" s="601">
        <v>5</v>
      </c>
      <c r="AS14" s="595"/>
      <c r="AT14" s="598"/>
      <c r="AU14" s="585"/>
      <c r="AV14" s="586"/>
      <c r="AW14" s="587"/>
      <c r="AX14" s="588"/>
      <c r="AY14" s="465"/>
      <c r="AZ14" s="465"/>
      <c r="BA14" s="465"/>
      <c r="BB14" s="465"/>
    </row>
    <row r="15" spans="1:54" s="2" customFormat="1" ht="13.2" customHeight="1" x14ac:dyDescent="0.25">
      <c r="A15" s="479">
        <v>7</v>
      </c>
      <c r="B15" s="32" t="s">
        <v>178</v>
      </c>
      <c r="C15" s="41" t="s">
        <v>34</v>
      </c>
      <c r="D15" s="9">
        <f>SUM(F15+H15+J15+L15+N15+P15+R15+T15+V15+X15+Z15+AB15+AD15+AF15+AH15+AJ15+AL15+AN15+AP15+AR15+AT15+AV15+AX15)</f>
        <v>53</v>
      </c>
      <c r="E15" s="191">
        <v>9</v>
      </c>
      <c r="F15" s="192">
        <v>2</v>
      </c>
      <c r="G15" s="193">
        <v>6</v>
      </c>
      <c r="H15" s="194">
        <v>1</v>
      </c>
      <c r="I15" s="79">
        <v>11</v>
      </c>
      <c r="J15" s="69">
        <v>4</v>
      </c>
      <c r="K15" s="68">
        <v>8</v>
      </c>
      <c r="L15" s="69">
        <v>2</v>
      </c>
      <c r="M15" s="68">
        <v>11</v>
      </c>
      <c r="N15" s="69">
        <v>4</v>
      </c>
      <c r="O15" s="68">
        <v>6</v>
      </c>
      <c r="P15" s="69">
        <v>2</v>
      </c>
      <c r="Q15" s="68">
        <v>9</v>
      </c>
      <c r="R15" s="69">
        <v>3</v>
      </c>
      <c r="S15" s="68">
        <v>9</v>
      </c>
      <c r="T15" s="76">
        <v>2</v>
      </c>
      <c r="U15" s="171"/>
      <c r="V15" s="172"/>
      <c r="W15" s="173">
        <v>5</v>
      </c>
      <c r="X15" s="172">
        <v>2</v>
      </c>
      <c r="Y15" s="173">
        <v>15</v>
      </c>
      <c r="Z15" s="172">
        <v>4</v>
      </c>
      <c r="AA15" s="173">
        <v>5</v>
      </c>
      <c r="AB15" s="173">
        <v>2</v>
      </c>
      <c r="AC15" s="173">
        <v>10</v>
      </c>
      <c r="AD15" s="263">
        <v>3</v>
      </c>
      <c r="AE15" s="173">
        <v>5</v>
      </c>
      <c r="AF15" s="315">
        <v>2</v>
      </c>
      <c r="AG15" s="109">
        <v>10</v>
      </c>
      <c r="AH15" s="112">
        <v>2</v>
      </c>
      <c r="AI15" s="111">
        <v>4</v>
      </c>
      <c r="AJ15" s="112">
        <v>1</v>
      </c>
      <c r="AK15" s="111">
        <v>8</v>
      </c>
      <c r="AL15" s="112">
        <v>4</v>
      </c>
      <c r="AM15" s="111">
        <v>3</v>
      </c>
      <c r="AN15" s="112">
        <v>3</v>
      </c>
      <c r="AO15" s="111">
        <v>7</v>
      </c>
      <c r="AP15" s="112">
        <v>3</v>
      </c>
      <c r="AQ15" s="111" t="s">
        <v>345</v>
      </c>
      <c r="AR15" s="112">
        <v>2</v>
      </c>
      <c r="AS15" s="111" t="s">
        <v>338</v>
      </c>
      <c r="AT15" s="209">
        <v>1</v>
      </c>
      <c r="AU15" s="218">
        <v>7</v>
      </c>
      <c r="AV15" s="219">
        <v>3</v>
      </c>
      <c r="AW15" s="220">
        <v>3</v>
      </c>
      <c r="AX15" s="221">
        <v>1</v>
      </c>
      <c r="AY15" s="1"/>
      <c r="AZ15" s="1"/>
      <c r="BA15" s="1"/>
      <c r="BB15" s="1"/>
    </row>
    <row r="16" spans="1:54" s="465" customFormat="1" ht="13.2" customHeight="1" x14ac:dyDescent="0.25">
      <c r="A16" s="435">
        <v>8</v>
      </c>
      <c r="B16" s="31" t="s">
        <v>116</v>
      </c>
      <c r="C16" s="41" t="s">
        <v>38</v>
      </c>
      <c r="D16" s="9">
        <f>SUM(F16+H16+J16+L16+N16+P16+R16+T16+V16+X16+Z16+AB16+AD16+AF16+AH16+AJ16+AL16+AN16+AP16+AR16+AT16+AV16+AX16)</f>
        <v>37</v>
      </c>
      <c r="E16" s="191">
        <v>10</v>
      </c>
      <c r="F16" s="197">
        <v>1</v>
      </c>
      <c r="G16" s="193">
        <v>0</v>
      </c>
      <c r="H16" s="194">
        <v>0</v>
      </c>
      <c r="I16" s="79">
        <v>10</v>
      </c>
      <c r="J16" s="69">
        <v>5</v>
      </c>
      <c r="K16" s="68"/>
      <c r="L16" s="69"/>
      <c r="M16" s="68">
        <v>12</v>
      </c>
      <c r="N16" s="69">
        <v>3</v>
      </c>
      <c r="O16" s="68"/>
      <c r="P16" s="69"/>
      <c r="Q16" s="68">
        <v>10</v>
      </c>
      <c r="R16" s="69">
        <v>2</v>
      </c>
      <c r="S16" s="68">
        <v>10</v>
      </c>
      <c r="T16" s="87">
        <v>1</v>
      </c>
      <c r="U16" s="171">
        <v>16</v>
      </c>
      <c r="V16" s="172">
        <v>3</v>
      </c>
      <c r="W16" s="173"/>
      <c r="X16" s="172"/>
      <c r="Y16" s="173">
        <v>17</v>
      </c>
      <c r="Z16" s="172">
        <v>2</v>
      </c>
      <c r="AA16" s="173"/>
      <c r="AB16" s="174"/>
      <c r="AC16" s="173">
        <v>11</v>
      </c>
      <c r="AD16" s="172">
        <v>2</v>
      </c>
      <c r="AE16" s="173"/>
      <c r="AF16" s="174"/>
      <c r="AG16" s="109">
        <v>6</v>
      </c>
      <c r="AH16" s="112">
        <v>6</v>
      </c>
      <c r="AI16" s="111">
        <v>3</v>
      </c>
      <c r="AJ16" s="112">
        <v>3</v>
      </c>
      <c r="AK16" s="111">
        <v>9</v>
      </c>
      <c r="AL16" s="112">
        <v>3</v>
      </c>
      <c r="AM16" s="111"/>
      <c r="AN16" s="112"/>
      <c r="AO16" s="111">
        <v>8</v>
      </c>
      <c r="AP16" s="112">
        <v>2</v>
      </c>
      <c r="AQ16" s="112"/>
      <c r="AR16" s="112"/>
      <c r="AS16" s="111" t="s">
        <v>338</v>
      </c>
      <c r="AT16" s="209">
        <v>1</v>
      </c>
      <c r="AU16" s="218">
        <v>8</v>
      </c>
      <c r="AV16" s="219">
        <v>2</v>
      </c>
      <c r="AW16" s="220" t="s">
        <v>333</v>
      </c>
      <c r="AX16" s="221">
        <v>1</v>
      </c>
      <c r="AY16" s="1"/>
      <c r="AZ16" s="1"/>
      <c r="BA16" s="1"/>
      <c r="BB16" s="1"/>
    </row>
    <row r="17" spans="1:54" s="465" customFormat="1" ht="13.2" customHeight="1" x14ac:dyDescent="0.25">
      <c r="A17" s="479">
        <v>9</v>
      </c>
      <c r="B17" s="31" t="s">
        <v>164</v>
      </c>
      <c r="C17" s="48" t="s">
        <v>135</v>
      </c>
      <c r="D17" s="9">
        <f>SUM(F17+H17+J17+L17+N17+P17+R17+T17+V17+X17+Z17+AB17+AD17+AF17+AH17+AJ17+AL17+AN17+AP17+AR17+AT17+AV17+AX17)</f>
        <v>31</v>
      </c>
      <c r="E17" s="191"/>
      <c r="F17" s="192"/>
      <c r="G17" s="193"/>
      <c r="H17" s="194"/>
      <c r="I17" s="79">
        <v>4</v>
      </c>
      <c r="J17" s="69">
        <v>11</v>
      </c>
      <c r="K17" s="68">
        <v>6</v>
      </c>
      <c r="L17" s="69">
        <v>4</v>
      </c>
      <c r="M17" s="68">
        <v>8</v>
      </c>
      <c r="N17" s="69">
        <v>7</v>
      </c>
      <c r="O17" s="68">
        <v>4</v>
      </c>
      <c r="P17" s="69">
        <v>4</v>
      </c>
      <c r="Q17" s="68">
        <v>7</v>
      </c>
      <c r="R17" s="69">
        <v>5</v>
      </c>
      <c r="S17" s="68"/>
      <c r="T17" s="76"/>
      <c r="U17" s="171"/>
      <c r="V17" s="172"/>
      <c r="W17" s="173"/>
      <c r="X17" s="172"/>
      <c r="Y17" s="173"/>
      <c r="Z17" s="172"/>
      <c r="AA17" s="173"/>
      <c r="AB17" s="172"/>
      <c r="AC17" s="173"/>
      <c r="AD17" s="172"/>
      <c r="AE17" s="173"/>
      <c r="AF17" s="174"/>
      <c r="AG17" s="109"/>
      <c r="AH17" s="112"/>
      <c r="AI17" s="111"/>
      <c r="AJ17" s="112"/>
      <c r="AK17" s="111"/>
      <c r="AL17" s="112"/>
      <c r="AM17" s="111"/>
      <c r="AN17" s="112"/>
      <c r="AO17" s="111"/>
      <c r="AP17" s="112"/>
      <c r="AQ17" s="112"/>
      <c r="AR17" s="112"/>
      <c r="AS17" s="112"/>
      <c r="AT17" s="209"/>
      <c r="AU17" s="218"/>
      <c r="AV17" s="219"/>
      <c r="AW17" s="220"/>
      <c r="AX17" s="221"/>
      <c r="AY17" s="1"/>
      <c r="AZ17" s="1"/>
      <c r="BA17" s="1"/>
      <c r="BB17" s="1"/>
    </row>
    <row r="18" spans="1:54" s="465" customFormat="1" ht="13.2" customHeight="1" x14ac:dyDescent="0.25">
      <c r="A18" s="435">
        <v>10</v>
      </c>
      <c r="B18" s="31" t="s">
        <v>260</v>
      </c>
      <c r="C18" s="42" t="s">
        <v>41</v>
      </c>
      <c r="D18" s="9">
        <f>SUM(F18+H18+J18+L18+N18+P18+R18+T18+V18+X18+Z18+AB18+AD18+AF18+AH18+AJ18+AL18+AN18+AP18+AR18+AT18+AV18+AX18)</f>
        <v>18</v>
      </c>
      <c r="E18" s="232"/>
      <c r="F18" s="233"/>
      <c r="G18" s="234"/>
      <c r="H18" s="354"/>
      <c r="I18" s="86">
        <v>14</v>
      </c>
      <c r="J18" s="70">
        <v>1</v>
      </c>
      <c r="K18" s="71">
        <v>9</v>
      </c>
      <c r="L18" s="70">
        <v>1</v>
      </c>
      <c r="M18" s="71">
        <v>13</v>
      </c>
      <c r="N18" s="70">
        <v>2</v>
      </c>
      <c r="O18" s="71">
        <v>7</v>
      </c>
      <c r="P18" s="70">
        <v>1</v>
      </c>
      <c r="Q18" s="71"/>
      <c r="R18" s="70"/>
      <c r="S18" s="71"/>
      <c r="T18" s="87"/>
      <c r="U18" s="175">
        <v>18</v>
      </c>
      <c r="V18" s="176">
        <v>1</v>
      </c>
      <c r="W18" s="177">
        <v>6</v>
      </c>
      <c r="X18" s="176">
        <v>1</v>
      </c>
      <c r="Y18" s="177">
        <v>18</v>
      </c>
      <c r="Z18" s="176">
        <v>1</v>
      </c>
      <c r="AA18" s="177">
        <v>6</v>
      </c>
      <c r="AB18" s="176">
        <v>1</v>
      </c>
      <c r="AC18" s="177"/>
      <c r="AD18" s="176"/>
      <c r="AE18" s="177">
        <v>6</v>
      </c>
      <c r="AF18" s="178">
        <v>1</v>
      </c>
      <c r="AG18" s="114">
        <v>11</v>
      </c>
      <c r="AH18" s="117">
        <v>1</v>
      </c>
      <c r="AI18" s="116">
        <v>3</v>
      </c>
      <c r="AJ18" s="117">
        <v>3</v>
      </c>
      <c r="AK18" s="116">
        <v>11</v>
      </c>
      <c r="AL18" s="117">
        <v>1</v>
      </c>
      <c r="AM18" s="116">
        <v>4</v>
      </c>
      <c r="AN18" s="117">
        <v>1</v>
      </c>
      <c r="AO18" s="125"/>
      <c r="AP18" s="124"/>
      <c r="AQ18" s="124"/>
      <c r="AR18" s="124"/>
      <c r="AS18" s="111" t="s">
        <v>338</v>
      </c>
      <c r="AT18" s="209">
        <v>1</v>
      </c>
      <c r="AU18" s="222">
        <v>9</v>
      </c>
      <c r="AV18" s="223">
        <v>1</v>
      </c>
      <c r="AW18" s="228"/>
      <c r="AX18" s="348"/>
      <c r="AY18" s="2"/>
      <c r="AZ18" s="2"/>
      <c r="BA18" s="2"/>
      <c r="BB18" s="2"/>
    </row>
    <row r="19" spans="1:54" s="465" customFormat="1" ht="13.2" customHeight="1" thickBot="1" x14ac:dyDescent="0.3">
      <c r="A19" s="698">
        <v>11</v>
      </c>
      <c r="B19" s="480" t="s">
        <v>363</v>
      </c>
      <c r="C19" s="682" t="s">
        <v>40</v>
      </c>
      <c r="D19" s="46">
        <f>SUM(F19+H19+J19+L19+N19+P19+R19+T19+V19+X19+Z19+AB19+AD19+AF19+AH19+AJ19+AL19+AN19+AP19+AR19+AT19+AV19+AX19)</f>
        <v>3</v>
      </c>
      <c r="E19" s="674"/>
      <c r="F19" s="675"/>
      <c r="G19" s="676"/>
      <c r="H19" s="677"/>
      <c r="I19" s="670">
        <v>13</v>
      </c>
      <c r="J19" s="671">
        <v>2</v>
      </c>
      <c r="K19" s="671"/>
      <c r="L19" s="671"/>
      <c r="M19" s="672">
        <v>14</v>
      </c>
      <c r="N19" s="671">
        <v>1</v>
      </c>
      <c r="O19" s="672"/>
      <c r="P19" s="671"/>
      <c r="Q19" s="672"/>
      <c r="R19" s="671"/>
      <c r="S19" s="672"/>
      <c r="T19" s="673"/>
      <c r="U19" s="666"/>
      <c r="V19" s="667"/>
      <c r="W19" s="668"/>
      <c r="X19" s="667"/>
      <c r="Y19" s="668"/>
      <c r="Z19" s="667"/>
      <c r="AA19" s="668"/>
      <c r="AB19" s="667"/>
      <c r="AC19" s="668"/>
      <c r="AD19" s="667"/>
      <c r="AE19" s="668"/>
      <c r="AF19" s="669"/>
      <c r="AG19" s="662"/>
      <c r="AH19" s="663"/>
      <c r="AI19" s="664"/>
      <c r="AJ19" s="663"/>
      <c r="AK19" s="664"/>
      <c r="AL19" s="663"/>
      <c r="AM19" s="664"/>
      <c r="AN19" s="663"/>
      <c r="AO19" s="664"/>
      <c r="AP19" s="663"/>
      <c r="AQ19" s="664"/>
      <c r="AR19" s="663"/>
      <c r="AS19" s="663"/>
      <c r="AT19" s="665"/>
      <c r="AU19" s="658"/>
      <c r="AV19" s="659"/>
      <c r="AW19" s="660"/>
      <c r="AX19" s="661"/>
    </row>
  </sheetData>
  <sortState ref="A5:BB19">
    <sortCondition descending="1" ref="D5:D19"/>
  </sortState>
  <mergeCells count="5">
    <mergeCell ref="U2:AF2"/>
    <mergeCell ref="AU2:AX2"/>
    <mergeCell ref="E2:H2"/>
    <mergeCell ref="I2:T2"/>
    <mergeCell ref="AG2:AT2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C00000"/>
  </sheetPr>
  <dimension ref="A1:AZ265"/>
  <sheetViews>
    <sheetView zoomScaleNormal="100" workbookViewId="0">
      <pane xSplit="4" topLeftCell="E1" activePane="topRight" state="frozen"/>
      <selection pane="topRight" activeCell="E19" sqref="E19"/>
    </sheetView>
  </sheetViews>
  <sheetFormatPr defaultRowHeight="13.2" x14ac:dyDescent="0.25"/>
  <cols>
    <col min="1" max="1" width="3.6640625" customWidth="1"/>
    <col min="2" max="2" width="25.6640625" customWidth="1"/>
    <col min="3" max="4" width="4.6640625" customWidth="1"/>
    <col min="5" max="5" width="7.6640625" style="1" customWidth="1"/>
    <col min="6" max="6" width="3.6640625" style="1" customWidth="1"/>
    <col min="7" max="7" width="7.6640625" style="1" customWidth="1"/>
    <col min="8" max="8" width="3.6640625" style="1" customWidth="1"/>
    <col min="9" max="9" width="7.6640625" style="1" customWidth="1"/>
    <col min="10" max="10" width="3.6640625" style="8" customWidth="1"/>
    <col min="11" max="11" width="7.6640625" style="8" customWidth="1"/>
    <col min="12" max="12" width="3.6640625" style="8" customWidth="1"/>
    <col min="13" max="13" width="7.6640625" style="1" customWidth="1"/>
    <col min="14" max="14" width="3.6640625" style="1" customWidth="1"/>
    <col min="15" max="15" width="7.6640625" style="1" customWidth="1"/>
    <col min="16" max="16" width="3.6640625" style="1" customWidth="1"/>
    <col min="17" max="17" width="7.6640625" style="1" customWidth="1"/>
    <col min="18" max="18" width="3.6640625" style="1" customWidth="1"/>
    <col min="19" max="19" width="7.6640625" style="1" customWidth="1"/>
    <col min="20" max="20" width="3.6640625" style="1" customWidth="1"/>
    <col min="21" max="21" width="7.6640625" style="1" customWidth="1"/>
    <col min="22" max="22" width="3.6640625" style="1" customWidth="1"/>
    <col min="23" max="23" width="7.6640625" customWidth="1"/>
    <col min="24" max="24" width="3.6640625" customWidth="1"/>
    <col min="25" max="25" width="7.6640625" customWidth="1"/>
    <col min="26" max="26" width="3.6640625" customWidth="1"/>
    <col min="27" max="27" width="7.6640625" customWidth="1"/>
    <col min="28" max="28" width="3.6640625" customWidth="1"/>
    <col min="29" max="29" width="7.6640625" customWidth="1"/>
    <col min="30" max="30" width="3.6640625" customWidth="1"/>
    <col min="31" max="31" width="7.6640625" customWidth="1"/>
    <col min="32" max="32" width="3.6640625" customWidth="1"/>
    <col min="33" max="33" width="8.33203125" customWidth="1"/>
    <col min="34" max="34" width="3.6640625" customWidth="1"/>
    <col min="35" max="35" width="7.6640625" customWidth="1"/>
    <col min="36" max="36" width="3.6640625" customWidth="1"/>
    <col min="37" max="37" width="8.5546875" customWidth="1"/>
    <col min="38" max="38" width="3.6640625" customWidth="1"/>
    <col min="39" max="39" width="8.5546875" customWidth="1"/>
    <col min="40" max="40" width="3.5546875" customWidth="1"/>
    <col min="41" max="41" width="8.33203125" customWidth="1"/>
    <col min="42" max="42" width="3.6640625" customWidth="1"/>
    <col min="43" max="43" width="8.5546875" customWidth="1"/>
    <col min="44" max="44" width="3.6640625" customWidth="1"/>
    <col min="45" max="45" width="7.88671875" customWidth="1"/>
    <col min="46" max="46" width="3.6640625" customWidth="1"/>
    <col min="47" max="47" width="8.5546875" customWidth="1"/>
    <col min="48" max="48" width="3.6640625" customWidth="1"/>
    <col min="49" max="49" width="8.6640625" customWidth="1"/>
    <col min="50" max="50" width="3.6640625" customWidth="1"/>
    <col min="51" max="51" width="8.5546875" customWidth="1"/>
    <col min="52" max="52" width="3.6640625" customWidth="1"/>
    <col min="53" max="53" width="8.5546875" customWidth="1"/>
    <col min="54" max="54" width="3.6640625" customWidth="1"/>
  </cols>
  <sheetData>
    <row r="1" spans="1:52" s="20" customFormat="1" ht="13.8" thickBot="1" x14ac:dyDescent="0.3">
      <c r="E1" s="24"/>
      <c r="F1" s="24"/>
      <c r="G1" s="24"/>
      <c r="H1" s="24"/>
      <c r="I1" s="24"/>
      <c r="J1" s="371"/>
      <c r="K1" s="371"/>
      <c r="L1" s="371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52" s="3" customFormat="1" ht="13.8" thickBot="1" x14ac:dyDescent="0.3">
      <c r="A2" s="684"/>
      <c r="B2" s="55" t="s">
        <v>261</v>
      </c>
      <c r="C2" s="28"/>
      <c r="D2" s="28"/>
      <c r="E2" s="490" t="s">
        <v>255</v>
      </c>
      <c r="F2" s="491"/>
      <c r="G2" s="491"/>
      <c r="H2" s="492"/>
      <c r="I2" s="501" t="s">
        <v>259</v>
      </c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3"/>
      <c r="U2" s="493" t="s">
        <v>270</v>
      </c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521"/>
      <c r="AG2" s="510" t="s">
        <v>22</v>
      </c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9"/>
      <c r="AU2" s="498" t="s">
        <v>324</v>
      </c>
      <c r="AV2" s="499"/>
      <c r="AW2" s="499"/>
      <c r="AX2" s="500"/>
    </row>
    <row r="3" spans="1:52" s="4" customFormat="1" ht="13.2" customHeight="1" x14ac:dyDescent="0.25">
      <c r="A3" s="685"/>
      <c r="B3" s="58"/>
      <c r="C3" s="47"/>
      <c r="D3" s="45" t="s">
        <v>7</v>
      </c>
      <c r="E3" s="184" t="s">
        <v>6</v>
      </c>
      <c r="F3" s="185"/>
      <c r="G3" s="185" t="s">
        <v>6</v>
      </c>
      <c r="H3" s="186"/>
      <c r="I3" s="96" t="s">
        <v>6</v>
      </c>
      <c r="J3" s="62"/>
      <c r="K3" s="60" t="s">
        <v>6</v>
      </c>
      <c r="L3" s="62"/>
      <c r="M3" s="61" t="s">
        <v>6</v>
      </c>
      <c r="N3" s="61"/>
      <c r="O3" s="60" t="s">
        <v>6</v>
      </c>
      <c r="P3" s="60"/>
      <c r="Q3" s="61" t="s">
        <v>6</v>
      </c>
      <c r="R3" s="302"/>
      <c r="S3" s="61" t="s">
        <v>6</v>
      </c>
      <c r="T3" s="337"/>
      <c r="U3" s="238" t="s">
        <v>6</v>
      </c>
      <c r="V3" s="240"/>
      <c r="W3" s="240" t="s">
        <v>6</v>
      </c>
      <c r="X3" s="240"/>
      <c r="Y3" s="240" t="s">
        <v>6</v>
      </c>
      <c r="Z3" s="240"/>
      <c r="AA3" s="240" t="s">
        <v>6</v>
      </c>
      <c r="AB3" s="240"/>
      <c r="AC3" s="240" t="s">
        <v>6</v>
      </c>
      <c r="AD3" s="240"/>
      <c r="AE3" s="240" t="s">
        <v>6</v>
      </c>
      <c r="AF3" s="398"/>
      <c r="AG3" s="102" t="s">
        <v>6</v>
      </c>
      <c r="AH3" s="393"/>
      <c r="AI3" s="393" t="s">
        <v>6</v>
      </c>
      <c r="AJ3" s="393"/>
      <c r="AK3" s="393" t="s">
        <v>6</v>
      </c>
      <c r="AL3" s="103"/>
      <c r="AM3" s="104" t="s">
        <v>6</v>
      </c>
      <c r="AN3" s="105"/>
      <c r="AO3" s="105" t="s">
        <v>6</v>
      </c>
      <c r="AP3" s="105"/>
      <c r="AQ3" s="105" t="s">
        <v>6</v>
      </c>
      <c r="AR3" s="394"/>
      <c r="AS3" s="399" t="s">
        <v>6</v>
      </c>
      <c r="AT3" s="400"/>
      <c r="AU3" s="258" t="s">
        <v>6</v>
      </c>
      <c r="AV3" s="259"/>
      <c r="AW3" s="260" t="s">
        <v>6</v>
      </c>
      <c r="AX3" s="276"/>
    </row>
    <row r="4" spans="1:52" ht="13.2" customHeight="1" thickBot="1" x14ac:dyDescent="0.3">
      <c r="A4" s="686"/>
      <c r="B4" s="25" t="s">
        <v>0</v>
      </c>
      <c r="C4" s="25" t="s">
        <v>8</v>
      </c>
      <c r="D4" s="38" t="s">
        <v>5</v>
      </c>
      <c r="E4" s="235" t="s">
        <v>11</v>
      </c>
      <c r="F4" s="236" t="s">
        <v>5</v>
      </c>
      <c r="G4" s="237" t="s">
        <v>12</v>
      </c>
      <c r="H4" s="292" t="s">
        <v>5</v>
      </c>
      <c r="I4" s="92" t="s">
        <v>18</v>
      </c>
      <c r="J4" s="93" t="s">
        <v>5</v>
      </c>
      <c r="K4" s="401" t="s">
        <v>13</v>
      </c>
      <c r="L4" s="93" t="s">
        <v>5</v>
      </c>
      <c r="M4" s="94" t="s">
        <v>14</v>
      </c>
      <c r="N4" s="93" t="s">
        <v>5</v>
      </c>
      <c r="O4" s="94" t="s">
        <v>15</v>
      </c>
      <c r="P4" s="93" t="s">
        <v>5</v>
      </c>
      <c r="Q4" s="94" t="s">
        <v>16</v>
      </c>
      <c r="R4" s="93" t="s">
        <v>5</v>
      </c>
      <c r="S4" s="94" t="s">
        <v>253</v>
      </c>
      <c r="T4" s="139" t="s">
        <v>5</v>
      </c>
      <c r="U4" s="247" t="s">
        <v>18</v>
      </c>
      <c r="V4" s="248" t="s">
        <v>5</v>
      </c>
      <c r="W4" s="249" t="s">
        <v>23</v>
      </c>
      <c r="X4" s="248" t="s">
        <v>5</v>
      </c>
      <c r="Y4" s="249" t="s">
        <v>13</v>
      </c>
      <c r="Z4" s="248" t="s">
        <v>5</v>
      </c>
      <c r="AA4" s="249" t="s">
        <v>14</v>
      </c>
      <c r="AB4" s="248" t="s">
        <v>5</v>
      </c>
      <c r="AC4" s="249" t="s">
        <v>15</v>
      </c>
      <c r="AD4" s="248" t="s">
        <v>5</v>
      </c>
      <c r="AE4" s="249" t="s">
        <v>16</v>
      </c>
      <c r="AF4" s="313" t="s">
        <v>5</v>
      </c>
      <c r="AG4" s="131" t="s">
        <v>18</v>
      </c>
      <c r="AH4" s="132" t="s">
        <v>5</v>
      </c>
      <c r="AI4" s="396" t="s">
        <v>23</v>
      </c>
      <c r="AJ4" s="132" t="s">
        <v>5</v>
      </c>
      <c r="AK4" s="396" t="s">
        <v>13</v>
      </c>
      <c r="AL4" s="132" t="s">
        <v>5</v>
      </c>
      <c r="AM4" s="133" t="s">
        <v>14</v>
      </c>
      <c r="AN4" s="134" t="s">
        <v>5</v>
      </c>
      <c r="AO4" s="364" t="s">
        <v>15</v>
      </c>
      <c r="AP4" s="134" t="s">
        <v>5</v>
      </c>
      <c r="AQ4" s="364" t="s">
        <v>16</v>
      </c>
      <c r="AR4" s="134" t="s">
        <v>5</v>
      </c>
      <c r="AS4" s="133" t="s">
        <v>325</v>
      </c>
      <c r="AT4" s="308" t="s">
        <v>5</v>
      </c>
      <c r="AU4" s="229" t="s">
        <v>24</v>
      </c>
      <c r="AV4" s="230" t="s">
        <v>5</v>
      </c>
      <c r="AW4" s="231" t="s">
        <v>25</v>
      </c>
      <c r="AX4" s="294" t="s">
        <v>5</v>
      </c>
    </row>
    <row r="5" spans="1:52" ht="13.2" customHeight="1" x14ac:dyDescent="0.25">
      <c r="A5" s="687">
        <v>1</v>
      </c>
      <c r="B5" s="473" t="s">
        <v>364</v>
      </c>
      <c r="C5" s="680" t="s">
        <v>37</v>
      </c>
      <c r="D5" s="146">
        <f t="shared" ref="D5:D19" si="0">SUM(F5+H5+J5+L5+N5+P5+R5+T5+V5+X5+Z5+AB5+AD5+AF5+AH5+AJ5+AL5+AN5+AP5+AR5+AT5+AV5+AX5)</f>
        <v>217</v>
      </c>
      <c r="E5" s="638">
        <v>1</v>
      </c>
      <c r="F5" s="639">
        <v>20</v>
      </c>
      <c r="G5" s="640">
        <v>4</v>
      </c>
      <c r="H5" s="641">
        <v>4</v>
      </c>
      <c r="I5" s="483">
        <v>2</v>
      </c>
      <c r="J5" s="484">
        <v>16</v>
      </c>
      <c r="K5" s="485">
        <v>2</v>
      </c>
      <c r="L5" s="484">
        <v>16</v>
      </c>
      <c r="M5" s="485">
        <v>2</v>
      </c>
      <c r="N5" s="484">
        <v>8</v>
      </c>
      <c r="O5" s="485">
        <v>2</v>
      </c>
      <c r="P5" s="484">
        <v>16</v>
      </c>
      <c r="Q5" s="485">
        <v>1</v>
      </c>
      <c r="R5" s="484">
        <v>11</v>
      </c>
      <c r="S5" s="485">
        <v>1</v>
      </c>
      <c r="T5" s="486">
        <v>19</v>
      </c>
      <c r="U5" s="654">
        <v>3</v>
      </c>
      <c r="V5" s="655">
        <v>11</v>
      </c>
      <c r="W5" s="656">
        <v>2</v>
      </c>
      <c r="X5" s="655">
        <v>7</v>
      </c>
      <c r="Y5" s="656">
        <v>2</v>
      </c>
      <c r="Z5" s="655">
        <v>17</v>
      </c>
      <c r="AA5" s="656">
        <v>1</v>
      </c>
      <c r="AB5" s="655">
        <v>10</v>
      </c>
      <c r="AC5" s="656">
        <v>1</v>
      </c>
      <c r="AD5" s="655">
        <v>19</v>
      </c>
      <c r="AE5" s="656">
        <v>1</v>
      </c>
      <c r="AF5" s="657">
        <v>10</v>
      </c>
      <c r="AG5" s="646"/>
      <c r="AH5" s="647"/>
      <c r="AI5" s="648"/>
      <c r="AJ5" s="647"/>
      <c r="AK5" s="648">
        <v>1</v>
      </c>
      <c r="AL5" s="647">
        <v>16</v>
      </c>
      <c r="AM5" s="648"/>
      <c r="AN5" s="647"/>
      <c r="AO5" s="648">
        <v>2</v>
      </c>
      <c r="AP5" s="647">
        <v>12</v>
      </c>
      <c r="AQ5" s="648"/>
      <c r="AR5" s="647"/>
      <c r="AS5" s="648" t="s">
        <v>342</v>
      </c>
      <c r="AT5" s="649">
        <v>5</v>
      </c>
      <c r="AU5" s="634"/>
      <c r="AV5" s="635"/>
      <c r="AW5" s="636"/>
      <c r="AX5" s="637"/>
      <c r="AY5" s="466"/>
      <c r="AZ5" s="466"/>
    </row>
    <row r="6" spans="1:52" ht="13.2" customHeight="1" x14ac:dyDescent="0.25">
      <c r="A6" s="688">
        <v>2</v>
      </c>
      <c r="B6" s="36" t="s">
        <v>55</v>
      </c>
      <c r="C6" s="41" t="s">
        <v>36</v>
      </c>
      <c r="D6" s="146">
        <f t="shared" si="0"/>
        <v>210</v>
      </c>
      <c r="E6" s="191">
        <v>2</v>
      </c>
      <c r="F6" s="192">
        <v>16</v>
      </c>
      <c r="G6" s="193">
        <v>1</v>
      </c>
      <c r="H6" s="194">
        <v>12</v>
      </c>
      <c r="I6" s="79">
        <v>3</v>
      </c>
      <c r="J6" s="69">
        <v>12</v>
      </c>
      <c r="K6" s="68">
        <v>3</v>
      </c>
      <c r="L6" s="69">
        <v>12</v>
      </c>
      <c r="M6" s="68">
        <v>1</v>
      </c>
      <c r="N6" s="69">
        <v>11</v>
      </c>
      <c r="O6" s="68">
        <v>1</v>
      </c>
      <c r="P6" s="69">
        <v>20</v>
      </c>
      <c r="Q6" s="68">
        <v>3</v>
      </c>
      <c r="R6" s="69">
        <v>5</v>
      </c>
      <c r="S6" s="68">
        <v>2</v>
      </c>
      <c r="T6" s="76">
        <v>15</v>
      </c>
      <c r="U6" s="171">
        <v>2</v>
      </c>
      <c r="V6" s="172">
        <v>15</v>
      </c>
      <c r="W6" s="173">
        <v>1</v>
      </c>
      <c r="X6" s="172">
        <v>10</v>
      </c>
      <c r="Y6" s="173">
        <v>1</v>
      </c>
      <c r="Z6" s="172">
        <v>21</v>
      </c>
      <c r="AA6" s="173">
        <v>3</v>
      </c>
      <c r="AB6" s="172">
        <v>4</v>
      </c>
      <c r="AC6" s="173">
        <v>2</v>
      </c>
      <c r="AD6" s="172">
        <v>15</v>
      </c>
      <c r="AE6" s="173">
        <v>3</v>
      </c>
      <c r="AF6" s="174">
        <v>4</v>
      </c>
      <c r="AG6" s="109"/>
      <c r="AH6" s="112"/>
      <c r="AI6" s="112"/>
      <c r="AJ6" s="112"/>
      <c r="AK6" s="111"/>
      <c r="AL6" s="112"/>
      <c r="AM6" s="111">
        <v>1</v>
      </c>
      <c r="AN6" s="112">
        <v>9</v>
      </c>
      <c r="AO6" s="111">
        <v>1</v>
      </c>
      <c r="AP6" s="112">
        <v>16</v>
      </c>
      <c r="AQ6" s="111"/>
      <c r="AR6" s="112"/>
      <c r="AS6" s="111" t="s">
        <v>342</v>
      </c>
      <c r="AT6" s="209">
        <v>5</v>
      </c>
      <c r="AU6" s="218">
        <v>2</v>
      </c>
      <c r="AV6" s="219">
        <v>8</v>
      </c>
      <c r="AW6" s="220"/>
      <c r="AX6" s="221"/>
    </row>
    <row r="7" spans="1:52" ht="13.2" customHeight="1" x14ac:dyDescent="0.25">
      <c r="A7" s="687">
        <v>3</v>
      </c>
      <c r="B7" s="473" t="s">
        <v>365</v>
      </c>
      <c r="C7" s="474" t="s">
        <v>77</v>
      </c>
      <c r="D7" s="146">
        <f t="shared" si="0"/>
        <v>189</v>
      </c>
      <c r="E7" s="581">
        <v>8</v>
      </c>
      <c r="F7" s="582">
        <v>6</v>
      </c>
      <c r="G7" s="583">
        <v>1</v>
      </c>
      <c r="H7" s="584">
        <v>12</v>
      </c>
      <c r="I7" s="481">
        <v>1</v>
      </c>
      <c r="J7" s="471">
        <v>20</v>
      </c>
      <c r="K7" s="472">
        <v>1</v>
      </c>
      <c r="L7" s="471">
        <v>20</v>
      </c>
      <c r="M7" s="472">
        <v>1</v>
      </c>
      <c r="N7" s="471">
        <v>11</v>
      </c>
      <c r="O7" s="472">
        <v>3</v>
      </c>
      <c r="P7" s="471">
        <v>12</v>
      </c>
      <c r="Q7" s="472">
        <v>3</v>
      </c>
      <c r="R7" s="471">
        <v>5</v>
      </c>
      <c r="S7" s="472">
        <v>4</v>
      </c>
      <c r="T7" s="482">
        <v>9</v>
      </c>
      <c r="U7" s="589">
        <v>1</v>
      </c>
      <c r="V7" s="590">
        <v>19</v>
      </c>
      <c r="W7" s="591">
        <v>1</v>
      </c>
      <c r="X7" s="590">
        <v>10</v>
      </c>
      <c r="Y7" s="591">
        <v>3</v>
      </c>
      <c r="Z7" s="590">
        <v>13</v>
      </c>
      <c r="AA7" s="591">
        <v>3</v>
      </c>
      <c r="AB7" s="590">
        <v>4</v>
      </c>
      <c r="AC7" s="591">
        <v>3</v>
      </c>
      <c r="AD7" s="590">
        <v>11</v>
      </c>
      <c r="AE7" s="591">
        <v>3</v>
      </c>
      <c r="AF7" s="593">
        <v>4</v>
      </c>
      <c r="AG7" s="594">
        <v>1</v>
      </c>
      <c r="AH7" s="595">
        <v>15</v>
      </c>
      <c r="AI7" s="596"/>
      <c r="AJ7" s="595"/>
      <c r="AK7" s="596"/>
      <c r="AL7" s="595"/>
      <c r="AM7" s="596">
        <v>1</v>
      </c>
      <c r="AN7" s="595">
        <v>9</v>
      </c>
      <c r="AO7" s="596"/>
      <c r="AP7" s="595"/>
      <c r="AQ7" s="596"/>
      <c r="AR7" s="595"/>
      <c r="AS7" s="596" t="s">
        <v>342</v>
      </c>
      <c r="AT7" s="598">
        <v>5</v>
      </c>
      <c r="AU7" s="585">
        <v>3</v>
      </c>
      <c r="AV7" s="586">
        <v>4</v>
      </c>
      <c r="AW7" s="587"/>
      <c r="AX7" s="588"/>
      <c r="AY7" s="466"/>
      <c r="AZ7" s="466"/>
    </row>
    <row r="8" spans="1:52" ht="13.2" customHeight="1" x14ac:dyDescent="0.25">
      <c r="A8" s="688">
        <v>4</v>
      </c>
      <c r="B8" s="469" t="s">
        <v>368</v>
      </c>
      <c r="C8" s="474" t="s">
        <v>35</v>
      </c>
      <c r="D8" s="146">
        <f t="shared" si="0"/>
        <v>147</v>
      </c>
      <c r="E8" s="581">
        <v>4</v>
      </c>
      <c r="F8" s="582">
        <v>10</v>
      </c>
      <c r="G8" s="583">
        <v>3</v>
      </c>
      <c r="H8" s="584">
        <v>6</v>
      </c>
      <c r="I8" s="481">
        <v>5</v>
      </c>
      <c r="J8" s="471">
        <v>9</v>
      </c>
      <c r="K8" s="472">
        <v>5</v>
      </c>
      <c r="L8" s="471">
        <v>9</v>
      </c>
      <c r="M8" s="472">
        <v>3</v>
      </c>
      <c r="N8" s="471">
        <v>5</v>
      </c>
      <c r="O8" s="472">
        <v>5</v>
      </c>
      <c r="P8" s="471">
        <v>9</v>
      </c>
      <c r="Q8" s="472">
        <v>2</v>
      </c>
      <c r="R8" s="471">
        <v>8</v>
      </c>
      <c r="S8" s="470">
        <v>5</v>
      </c>
      <c r="T8" s="650">
        <v>8</v>
      </c>
      <c r="U8" s="589">
        <v>6</v>
      </c>
      <c r="V8" s="590">
        <v>7</v>
      </c>
      <c r="W8" s="591">
        <v>3</v>
      </c>
      <c r="X8" s="590">
        <v>4</v>
      </c>
      <c r="Y8" s="591">
        <v>6</v>
      </c>
      <c r="Z8" s="590">
        <v>9</v>
      </c>
      <c r="AA8" s="591">
        <v>2</v>
      </c>
      <c r="AB8" s="590">
        <v>7</v>
      </c>
      <c r="AC8" s="591">
        <v>7</v>
      </c>
      <c r="AD8" s="590">
        <v>6</v>
      </c>
      <c r="AE8" s="591">
        <v>2</v>
      </c>
      <c r="AF8" s="593">
        <v>7</v>
      </c>
      <c r="AG8" s="594">
        <v>3</v>
      </c>
      <c r="AH8" s="599">
        <v>7</v>
      </c>
      <c r="AI8" s="600">
        <v>1</v>
      </c>
      <c r="AJ8" s="599">
        <v>8</v>
      </c>
      <c r="AK8" s="600">
        <v>3</v>
      </c>
      <c r="AL8" s="595">
        <v>8</v>
      </c>
      <c r="AM8" s="596">
        <v>2</v>
      </c>
      <c r="AN8" s="601">
        <v>6</v>
      </c>
      <c r="AO8" s="602">
        <v>4</v>
      </c>
      <c r="AP8" s="601">
        <v>6</v>
      </c>
      <c r="AQ8" s="602">
        <v>1</v>
      </c>
      <c r="AR8" s="601">
        <v>8</v>
      </c>
      <c r="AS8" s="601"/>
      <c r="AT8" s="598"/>
      <c r="AU8" s="585"/>
      <c r="AV8" s="586"/>
      <c r="AW8" s="587"/>
      <c r="AX8" s="588"/>
      <c r="AY8" s="466"/>
      <c r="AZ8" s="466"/>
    </row>
    <row r="9" spans="1:52" ht="13.2" customHeight="1" x14ac:dyDescent="0.25">
      <c r="A9" s="687">
        <v>5</v>
      </c>
      <c r="B9" s="469" t="s">
        <v>366</v>
      </c>
      <c r="C9" s="474" t="s">
        <v>32</v>
      </c>
      <c r="D9" s="146">
        <f t="shared" si="0"/>
        <v>138</v>
      </c>
      <c r="E9" s="581">
        <v>3</v>
      </c>
      <c r="F9" s="582">
        <v>12</v>
      </c>
      <c r="G9" s="583"/>
      <c r="H9" s="584"/>
      <c r="I9" s="481">
        <v>6</v>
      </c>
      <c r="J9" s="471">
        <v>8</v>
      </c>
      <c r="K9" s="472">
        <v>6</v>
      </c>
      <c r="L9" s="471">
        <v>8</v>
      </c>
      <c r="M9" s="472"/>
      <c r="N9" s="471"/>
      <c r="O9" s="472">
        <v>6</v>
      </c>
      <c r="P9" s="471">
        <v>8</v>
      </c>
      <c r="Q9" s="472"/>
      <c r="R9" s="471"/>
      <c r="S9" s="470">
        <v>3</v>
      </c>
      <c r="T9" s="650">
        <v>11</v>
      </c>
      <c r="U9" s="589">
        <v>4</v>
      </c>
      <c r="V9" s="590">
        <v>9</v>
      </c>
      <c r="W9" s="591"/>
      <c r="X9" s="590"/>
      <c r="Y9" s="591">
        <v>5</v>
      </c>
      <c r="Z9" s="590">
        <v>10</v>
      </c>
      <c r="AA9" s="591"/>
      <c r="AB9" s="590"/>
      <c r="AC9" s="591">
        <v>6</v>
      </c>
      <c r="AD9" s="590">
        <v>7</v>
      </c>
      <c r="AE9" s="591"/>
      <c r="AF9" s="593"/>
      <c r="AG9" s="594">
        <v>2</v>
      </c>
      <c r="AH9" s="599">
        <v>11</v>
      </c>
      <c r="AI9" s="600">
        <v>1</v>
      </c>
      <c r="AJ9" s="599">
        <v>8</v>
      </c>
      <c r="AK9" s="600">
        <v>2</v>
      </c>
      <c r="AL9" s="595">
        <v>12</v>
      </c>
      <c r="AM9" s="596">
        <v>2</v>
      </c>
      <c r="AN9" s="601">
        <v>6</v>
      </c>
      <c r="AO9" s="602">
        <v>3</v>
      </c>
      <c r="AP9" s="601">
        <v>8</v>
      </c>
      <c r="AQ9" s="602">
        <v>1</v>
      </c>
      <c r="AR9" s="601">
        <v>8</v>
      </c>
      <c r="AS9" s="601"/>
      <c r="AT9" s="598"/>
      <c r="AU9" s="585">
        <v>1</v>
      </c>
      <c r="AV9" s="586">
        <v>12</v>
      </c>
      <c r="AW9" s="587"/>
      <c r="AX9" s="588"/>
      <c r="AY9" s="466"/>
      <c r="AZ9" s="466"/>
    </row>
    <row r="10" spans="1:52" ht="13.2" customHeight="1" x14ac:dyDescent="0.25">
      <c r="A10" s="688">
        <v>6</v>
      </c>
      <c r="B10" s="469" t="s">
        <v>367</v>
      </c>
      <c r="C10" s="474" t="s">
        <v>37</v>
      </c>
      <c r="D10" s="146">
        <f t="shared" si="0"/>
        <v>133</v>
      </c>
      <c r="E10" s="581">
        <v>6</v>
      </c>
      <c r="F10" s="582">
        <v>8</v>
      </c>
      <c r="G10" s="583">
        <v>4</v>
      </c>
      <c r="H10" s="584">
        <v>4</v>
      </c>
      <c r="I10" s="481">
        <v>4</v>
      </c>
      <c r="J10" s="471">
        <v>10</v>
      </c>
      <c r="K10" s="472">
        <v>4</v>
      </c>
      <c r="L10" s="471">
        <v>10</v>
      </c>
      <c r="M10" s="472">
        <v>2</v>
      </c>
      <c r="N10" s="471">
        <v>8</v>
      </c>
      <c r="O10" s="472">
        <v>4</v>
      </c>
      <c r="P10" s="471">
        <v>10</v>
      </c>
      <c r="Q10" s="472">
        <v>1</v>
      </c>
      <c r="R10" s="471">
        <v>11</v>
      </c>
      <c r="S10" s="470">
        <v>6</v>
      </c>
      <c r="T10" s="650">
        <v>7</v>
      </c>
      <c r="U10" s="589">
        <v>5</v>
      </c>
      <c r="V10" s="590">
        <v>8</v>
      </c>
      <c r="W10" s="591">
        <v>2</v>
      </c>
      <c r="X10" s="590">
        <v>7</v>
      </c>
      <c r="Y10" s="591">
        <v>4</v>
      </c>
      <c r="Z10" s="590">
        <v>11</v>
      </c>
      <c r="AA10" s="591">
        <v>1</v>
      </c>
      <c r="AB10" s="590">
        <v>10</v>
      </c>
      <c r="AC10" s="591">
        <v>5</v>
      </c>
      <c r="AD10" s="590">
        <v>8</v>
      </c>
      <c r="AE10" s="591">
        <v>1</v>
      </c>
      <c r="AF10" s="593">
        <v>10</v>
      </c>
      <c r="AG10" s="594"/>
      <c r="AH10" s="599"/>
      <c r="AI10" s="600"/>
      <c r="AJ10" s="599"/>
      <c r="AK10" s="600">
        <v>4</v>
      </c>
      <c r="AL10" s="595">
        <v>6</v>
      </c>
      <c r="AM10" s="596"/>
      <c r="AN10" s="601"/>
      <c r="AO10" s="602"/>
      <c r="AP10" s="601"/>
      <c r="AQ10" s="602"/>
      <c r="AR10" s="601"/>
      <c r="AS10" s="602" t="s">
        <v>342</v>
      </c>
      <c r="AT10" s="598">
        <v>5</v>
      </c>
      <c r="AU10" s="585"/>
      <c r="AV10" s="586"/>
      <c r="AW10" s="587"/>
      <c r="AX10" s="588"/>
      <c r="AY10" s="466"/>
      <c r="AZ10" s="466"/>
    </row>
    <row r="11" spans="1:52" ht="13.2" customHeight="1" x14ac:dyDescent="0.25">
      <c r="A11" s="687">
        <v>7</v>
      </c>
      <c r="B11" s="433" t="s">
        <v>59</v>
      </c>
      <c r="C11" s="41" t="s">
        <v>34</v>
      </c>
      <c r="D11" s="146">
        <f t="shared" si="0"/>
        <v>98</v>
      </c>
      <c r="E11" s="191">
        <v>5</v>
      </c>
      <c r="F11" s="192">
        <v>9</v>
      </c>
      <c r="G11" s="193">
        <v>2</v>
      </c>
      <c r="H11" s="194">
        <v>9</v>
      </c>
      <c r="I11" s="79">
        <v>7</v>
      </c>
      <c r="J11" s="69">
        <v>7</v>
      </c>
      <c r="K11" s="68">
        <v>7</v>
      </c>
      <c r="L11" s="69">
        <v>7</v>
      </c>
      <c r="M11" s="68">
        <v>4</v>
      </c>
      <c r="N11" s="69">
        <v>3</v>
      </c>
      <c r="O11" s="68">
        <v>7</v>
      </c>
      <c r="P11" s="69">
        <v>7</v>
      </c>
      <c r="Q11" s="68">
        <v>4</v>
      </c>
      <c r="R11" s="69">
        <v>3</v>
      </c>
      <c r="S11" s="66">
        <v>7</v>
      </c>
      <c r="T11" s="369">
        <v>6</v>
      </c>
      <c r="U11" s="171">
        <v>8</v>
      </c>
      <c r="V11" s="172">
        <v>5</v>
      </c>
      <c r="W11" s="173">
        <v>4</v>
      </c>
      <c r="X11" s="172">
        <v>2</v>
      </c>
      <c r="Y11" s="173">
        <v>11</v>
      </c>
      <c r="Z11" s="172">
        <v>4</v>
      </c>
      <c r="AA11" s="173">
        <v>4</v>
      </c>
      <c r="AB11" s="172">
        <v>2</v>
      </c>
      <c r="AC11" s="173">
        <v>9</v>
      </c>
      <c r="AD11" s="172">
        <v>4</v>
      </c>
      <c r="AE11" s="173">
        <v>4</v>
      </c>
      <c r="AF11" s="174">
        <v>2</v>
      </c>
      <c r="AG11" s="109">
        <v>5</v>
      </c>
      <c r="AH11" s="395">
        <v>4</v>
      </c>
      <c r="AI11" s="377">
        <v>2</v>
      </c>
      <c r="AJ11" s="395">
        <v>3</v>
      </c>
      <c r="AK11" s="377">
        <v>5</v>
      </c>
      <c r="AL11" s="112">
        <v>5</v>
      </c>
      <c r="AM11" s="111">
        <v>3</v>
      </c>
      <c r="AN11" s="113">
        <v>3</v>
      </c>
      <c r="AO11" s="130">
        <v>5</v>
      </c>
      <c r="AP11" s="113">
        <v>5</v>
      </c>
      <c r="AQ11" s="130">
        <v>2</v>
      </c>
      <c r="AR11" s="113">
        <v>5</v>
      </c>
      <c r="AS11" s="113"/>
      <c r="AT11" s="209"/>
      <c r="AU11" s="218">
        <v>4</v>
      </c>
      <c r="AV11" s="219">
        <v>3</v>
      </c>
      <c r="AW11" s="220"/>
      <c r="AX11" s="221"/>
    </row>
    <row r="12" spans="1:52" ht="13.2" customHeight="1" x14ac:dyDescent="0.25">
      <c r="A12" s="688">
        <v>8</v>
      </c>
      <c r="B12" s="31" t="s">
        <v>103</v>
      </c>
      <c r="C12" s="41" t="s">
        <v>36</v>
      </c>
      <c r="D12" s="146">
        <f t="shared" si="0"/>
        <v>60</v>
      </c>
      <c r="E12" s="191">
        <v>9</v>
      </c>
      <c r="F12" s="192">
        <v>5</v>
      </c>
      <c r="G12" s="193">
        <v>5</v>
      </c>
      <c r="H12" s="194">
        <v>3</v>
      </c>
      <c r="I12" s="79">
        <v>10</v>
      </c>
      <c r="J12" s="69">
        <v>4</v>
      </c>
      <c r="K12" s="68">
        <v>8</v>
      </c>
      <c r="L12" s="69">
        <v>6</v>
      </c>
      <c r="M12" s="68">
        <v>5</v>
      </c>
      <c r="N12" s="69">
        <v>2</v>
      </c>
      <c r="O12" s="68">
        <v>9</v>
      </c>
      <c r="P12" s="69">
        <v>5</v>
      </c>
      <c r="Q12" s="68">
        <v>5</v>
      </c>
      <c r="R12" s="69">
        <v>2</v>
      </c>
      <c r="S12" s="68">
        <v>9</v>
      </c>
      <c r="T12" s="76">
        <v>4</v>
      </c>
      <c r="U12" s="171">
        <v>9</v>
      </c>
      <c r="V12" s="172">
        <v>4</v>
      </c>
      <c r="W12" s="173">
        <v>5</v>
      </c>
      <c r="X12" s="172">
        <v>1</v>
      </c>
      <c r="Y12" s="173">
        <v>10</v>
      </c>
      <c r="Z12" s="172">
        <v>5</v>
      </c>
      <c r="AA12" s="173">
        <v>5</v>
      </c>
      <c r="AB12" s="172">
        <v>1</v>
      </c>
      <c r="AC12" s="173">
        <v>11</v>
      </c>
      <c r="AD12" s="172">
        <v>2</v>
      </c>
      <c r="AE12" s="173">
        <v>5</v>
      </c>
      <c r="AF12" s="174">
        <v>1</v>
      </c>
      <c r="AG12" s="109">
        <v>4</v>
      </c>
      <c r="AH12" s="112">
        <v>5</v>
      </c>
      <c r="AI12" s="111">
        <v>3</v>
      </c>
      <c r="AJ12" s="112">
        <v>1</v>
      </c>
      <c r="AK12" s="111">
        <v>6</v>
      </c>
      <c r="AL12" s="112">
        <v>4</v>
      </c>
      <c r="AM12" s="111">
        <v>4</v>
      </c>
      <c r="AN12" s="112">
        <v>1</v>
      </c>
      <c r="AO12" s="111">
        <v>8</v>
      </c>
      <c r="AP12" s="112">
        <v>2</v>
      </c>
      <c r="AQ12" s="111">
        <v>3</v>
      </c>
      <c r="AR12" s="112">
        <v>2</v>
      </c>
      <c r="AS12" s="112"/>
      <c r="AT12" s="209"/>
      <c r="AU12" s="218"/>
      <c r="AV12" s="219"/>
      <c r="AW12" s="220"/>
      <c r="AX12" s="221"/>
    </row>
    <row r="13" spans="1:52" s="466" customFormat="1" ht="13.2" customHeight="1" x14ac:dyDescent="0.25">
      <c r="A13" s="687">
        <v>9</v>
      </c>
      <c r="B13" s="31" t="s">
        <v>60</v>
      </c>
      <c r="C13" s="41" t="s">
        <v>34</v>
      </c>
      <c r="D13" s="146">
        <f t="shared" si="0"/>
        <v>47</v>
      </c>
      <c r="E13" s="191">
        <v>7</v>
      </c>
      <c r="F13" s="192">
        <v>7</v>
      </c>
      <c r="G13" s="193">
        <v>0</v>
      </c>
      <c r="H13" s="194">
        <v>0</v>
      </c>
      <c r="I13" s="79">
        <v>9</v>
      </c>
      <c r="J13" s="69">
        <v>5</v>
      </c>
      <c r="K13" s="68">
        <v>9</v>
      </c>
      <c r="L13" s="69">
        <v>5</v>
      </c>
      <c r="M13" s="68"/>
      <c r="N13" s="69"/>
      <c r="O13" s="68">
        <v>8</v>
      </c>
      <c r="P13" s="69">
        <v>6</v>
      </c>
      <c r="Q13" s="68"/>
      <c r="R13" s="69"/>
      <c r="S13" s="68">
        <v>8</v>
      </c>
      <c r="T13" s="76">
        <v>5</v>
      </c>
      <c r="U13" s="274">
        <v>10</v>
      </c>
      <c r="V13" s="172">
        <v>3</v>
      </c>
      <c r="W13" s="275"/>
      <c r="X13" s="172"/>
      <c r="Y13" s="275">
        <v>12</v>
      </c>
      <c r="Z13" s="172">
        <v>3</v>
      </c>
      <c r="AA13" s="173"/>
      <c r="AB13" s="172"/>
      <c r="AC13" s="173">
        <v>10</v>
      </c>
      <c r="AD13" s="172">
        <v>3</v>
      </c>
      <c r="AE13" s="275"/>
      <c r="AF13" s="174"/>
      <c r="AG13" s="109">
        <v>6</v>
      </c>
      <c r="AH13" s="112">
        <v>3</v>
      </c>
      <c r="AI13" s="112"/>
      <c r="AJ13" s="112"/>
      <c r="AK13" s="111">
        <v>7</v>
      </c>
      <c r="AL13" s="112">
        <v>3</v>
      </c>
      <c r="AM13" s="111"/>
      <c r="AN13" s="112"/>
      <c r="AO13" s="111">
        <v>6</v>
      </c>
      <c r="AP13" s="112">
        <v>4</v>
      </c>
      <c r="AQ13" s="111"/>
      <c r="AR13" s="112"/>
      <c r="AS13" s="112"/>
      <c r="AT13" s="209"/>
      <c r="AU13" s="218"/>
      <c r="AV13" s="219"/>
      <c r="AW13" s="220"/>
      <c r="AX13" s="221"/>
      <c r="AY13"/>
      <c r="AZ13"/>
    </row>
    <row r="14" spans="1:52" s="466" customFormat="1" ht="13.2" customHeight="1" x14ac:dyDescent="0.25">
      <c r="A14" s="688">
        <v>10</v>
      </c>
      <c r="B14" s="32" t="s">
        <v>58</v>
      </c>
      <c r="C14" s="41" t="s">
        <v>37</v>
      </c>
      <c r="D14" s="146">
        <f t="shared" si="0"/>
        <v>42</v>
      </c>
      <c r="E14" s="191">
        <v>11</v>
      </c>
      <c r="F14" s="192">
        <v>3</v>
      </c>
      <c r="G14" s="193">
        <v>5</v>
      </c>
      <c r="H14" s="194">
        <v>3</v>
      </c>
      <c r="I14" s="79">
        <v>11</v>
      </c>
      <c r="J14" s="69">
        <v>3</v>
      </c>
      <c r="K14" s="68">
        <v>10</v>
      </c>
      <c r="L14" s="69">
        <v>4</v>
      </c>
      <c r="M14" s="68">
        <v>5</v>
      </c>
      <c r="N14" s="69">
        <v>2</v>
      </c>
      <c r="O14" s="68">
        <v>10</v>
      </c>
      <c r="P14" s="69">
        <v>4</v>
      </c>
      <c r="Q14" s="68">
        <v>5</v>
      </c>
      <c r="R14" s="69">
        <v>2</v>
      </c>
      <c r="S14" s="68">
        <v>10</v>
      </c>
      <c r="T14" s="76">
        <v>3</v>
      </c>
      <c r="U14" s="171">
        <v>11</v>
      </c>
      <c r="V14" s="172">
        <v>2</v>
      </c>
      <c r="W14" s="173">
        <v>5</v>
      </c>
      <c r="X14" s="172">
        <v>1</v>
      </c>
      <c r="Y14" s="173">
        <v>13</v>
      </c>
      <c r="Z14" s="172">
        <v>2</v>
      </c>
      <c r="AA14" s="173">
        <v>5</v>
      </c>
      <c r="AB14" s="172">
        <v>1</v>
      </c>
      <c r="AC14" s="173"/>
      <c r="AD14" s="172"/>
      <c r="AE14" s="173">
        <v>5</v>
      </c>
      <c r="AF14" s="174">
        <v>1</v>
      </c>
      <c r="AG14" s="109">
        <v>7</v>
      </c>
      <c r="AH14" s="112">
        <v>2</v>
      </c>
      <c r="AI14" s="111">
        <v>3</v>
      </c>
      <c r="AJ14" s="112">
        <v>1</v>
      </c>
      <c r="AK14" s="111">
        <v>8</v>
      </c>
      <c r="AL14" s="112">
        <v>2</v>
      </c>
      <c r="AM14" s="111">
        <v>4</v>
      </c>
      <c r="AN14" s="112">
        <v>1</v>
      </c>
      <c r="AO14" s="111">
        <v>7</v>
      </c>
      <c r="AP14" s="112">
        <v>3</v>
      </c>
      <c r="AQ14" s="111">
        <v>3</v>
      </c>
      <c r="AR14" s="112">
        <v>2</v>
      </c>
      <c r="AS14" s="112"/>
      <c r="AT14" s="209"/>
      <c r="AU14" s="218"/>
      <c r="AV14" s="219"/>
      <c r="AW14" s="220"/>
      <c r="AX14" s="221"/>
      <c r="AY14"/>
      <c r="AZ14"/>
    </row>
    <row r="15" spans="1:52" s="466" customFormat="1" ht="13.2" customHeight="1" x14ac:dyDescent="0.25">
      <c r="A15" s="687">
        <v>11</v>
      </c>
      <c r="B15" s="32" t="s">
        <v>57</v>
      </c>
      <c r="C15" s="41" t="s">
        <v>37</v>
      </c>
      <c r="D15" s="146">
        <f t="shared" si="0"/>
        <v>16</v>
      </c>
      <c r="E15" s="191">
        <v>13</v>
      </c>
      <c r="F15" s="192">
        <v>1</v>
      </c>
      <c r="G15" s="193">
        <v>6</v>
      </c>
      <c r="H15" s="194">
        <v>2</v>
      </c>
      <c r="I15" s="79">
        <v>8</v>
      </c>
      <c r="J15" s="69">
        <v>6</v>
      </c>
      <c r="K15" s="68">
        <v>11</v>
      </c>
      <c r="L15" s="69">
        <v>3</v>
      </c>
      <c r="M15" s="68"/>
      <c r="N15" s="69"/>
      <c r="O15" s="68">
        <v>12</v>
      </c>
      <c r="P15" s="69">
        <v>2</v>
      </c>
      <c r="Q15" s="68"/>
      <c r="R15" s="69"/>
      <c r="S15" s="68">
        <v>11</v>
      </c>
      <c r="T15" s="76">
        <v>2</v>
      </c>
      <c r="U15" s="171"/>
      <c r="V15" s="172"/>
      <c r="W15" s="173"/>
      <c r="X15" s="172"/>
      <c r="Y15" s="173"/>
      <c r="Z15" s="172"/>
      <c r="AA15" s="173"/>
      <c r="AB15" s="172"/>
      <c r="AC15" s="173"/>
      <c r="AD15" s="172"/>
      <c r="AE15" s="173"/>
      <c r="AF15" s="174"/>
      <c r="AG15" s="109"/>
      <c r="AH15" s="112"/>
      <c r="AI15" s="112"/>
      <c r="AJ15" s="112"/>
      <c r="AK15" s="111"/>
      <c r="AL15" s="112"/>
      <c r="AM15" s="111"/>
      <c r="AN15" s="112"/>
      <c r="AO15" s="111"/>
      <c r="AP15" s="112"/>
      <c r="AQ15" s="111"/>
      <c r="AR15" s="112"/>
      <c r="AS15" s="112"/>
      <c r="AT15" s="209"/>
      <c r="AU15" s="218"/>
      <c r="AV15" s="219"/>
      <c r="AW15" s="220"/>
      <c r="AX15" s="221"/>
      <c r="AY15"/>
      <c r="AZ15"/>
    </row>
    <row r="16" spans="1:52" s="466" customFormat="1" ht="13.2" customHeight="1" x14ac:dyDescent="0.25">
      <c r="A16" s="688">
        <v>12</v>
      </c>
      <c r="B16" s="32" t="s">
        <v>163</v>
      </c>
      <c r="C16" s="41" t="s">
        <v>28</v>
      </c>
      <c r="D16" s="146">
        <f t="shared" si="0"/>
        <v>9</v>
      </c>
      <c r="E16" s="191">
        <v>12</v>
      </c>
      <c r="F16" s="192">
        <v>2</v>
      </c>
      <c r="G16" s="193">
        <v>0</v>
      </c>
      <c r="H16" s="194">
        <v>0</v>
      </c>
      <c r="I16" s="79">
        <v>12</v>
      </c>
      <c r="J16" s="69">
        <v>2</v>
      </c>
      <c r="K16" s="68">
        <v>12</v>
      </c>
      <c r="L16" s="69">
        <v>2</v>
      </c>
      <c r="M16" s="68"/>
      <c r="N16" s="69"/>
      <c r="O16" s="68">
        <v>11</v>
      </c>
      <c r="P16" s="69">
        <v>3</v>
      </c>
      <c r="Q16" s="68"/>
      <c r="R16" s="69"/>
      <c r="S16" s="69"/>
      <c r="T16" s="76"/>
      <c r="U16" s="171"/>
      <c r="V16" s="172"/>
      <c r="W16" s="173"/>
      <c r="X16" s="172"/>
      <c r="Y16" s="173"/>
      <c r="Z16" s="172"/>
      <c r="AA16" s="173"/>
      <c r="AB16" s="172"/>
      <c r="AC16" s="173"/>
      <c r="AD16" s="172"/>
      <c r="AE16" s="173"/>
      <c r="AF16" s="174"/>
      <c r="AG16" s="109"/>
      <c r="AH16" s="112"/>
      <c r="AI16" s="112"/>
      <c r="AJ16" s="112"/>
      <c r="AK16" s="111"/>
      <c r="AL16" s="112"/>
      <c r="AM16" s="111"/>
      <c r="AN16" s="112"/>
      <c r="AO16" s="111"/>
      <c r="AP16" s="112"/>
      <c r="AQ16" s="111"/>
      <c r="AR16" s="112"/>
      <c r="AS16" s="112"/>
      <c r="AT16" s="209"/>
      <c r="AU16" s="218"/>
      <c r="AV16" s="219"/>
      <c r="AW16" s="220"/>
      <c r="AX16" s="221"/>
      <c r="AY16"/>
      <c r="AZ16"/>
    </row>
    <row r="17" spans="1:50" s="466" customFormat="1" ht="13.2" customHeight="1" x14ac:dyDescent="0.25">
      <c r="A17" s="687">
        <v>13</v>
      </c>
      <c r="B17" s="473" t="s">
        <v>369</v>
      </c>
      <c r="C17" s="681" t="s">
        <v>40</v>
      </c>
      <c r="D17" s="146">
        <f t="shared" si="0"/>
        <v>9</v>
      </c>
      <c r="E17" s="642"/>
      <c r="F17" s="643"/>
      <c r="G17" s="644"/>
      <c r="H17" s="645"/>
      <c r="I17" s="625">
        <v>13</v>
      </c>
      <c r="J17" s="471">
        <v>1</v>
      </c>
      <c r="K17" s="475">
        <v>13</v>
      </c>
      <c r="L17" s="651">
        <v>1</v>
      </c>
      <c r="M17" s="652"/>
      <c r="N17" s="653"/>
      <c r="O17" s="475">
        <v>13</v>
      </c>
      <c r="P17" s="476">
        <v>1</v>
      </c>
      <c r="Q17" s="652"/>
      <c r="R17" s="653"/>
      <c r="S17" s="475">
        <v>12</v>
      </c>
      <c r="T17" s="626">
        <v>1</v>
      </c>
      <c r="U17" s="621">
        <v>12</v>
      </c>
      <c r="V17" s="622">
        <v>1</v>
      </c>
      <c r="W17" s="623"/>
      <c r="X17" s="622"/>
      <c r="Y17" s="623">
        <v>14</v>
      </c>
      <c r="Z17" s="622">
        <v>1</v>
      </c>
      <c r="AA17" s="623"/>
      <c r="AB17" s="622"/>
      <c r="AC17" s="623"/>
      <c r="AD17" s="622"/>
      <c r="AE17" s="623"/>
      <c r="AF17" s="624"/>
      <c r="AG17" s="618">
        <v>8</v>
      </c>
      <c r="AH17" s="607">
        <v>1</v>
      </c>
      <c r="AI17" s="608"/>
      <c r="AJ17" s="607"/>
      <c r="AK17" s="608">
        <v>9</v>
      </c>
      <c r="AL17" s="607">
        <v>1</v>
      </c>
      <c r="AM17" s="608"/>
      <c r="AN17" s="607"/>
      <c r="AO17" s="608">
        <v>9</v>
      </c>
      <c r="AP17" s="607">
        <v>1</v>
      </c>
      <c r="AQ17" s="608"/>
      <c r="AR17" s="607"/>
      <c r="AS17" s="607"/>
      <c r="AT17" s="609"/>
      <c r="AU17" s="620"/>
      <c r="AV17" s="610"/>
      <c r="AW17" s="611"/>
      <c r="AX17" s="612"/>
    </row>
    <row r="18" spans="1:50" s="466" customFormat="1" ht="13.2" customHeight="1" x14ac:dyDescent="0.25">
      <c r="A18" s="688">
        <v>14</v>
      </c>
      <c r="B18" s="473" t="s">
        <v>370</v>
      </c>
      <c r="C18" s="474" t="s">
        <v>37</v>
      </c>
      <c r="D18" s="146">
        <f t="shared" si="0"/>
        <v>6</v>
      </c>
      <c r="E18" s="581">
        <v>10</v>
      </c>
      <c r="F18" s="582">
        <v>4</v>
      </c>
      <c r="G18" s="583">
        <v>6</v>
      </c>
      <c r="H18" s="584">
        <v>2</v>
      </c>
      <c r="I18" s="481"/>
      <c r="J18" s="471"/>
      <c r="K18" s="472"/>
      <c r="L18" s="471"/>
      <c r="M18" s="472"/>
      <c r="N18" s="471"/>
      <c r="O18" s="472"/>
      <c r="P18" s="471"/>
      <c r="Q18" s="472"/>
      <c r="R18" s="471"/>
      <c r="S18" s="472"/>
      <c r="T18" s="482"/>
      <c r="U18" s="589"/>
      <c r="V18" s="590"/>
      <c r="W18" s="591"/>
      <c r="X18" s="590"/>
      <c r="Y18" s="591"/>
      <c r="Z18" s="590"/>
      <c r="AA18" s="591"/>
      <c r="AB18" s="590"/>
      <c r="AC18" s="591"/>
      <c r="AD18" s="590"/>
      <c r="AE18" s="591"/>
      <c r="AF18" s="593"/>
      <c r="AG18" s="594"/>
      <c r="AH18" s="595"/>
      <c r="AI18" s="596"/>
      <c r="AJ18" s="595"/>
      <c r="AK18" s="596"/>
      <c r="AL18" s="595"/>
      <c r="AM18" s="596"/>
      <c r="AN18" s="595"/>
      <c r="AO18" s="596"/>
      <c r="AP18" s="595"/>
      <c r="AQ18" s="596"/>
      <c r="AR18" s="595"/>
      <c r="AS18" s="595"/>
      <c r="AT18" s="598"/>
      <c r="AU18" s="585"/>
      <c r="AV18" s="586"/>
      <c r="AW18" s="587"/>
      <c r="AX18" s="588"/>
    </row>
    <row r="19" spans="1:50" s="466" customFormat="1" ht="13.2" customHeight="1" thickBot="1" x14ac:dyDescent="0.3">
      <c r="A19" s="689">
        <v>15</v>
      </c>
      <c r="B19" s="683" t="s">
        <v>371</v>
      </c>
      <c r="C19" s="682" t="s">
        <v>26</v>
      </c>
      <c r="D19" s="679">
        <f t="shared" si="0"/>
        <v>3</v>
      </c>
      <c r="E19" s="674">
        <v>0</v>
      </c>
      <c r="F19" s="675">
        <v>0</v>
      </c>
      <c r="G19" s="676">
        <v>7</v>
      </c>
      <c r="H19" s="677">
        <v>1</v>
      </c>
      <c r="I19" s="670"/>
      <c r="J19" s="671"/>
      <c r="K19" s="672"/>
      <c r="L19" s="671"/>
      <c r="M19" s="672">
        <v>6</v>
      </c>
      <c r="N19" s="671">
        <v>1</v>
      </c>
      <c r="O19" s="672"/>
      <c r="P19" s="671"/>
      <c r="Q19" s="672">
        <v>6</v>
      </c>
      <c r="R19" s="671">
        <v>1</v>
      </c>
      <c r="S19" s="672"/>
      <c r="T19" s="673"/>
      <c r="U19" s="666"/>
      <c r="V19" s="667"/>
      <c r="W19" s="668"/>
      <c r="X19" s="667"/>
      <c r="Y19" s="668"/>
      <c r="Z19" s="667"/>
      <c r="AA19" s="668"/>
      <c r="AB19" s="667"/>
      <c r="AC19" s="668"/>
      <c r="AD19" s="667"/>
      <c r="AE19" s="668"/>
      <c r="AF19" s="669"/>
      <c r="AG19" s="662"/>
      <c r="AH19" s="663"/>
      <c r="AI19" s="664"/>
      <c r="AJ19" s="663"/>
      <c r="AK19" s="664"/>
      <c r="AL19" s="663"/>
      <c r="AM19" s="664"/>
      <c r="AN19" s="663"/>
      <c r="AO19" s="664"/>
      <c r="AP19" s="663"/>
      <c r="AQ19" s="664"/>
      <c r="AR19" s="663"/>
      <c r="AS19" s="663"/>
      <c r="AT19" s="665"/>
      <c r="AU19" s="658"/>
      <c r="AV19" s="659"/>
      <c r="AW19" s="660"/>
      <c r="AX19" s="661"/>
    </row>
    <row r="20" spans="1:50" ht="13.2" customHeight="1" x14ac:dyDescent="0.25">
      <c r="B20" s="6"/>
      <c r="C20" s="6"/>
      <c r="D20" s="5"/>
    </row>
    <row r="21" spans="1:50" ht="13.2" customHeight="1" x14ac:dyDescent="0.25">
      <c r="B21" s="6"/>
      <c r="C21" s="6"/>
      <c r="D21" s="5"/>
    </row>
    <row r="22" spans="1:50" ht="13.2" customHeight="1" x14ac:dyDescent="0.25">
      <c r="B22" s="6"/>
      <c r="C22" s="6"/>
      <c r="D22" s="5"/>
    </row>
    <row r="23" spans="1:50" ht="13.2" customHeight="1" x14ac:dyDescent="0.25">
      <c r="B23" s="6"/>
      <c r="C23" s="6"/>
      <c r="D23" s="5"/>
    </row>
    <row r="24" spans="1:50" ht="13.2" customHeight="1" x14ac:dyDescent="0.25">
      <c r="B24" s="6"/>
      <c r="C24" s="6"/>
      <c r="D24" s="5"/>
    </row>
    <row r="25" spans="1:50" ht="13.2" customHeight="1" x14ac:dyDescent="0.25">
      <c r="B25" s="6"/>
      <c r="C25" s="6"/>
      <c r="D25" s="5"/>
      <c r="O25" s="15"/>
      <c r="P25" s="15"/>
    </row>
    <row r="26" spans="1:50" ht="13.2" customHeight="1" x14ac:dyDescent="0.25">
      <c r="B26" s="6"/>
      <c r="C26" s="6"/>
      <c r="D26" s="5"/>
    </row>
    <row r="27" spans="1:50" ht="13.2" customHeight="1" x14ac:dyDescent="0.25">
      <c r="B27" s="6"/>
      <c r="C27" s="6"/>
      <c r="D27" s="5"/>
    </row>
    <row r="28" spans="1:50" ht="13.2" customHeight="1" x14ac:dyDescent="0.25">
      <c r="B28" s="6"/>
      <c r="C28" s="6"/>
      <c r="D28" s="5"/>
    </row>
    <row r="29" spans="1:50" ht="13.2" customHeight="1" x14ac:dyDescent="0.25">
      <c r="B29" s="6"/>
      <c r="C29" s="6"/>
      <c r="D29" s="5"/>
    </row>
    <row r="30" spans="1:50" ht="13.2" customHeight="1" x14ac:dyDescent="0.25">
      <c r="B30" s="6"/>
      <c r="C30" s="6"/>
      <c r="D30" s="5"/>
    </row>
    <row r="31" spans="1:50" ht="13.2" customHeight="1" x14ac:dyDescent="0.25">
      <c r="B31" s="6"/>
      <c r="C31" s="6"/>
      <c r="D31" s="5"/>
    </row>
    <row r="32" spans="1:50" ht="13.2" customHeight="1" x14ac:dyDescent="0.25">
      <c r="B32" s="6"/>
      <c r="C32" s="6"/>
      <c r="D32" s="5"/>
    </row>
    <row r="33" spans="2:4" ht="13.2" customHeight="1" x14ac:dyDescent="0.25">
      <c r="B33" s="6"/>
      <c r="C33" s="6"/>
      <c r="D33" s="5"/>
    </row>
    <row r="34" spans="2:4" ht="13.2" customHeight="1" x14ac:dyDescent="0.25">
      <c r="B34" s="6"/>
      <c r="C34" s="6"/>
      <c r="D34" s="5"/>
    </row>
    <row r="35" spans="2:4" ht="13.2" customHeight="1" x14ac:dyDescent="0.25">
      <c r="B35" s="6"/>
      <c r="C35" s="6"/>
      <c r="D35" s="5"/>
    </row>
    <row r="36" spans="2:4" ht="13.2" customHeight="1" x14ac:dyDescent="0.25">
      <c r="B36" s="6"/>
      <c r="C36" s="6"/>
      <c r="D36" s="5"/>
    </row>
    <row r="37" spans="2:4" ht="13.2" customHeight="1" x14ac:dyDescent="0.25">
      <c r="B37" s="6"/>
      <c r="C37" s="6"/>
      <c r="D37" s="5"/>
    </row>
    <row r="38" spans="2:4" ht="13.2" customHeight="1" x14ac:dyDescent="0.25">
      <c r="B38" s="6"/>
      <c r="C38" s="6"/>
      <c r="D38" s="5"/>
    </row>
    <row r="39" spans="2:4" ht="13.2" customHeight="1" x14ac:dyDescent="0.25">
      <c r="B39" s="6"/>
      <c r="C39" s="6"/>
      <c r="D39" s="5"/>
    </row>
    <row r="40" spans="2:4" ht="13.2" customHeight="1" x14ac:dyDescent="0.25">
      <c r="B40" s="6"/>
      <c r="C40" s="6"/>
      <c r="D40" s="5"/>
    </row>
    <row r="41" spans="2:4" ht="13.2" customHeight="1" x14ac:dyDescent="0.25">
      <c r="B41" s="6"/>
      <c r="C41" s="6"/>
      <c r="D41" s="5"/>
    </row>
    <row r="42" spans="2:4" ht="13.2" customHeight="1" x14ac:dyDescent="0.25">
      <c r="B42" s="6"/>
      <c r="C42" s="6"/>
      <c r="D42" s="5"/>
    </row>
    <row r="43" spans="2:4" ht="13.2" customHeight="1" x14ac:dyDescent="0.25">
      <c r="B43" s="6"/>
      <c r="C43" s="6"/>
      <c r="D43" s="5"/>
    </row>
    <row r="44" spans="2:4" ht="13.2" customHeight="1" x14ac:dyDescent="0.25">
      <c r="B44" s="6"/>
      <c r="C44" s="6"/>
      <c r="D44" s="5"/>
    </row>
    <row r="45" spans="2:4" ht="13.2" customHeight="1" x14ac:dyDescent="0.25">
      <c r="B45" s="6"/>
      <c r="C45" s="6"/>
      <c r="D45" s="5"/>
    </row>
    <row r="46" spans="2:4" ht="13.2" customHeight="1" x14ac:dyDescent="0.25">
      <c r="B46" s="6"/>
      <c r="C46" s="6"/>
      <c r="D46" s="5"/>
    </row>
    <row r="47" spans="2:4" ht="13.2" customHeight="1" x14ac:dyDescent="0.25">
      <c r="B47" s="10"/>
      <c r="C47" s="10"/>
      <c r="D47" s="5"/>
    </row>
    <row r="48" spans="2:4" ht="13.2" customHeight="1" x14ac:dyDescent="0.25">
      <c r="B48" s="6"/>
      <c r="C48" s="6"/>
      <c r="D48" s="5"/>
    </row>
    <row r="49" spans="2:50" ht="13.2" customHeight="1" x14ac:dyDescent="0.25">
      <c r="B49" s="6"/>
      <c r="C49" s="6"/>
      <c r="D49" s="5"/>
    </row>
    <row r="50" spans="2:50" ht="13.2" customHeight="1" x14ac:dyDescent="0.25">
      <c r="B50" s="6"/>
      <c r="C50" s="6"/>
      <c r="D50" s="5"/>
    </row>
    <row r="51" spans="2:50" ht="13.2" customHeight="1" x14ac:dyDescent="0.25">
      <c r="B51" s="6"/>
      <c r="C51" s="6"/>
      <c r="D51" s="5"/>
    </row>
    <row r="52" spans="2:50" ht="13.2" customHeight="1" x14ac:dyDescent="0.25">
      <c r="B52" s="6"/>
      <c r="C52" s="6"/>
      <c r="D52" s="5"/>
    </row>
    <row r="53" spans="2:50" ht="13.2" customHeight="1" x14ac:dyDescent="0.25">
      <c r="B53" s="6"/>
      <c r="C53" s="6"/>
      <c r="D53" s="5"/>
    </row>
    <row r="54" spans="2:50" ht="13.2" customHeight="1" x14ac:dyDescent="0.25">
      <c r="B54" s="6"/>
      <c r="C54" s="6"/>
      <c r="D54" s="5"/>
    </row>
    <row r="55" spans="2:50" ht="13.2" customHeight="1" x14ac:dyDescent="0.25">
      <c r="B55" s="6"/>
      <c r="C55" s="6"/>
      <c r="D55" s="5"/>
    </row>
    <row r="56" spans="2:50" ht="13.2" customHeight="1" x14ac:dyDescent="0.25">
      <c r="B56" s="6"/>
      <c r="C56" s="6"/>
      <c r="D56" s="5"/>
    </row>
    <row r="57" spans="2:50" ht="13.2" customHeight="1" x14ac:dyDescent="0.25">
      <c r="B57" s="6"/>
      <c r="C57" s="6"/>
      <c r="D57" s="5"/>
    </row>
    <row r="58" spans="2:50" ht="13.2" customHeight="1" x14ac:dyDescent="0.25">
      <c r="B58" s="6"/>
      <c r="C58" s="6"/>
      <c r="D58" s="5"/>
    </row>
    <row r="59" spans="2:50" ht="13.2" customHeight="1" x14ac:dyDescent="0.25">
      <c r="B59" s="6"/>
      <c r="C59" s="6"/>
      <c r="D59" s="5"/>
    </row>
    <row r="60" spans="2:50" ht="13.2" customHeight="1" x14ac:dyDescent="0.25">
      <c r="B60" s="6"/>
      <c r="C60" s="6"/>
      <c r="D60" s="5"/>
    </row>
    <row r="61" spans="2:50" ht="13.2" customHeight="1" x14ac:dyDescent="0.25">
      <c r="B61" s="6"/>
      <c r="C61" s="6"/>
      <c r="D61" s="5"/>
    </row>
    <row r="62" spans="2:50" s="4" customFormat="1" ht="13.2" customHeight="1" x14ac:dyDescent="0.25">
      <c r="B62" s="6"/>
      <c r="C62" s="6"/>
      <c r="D62" s="5"/>
      <c r="E62" s="1"/>
      <c r="F62" s="1"/>
      <c r="G62" s="1"/>
      <c r="H62" s="1"/>
      <c r="I62" s="1"/>
      <c r="J62" s="8"/>
      <c r="K62" s="8"/>
      <c r="L62" s="8"/>
      <c r="M62" s="1"/>
      <c r="N62" s="1"/>
      <c r="O62" s="1"/>
      <c r="P62" s="1"/>
      <c r="Q62" s="1"/>
      <c r="R62" s="1"/>
      <c r="S62" s="1"/>
      <c r="T62" s="1"/>
      <c r="U62" s="1"/>
      <c r="V62" s="1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</row>
    <row r="63" spans="2:50" ht="13.2" customHeight="1" x14ac:dyDescent="0.25">
      <c r="B63" s="6"/>
      <c r="C63" s="6"/>
      <c r="D63" s="7"/>
    </row>
    <row r="64" spans="2:50" s="3" customFormat="1" ht="13.2" customHeight="1" x14ac:dyDescent="0.25">
      <c r="B64" s="6"/>
      <c r="C64" s="6"/>
      <c r="D64" s="5"/>
      <c r="E64" s="1"/>
      <c r="F64" s="1"/>
      <c r="G64" s="1"/>
      <c r="H64" s="1"/>
      <c r="I64" s="1"/>
      <c r="J64" s="8"/>
      <c r="K64" s="8"/>
      <c r="L64" s="8"/>
      <c r="M64" s="1"/>
      <c r="N64" s="1"/>
      <c r="O64" s="1"/>
      <c r="P64" s="1"/>
      <c r="Q64" s="1"/>
      <c r="R64" s="1"/>
      <c r="S64" s="1"/>
      <c r="T64" s="1"/>
      <c r="U64" s="1"/>
      <c r="V64" s="1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</row>
    <row r="65" spans="2:4" ht="13.2" customHeight="1" x14ac:dyDescent="0.25">
      <c r="B65" s="6"/>
      <c r="C65" s="6"/>
      <c r="D65" s="5"/>
    </row>
    <row r="66" spans="2:4" ht="13.2" customHeight="1" x14ac:dyDescent="0.25">
      <c r="B66" s="6"/>
      <c r="C66" s="6"/>
      <c r="D66" s="5"/>
    </row>
    <row r="67" spans="2:4" ht="13.2" customHeight="1" x14ac:dyDescent="0.25">
      <c r="B67" s="6"/>
      <c r="C67" s="6"/>
      <c r="D67" s="5"/>
    </row>
    <row r="68" spans="2:4" ht="13.2" customHeight="1" x14ac:dyDescent="0.25">
      <c r="B68" s="6"/>
      <c r="C68" s="6"/>
      <c r="D68" s="5"/>
    </row>
    <row r="69" spans="2:4" ht="13.2" customHeight="1" x14ac:dyDescent="0.25">
      <c r="B69" s="6"/>
      <c r="C69" s="6"/>
      <c r="D69" s="5"/>
    </row>
    <row r="70" spans="2:4" ht="13.2" customHeight="1" x14ac:dyDescent="0.25">
      <c r="B70" s="6"/>
      <c r="C70" s="6"/>
      <c r="D70" s="5"/>
    </row>
    <row r="71" spans="2:4" ht="13.2" customHeight="1" x14ac:dyDescent="0.25">
      <c r="B71" s="6"/>
      <c r="C71" s="6"/>
      <c r="D71" s="5"/>
    </row>
    <row r="72" spans="2:4" ht="13.2" customHeight="1" x14ac:dyDescent="0.25">
      <c r="B72" s="6"/>
      <c r="C72" s="6"/>
      <c r="D72" s="5"/>
    </row>
    <row r="73" spans="2:4" ht="13.2" customHeight="1" x14ac:dyDescent="0.25">
      <c r="B73" s="6"/>
      <c r="C73" s="6"/>
      <c r="D73" s="5"/>
    </row>
    <row r="74" spans="2:4" ht="13.2" customHeight="1" x14ac:dyDescent="0.25">
      <c r="B74" s="6"/>
      <c r="C74" s="6"/>
      <c r="D74" s="5"/>
    </row>
    <row r="75" spans="2:4" ht="13.2" customHeight="1" x14ac:dyDescent="0.25">
      <c r="B75" s="6"/>
      <c r="C75" s="6"/>
      <c r="D75" s="5"/>
    </row>
    <row r="76" spans="2:4" ht="13.2" customHeight="1" x14ac:dyDescent="0.25">
      <c r="B76" s="6"/>
      <c r="C76" s="6"/>
      <c r="D76" s="5"/>
    </row>
    <row r="77" spans="2:4" ht="13.2" customHeight="1" x14ac:dyDescent="0.25">
      <c r="B77" s="6"/>
      <c r="C77" s="6"/>
      <c r="D77" s="5"/>
    </row>
    <row r="78" spans="2:4" ht="13.2" customHeight="1" x14ac:dyDescent="0.25">
      <c r="B78" s="6"/>
      <c r="C78" s="6"/>
      <c r="D78" s="5"/>
    </row>
    <row r="79" spans="2:4" ht="13.2" customHeight="1" x14ac:dyDescent="0.25">
      <c r="B79" s="6"/>
      <c r="C79" s="6"/>
      <c r="D79" s="5"/>
    </row>
    <row r="80" spans="2:4" ht="13.2" customHeight="1" x14ac:dyDescent="0.25">
      <c r="B80" s="6"/>
      <c r="C80" s="6"/>
      <c r="D80" s="5"/>
    </row>
    <row r="81" spans="2:4" ht="13.2" customHeight="1" x14ac:dyDescent="0.25">
      <c r="B81" s="6"/>
      <c r="C81" s="6"/>
      <c r="D81" s="5"/>
    </row>
    <row r="82" spans="2:4" ht="13.2" customHeight="1" x14ac:dyDescent="0.25">
      <c r="B82" s="6"/>
      <c r="C82" s="6"/>
      <c r="D82" s="5"/>
    </row>
    <row r="83" spans="2:4" ht="13.2" customHeight="1" x14ac:dyDescent="0.25">
      <c r="B83" s="6"/>
      <c r="C83" s="6"/>
      <c r="D83" s="5"/>
    </row>
    <row r="84" spans="2:4" ht="13.2" customHeight="1" x14ac:dyDescent="0.25">
      <c r="B84" s="6"/>
      <c r="C84" s="6"/>
      <c r="D84" s="5"/>
    </row>
    <row r="85" spans="2:4" ht="13.2" customHeight="1" x14ac:dyDescent="0.25">
      <c r="B85" s="6"/>
      <c r="C85" s="6"/>
      <c r="D85" s="5"/>
    </row>
    <row r="86" spans="2:4" ht="13.2" customHeight="1" x14ac:dyDescent="0.25">
      <c r="B86" s="6"/>
      <c r="C86" s="6"/>
      <c r="D86" s="5"/>
    </row>
    <row r="87" spans="2:4" ht="13.2" customHeight="1" x14ac:dyDescent="0.25">
      <c r="B87" s="6"/>
      <c r="C87" s="6"/>
      <c r="D87" s="5"/>
    </row>
    <row r="88" spans="2:4" ht="13.2" customHeight="1" x14ac:dyDescent="0.25">
      <c r="B88" s="6"/>
      <c r="C88" s="6"/>
      <c r="D88" s="5"/>
    </row>
    <row r="89" spans="2:4" ht="13.2" customHeight="1" x14ac:dyDescent="0.25">
      <c r="B89" s="6"/>
      <c r="C89" s="6"/>
      <c r="D89" s="5"/>
    </row>
    <row r="90" spans="2:4" ht="13.2" customHeight="1" x14ac:dyDescent="0.25">
      <c r="B90" s="6"/>
      <c r="C90" s="6"/>
      <c r="D90" s="5"/>
    </row>
    <row r="91" spans="2:4" ht="13.2" customHeight="1" x14ac:dyDescent="0.25">
      <c r="B91" s="6"/>
      <c r="C91" s="6"/>
      <c r="D91" s="5"/>
    </row>
    <row r="92" spans="2:4" ht="13.2" customHeight="1" x14ac:dyDescent="0.25">
      <c r="B92" s="6"/>
      <c r="C92" s="6"/>
      <c r="D92" s="5"/>
    </row>
    <row r="93" spans="2:4" ht="13.2" customHeight="1" x14ac:dyDescent="0.25">
      <c r="B93" s="6"/>
      <c r="C93" s="6"/>
      <c r="D93" s="5"/>
    </row>
    <row r="94" spans="2:4" ht="13.2" customHeight="1" x14ac:dyDescent="0.25">
      <c r="B94" s="6"/>
      <c r="C94" s="6"/>
      <c r="D94" s="5"/>
    </row>
    <row r="95" spans="2:4" ht="13.2" customHeight="1" x14ac:dyDescent="0.25">
      <c r="B95" s="6"/>
      <c r="C95" s="6"/>
      <c r="D95" s="5"/>
    </row>
    <row r="96" spans="2:4" ht="13.2" customHeight="1" x14ac:dyDescent="0.25">
      <c r="B96" s="6"/>
      <c r="C96" s="6"/>
      <c r="D96" s="5"/>
    </row>
    <row r="97" spans="2:4" ht="13.2" customHeight="1" x14ac:dyDescent="0.25">
      <c r="B97" s="6"/>
      <c r="C97" s="6"/>
      <c r="D97" s="5"/>
    </row>
    <row r="98" spans="2:4" ht="13.2" customHeight="1" x14ac:dyDescent="0.25">
      <c r="B98" s="6"/>
      <c r="C98" s="6"/>
      <c r="D98" s="5"/>
    </row>
    <row r="99" spans="2:4" ht="13.2" customHeight="1" x14ac:dyDescent="0.25">
      <c r="B99" s="6"/>
      <c r="C99" s="6"/>
      <c r="D99" s="5"/>
    </row>
    <row r="100" spans="2:4" ht="13.2" customHeight="1" x14ac:dyDescent="0.25">
      <c r="B100" s="6"/>
      <c r="C100" s="6"/>
      <c r="D100" s="5"/>
    </row>
    <row r="101" spans="2:4" ht="13.2" customHeight="1" x14ac:dyDescent="0.25">
      <c r="B101" s="6"/>
      <c r="C101" s="6"/>
      <c r="D101" s="5"/>
    </row>
    <row r="102" spans="2:4" ht="13.2" customHeight="1" x14ac:dyDescent="0.25">
      <c r="B102" s="6"/>
      <c r="C102" s="6"/>
      <c r="D102" s="5"/>
    </row>
    <row r="103" spans="2:4" ht="13.2" customHeight="1" x14ac:dyDescent="0.25">
      <c r="B103" s="10"/>
      <c r="C103" s="10"/>
      <c r="D103" s="5"/>
    </row>
    <row r="104" spans="2:4" ht="13.2" customHeight="1" x14ac:dyDescent="0.25">
      <c r="B104" s="6"/>
      <c r="C104" s="6"/>
      <c r="D104" s="5"/>
    </row>
    <row r="105" spans="2:4" ht="13.2" customHeight="1" x14ac:dyDescent="0.25">
      <c r="B105" s="6"/>
      <c r="C105" s="6"/>
      <c r="D105" s="5"/>
    </row>
    <row r="106" spans="2:4" ht="13.2" customHeight="1" x14ac:dyDescent="0.25">
      <c r="B106" s="6"/>
      <c r="C106" s="6"/>
      <c r="D106" s="5"/>
    </row>
    <row r="107" spans="2:4" ht="13.2" customHeight="1" x14ac:dyDescent="0.25">
      <c r="B107" s="6"/>
      <c r="C107" s="6"/>
      <c r="D107" s="5"/>
    </row>
    <row r="108" spans="2:4" ht="13.2" customHeight="1" x14ac:dyDescent="0.25">
      <c r="B108" s="6"/>
      <c r="C108" s="6"/>
      <c r="D108" s="5"/>
    </row>
    <row r="109" spans="2:4" ht="13.2" customHeight="1" x14ac:dyDescent="0.25">
      <c r="B109" s="6"/>
      <c r="C109" s="6"/>
      <c r="D109" s="5"/>
    </row>
    <row r="110" spans="2:4" ht="13.2" customHeight="1" x14ac:dyDescent="0.25">
      <c r="B110" s="6"/>
      <c r="C110" s="6"/>
      <c r="D110" s="5"/>
    </row>
    <row r="111" spans="2:4" ht="13.2" customHeight="1" x14ac:dyDescent="0.25">
      <c r="B111" s="6"/>
      <c r="C111" s="6"/>
      <c r="D111" s="5"/>
    </row>
    <row r="112" spans="2:4" ht="13.2" customHeight="1" x14ac:dyDescent="0.25">
      <c r="B112" s="6"/>
      <c r="C112" s="6"/>
      <c r="D112" s="5"/>
    </row>
    <row r="113" spans="2:50" ht="13.2" customHeight="1" x14ac:dyDescent="0.25">
      <c r="B113" s="6"/>
      <c r="C113" s="6"/>
      <c r="D113" s="5"/>
    </row>
    <row r="114" spans="2:50" ht="13.2" customHeight="1" x14ac:dyDescent="0.25">
      <c r="B114" s="6"/>
      <c r="C114" s="6"/>
      <c r="D114" s="5"/>
    </row>
    <row r="115" spans="2:50" ht="13.2" customHeight="1" x14ac:dyDescent="0.25">
      <c r="B115" s="6"/>
      <c r="C115" s="6"/>
      <c r="D115" s="5"/>
    </row>
    <row r="116" spans="2:50" ht="13.2" customHeight="1" x14ac:dyDescent="0.25">
      <c r="B116" s="6"/>
      <c r="C116" s="6"/>
      <c r="D116" s="5"/>
    </row>
    <row r="117" spans="2:50" ht="13.2" customHeight="1" x14ac:dyDescent="0.25">
      <c r="B117" s="6"/>
      <c r="C117" s="6"/>
      <c r="D117" s="5"/>
    </row>
    <row r="118" spans="2:50" s="4" customFormat="1" ht="13.2" customHeight="1" x14ac:dyDescent="0.25">
      <c r="B118" s="6"/>
      <c r="C118" s="6"/>
      <c r="D118" s="5"/>
      <c r="E118" s="1"/>
      <c r="F118" s="1"/>
      <c r="G118" s="1"/>
      <c r="H118" s="1"/>
      <c r="I118" s="1"/>
      <c r="J118" s="8"/>
      <c r="K118" s="8"/>
      <c r="L118" s="8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</row>
    <row r="119" spans="2:50" ht="13.2" customHeight="1" x14ac:dyDescent="0.25">
      <c r="B119" s="6"/>
      <c r="C119" s="6"/>
      <c r="D119" s="7"/>
    </row>
    <row r="120" spans="2:50" ht="13.2" customHeight="1" x14ac:dyDescent="0.25">
      <c r="B120" s="6"/>
      <c r="C120" s="6"/>
      <c r="D120" s="5"/>
    </row>
    <row r="121" spans="2:50" s="3" customFormat="1" ht="13.2" customHeight="1" x14ac:dyDescent="0.25">
      <c r="B121" s="6"/>
      <c r="C121" s="6"/>
      <c r="D121" s="5"/>
      <c r="E121" s="1"/>
      <c r="F121" s="1"/>
      <c r="G121" s="1"/>
      <c r="H121" s="1"/>
      <c r="I121" s="1"/>
      <c r="J121" s="8"/>
      <c r="K121" s="8"/>
      <c r="L121" s="8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</row>
    <row r="122" spans="2:50" ht="13.2" customHeight="1" x14ac:dyDescent="0.25">
      <c r="B122" s="6"/>
      <c r="C122" s="6"/>
      <c r="D122" s="5"/>
    </row>
    <row r="123" spans="2:50" ht="13.2" customHeight="1" x14ac:dyDescent="0.25">
      <c r="B123" s="6"/>
      <c r="C123" s="6"/>
      <c r="D123" s="5"/>
    </row>
    <row r="124" spans="2:50" ht="13.2" customHeight="1" x14ac:dyDescent="0.25">
      <c r="B124" s="6"/>
      <c r="C124" s="6"/>
      <c r="D124" s="5"/>
    </row>
    <row r="125" spans="2:50" ht="13.2" customHeight="1" x14ac:dyDescent="0.25">
      <c r="B125" s="6"/>
      <c r="C125" s="6"/>
      <c r="D125" s="5"/>
    </row>
    <row r="126" spans="2:50" ht="13.2" customHeight="1" x14ac:dyDescent="0.25">
      <c r="B126" s="6"/>
      <c r="C126" s="6"/>
      <c r="D126" s="5"/>
    </row>
    <row r="127" spans="2:50" ht="13.2" customHeight="1" x14ac:dyDescent="0.25">
      <c r="B127" s="6"/>
      <c r="C127" s="6"/>
      <c r="D127" s="5"/>
    </row>
    <row r="128" spans="2:50" ht="13.2" customHeight="1" x14ac:dyDescent="0.25">
      <c r="B128" s="6"/>
      <c r="C128" s="6"/>
      <c r="D128" s="5"/>
    </row>
    <row r="129" spans="2:4" ht="13.2" customHeight="1" x14ac:dyDescent="0.25">
      <c r="B129" s="6"/>
      <c r="C129" s="6"/>
      <c r="D129" s="5"/>
    </row>
    <row r="130" spans="2:4" ht="13.2" customHeight="1" x14ac:dyDescent="0.25">
      <c r="B130" s="6"/>
      <c r="C130" s="6"/>
      <c r="D130" s="5"/>
    </row>
    <row r="131" spans="2:4" ht="13.2" customHeight="1" x14ac:dyDescent="0.25">
      <c r="B131" s="6"/>
      <c r="C131" s="6"/>
      <c r="D131" s="5"/>
    </row>
    <row r="132" spans="2:4" ht="13.2" customHeight="1" x14ac:dyDescent="0.25">
      <c r="B132" s="6"/>
      <c r="C132" s="6"/>
      <c r="D132" s="5"/>
    </row>
    <row r="133" spans="2:4" ht="13.2" customHeight="1" x14ac:dyDescent="0.25">
      <c r="B133" s="6"/>
      <c r="C133" s="6"/>
      <c r="D133" s="5"/>
    </row>
    <row r="134" spans="2:4" ht="13.2" customHeight="1" x14ac:dyDescent="0.25">
      <c r="B134" s="6"/>
      <c r="C134" s="6"/>
      <c r="D134" s="5"/>
    </row>
    <row r="135" spans="2:4" ht="13.2" customHeight="1" x14ac:dyDescent="0.25">
      <c r="B135" s="6"/>
      <c r="C135" s="6"/>
      <c r="D135" s="5"/>
    </row>
    <row r="136" spans="2:4" ht="13.2" customHeight="1" x14ac:dyDescent="0.25">
      <c r="B136" s="6"/>
      <c r="C136" s="6"/>
      <c r="D136" s="5"/>
    </row>
    <row r="137" spans="2:4" ht="13.2" customHeight="1" x14ac:dyDescent="0.25">
      <c r="B137" s="6"/>
      <c r="C137" s="6"/>
      <c r="D137" s="5"/>
    </row>
    <row r="138" spans="2:4" ht="13.2" customHeight="1" x14ac:dyDescent="0.25">
      <c r="B138" s="6"/>
      <c r="C138" s="6"/>
      <c r="D138" s="5"/>
    </row>
    <row r="139" spans="2:4" ht="13.2" customHeight="1" x14ac:dyDescent="0.25">
      <c r="B139" s="6"/>
      <c r="C139" s="6"/>
      <c r="D139" s="5"/>
    </row>
    <row r="140" spans="2:4" ht="13.2" customHeight="1" x14ac:dyDescent="0.25">
      <c r="B140" s="6"/>
      <c r="C140" s="6"/>
      <c r="D140" s="5"/>
    </row>
    <row r="141" spans="2:4" ht="13.2" customHeight="1" x14ac:dyDescent="0.25">
      <c r="B141" s="6"/>
      <c r="C141" s="6"/>
      <c r="D141" s="5"/>
    </row>
    <row r="142" spans="2:4" ht="13.2" customHeight="1" x14ac:dyDescent="0.25">
      <c r="B142" s="6"/>
      <c r="C142" s="6"/>
      <c r="D142" s="5"/>
    </row>
    <row r="143" spans="2:4" ht="13.2" customHeight="1" x14ac:dyDescent="0.25">
      <c r="B143" s="6"/>
      <c r="C143" s="6"/>
      <c r="D143" s="5"/>
    </row>
    <row r="144" spans="2:4" ht="13.2" customHeight="1" x14ac:dyDescent="0.25">
      <c r="B144" s="6"/>
      <c r="C144" s="6"/>
      <c r="D144" s="5"/>
    </row>
    <row r="145" spans="2:4" ht="13.2" customHeight="1" x14ac:dyDescent="0.25">
      <c r="B145" s="6"/>
      <c r="C145" s="6"/>
      <c r="D145" s="5"/>
    </row>
    <row r="146" spans="2:4" ht="13.2" customHeight="1" x14ac:dyDescent="0.25">
      <c r="B146" s="6"/>
      <c r="C146" s="6"/>
      <c r="D146" s="5"/>
    </row>
    <row r="147" spans="2:4" ht="13.2" customHeight="1" x14ac:dyDescent="0.25">
      <c r="B147" s="6"/>
      <c r="C147" s="6"/>
      <c r="D147" s="5"/>
    </row>
    <row r="148" spans="2:4" ht="13.2" customHeight="1" x14ac:dyDescent="0.25">
      <c r="B148" s="6"/>
      <c r="C148" s="6"/>
      <c r="D148" s="5"/>
    </row>
    <row r="149" spans="2:4" ht="13.2" customHeight="1" x14ac:dyDescent="0.25">
      <c r="B149" s="6"/>
      <c r="C149" s="6"/>
      <c r="D149" s="5"/>
    </row>
    <row r="150" spans="2:4" ht="13.2" customHeight="1" x14ac:dyDescent="0.25">
      <c r="B150" s="6"/>
      <c r="C150" s="6"/>
      <c r="D150" s="5"/>
    </row>
    <row r="151" spans="2:4" ht="13.2" customHeight="1" x14ac:dyDescent="0.25">
      <c r="B151" s="6"/>
      <c r="C151" s="6"/>
      <c r="D151" s="5"/>
    </row>
    <row r="152" spans="2:4" ht="13.2" customHeight="1" x14ac:dyDescent="0.25">
      <c r="B152" s="6"/>
      <c r="C152" s="6"/>
      <c r="D152" s="5"/>
    </row>
    <row r="153" spans="2:4" ht="13.2" customHeight="1" x14ac:dyDescent="0.25">
      <c r="B153" s="6"/>
      <c r="C153" s="6"/>
      <c r="D153" s="5"/>
    </row>
    <row r="154" spans="2:4" ht="13.2" customHeight="1" x14ac:dyDescent="0.25">
      <c r="B154" s="6"/>
      <c r="C154" s="6"/>
      <c r="D154" s="5"/>
    </row>
    <row r="155" spans="2:4" ht="13.2" customHeight="1" x14ac:dyDescent="0.25">
      <c r="B155" s="6"/>
      <c r="C155" s="6"/>
      <c r="D155" s="5"/>
    </row>
    <row r="156" spans="2:4" ht="13.2" customHeight="1" x14ac:dyDescent="0.25">
      <c r="B156" s="6"/>
      <c r="C156" s="6"/>
      <c r="D156" s="5"/>
    </row>
    <row r="157" spans="2:4" ht="13.2" customHeight="1" x14ac:dyDescent="0.25">
      <c r="B157" s="6"/>
      <c r="C157" s="6"/>
      <c r="D157" s="5"/>
    </row>
    <row r="158" spans="2:4" ht="13.2" customHeight="1" x14ac:dyDescent="0.25">
      <c r="B158" s="6"/>
      <c r="C158" s="6"/>
      <c r="D158" s="5"/>
    </row>
    <row r="159" spans="2:4" ht="13.2" customHeight="1" x14ac:dyDescent="0.25">
      <c r="B159" s="5"/>
      <c r="C159" s="5"/>
      <c r="D159" s="5"/>
    </row>
    <row r="160" spans="2:4" ht="13.2" customHeight="1" x14ac:dyDescent="0.25">
      <c r="B160" s="5"/>
      <c r="C160" s="5"/>
      <c r="D160" s="5"/>
    </row>
    <row r="161" spans="2:4" ht="13.2" customHeight="1" x14ac:dyDescent="0.25">
      <c r="B161" s="5"/>
      <c r="C161" s="5"/>
      <c r="D161" s="5"/>
    </row>
    <row r="162" spans="2:4" ht="13.2" customHeight="1" x14ac:dyDescent="0.25">
      <c r="B162" s="5"/>
      <c r="C162" s="5"/>
      <c r="D162" s="5"/>
    </row>
    <row r="163" spans="2:4" ht="13.2" customHeight="1" x14ac:dyDescent="0.25">
      <c r="B163" s="5"/>
      <c r="C163" s="5"/>
      <c r="D163" s="5"/>
    </row>
    <row r="164" spans="2:4" ht="13.2" customHeight="1" x14ac:dyDescent="0.25">
      <c r="B164" s="5"/>
      <c r="C164" s="5"/>
      <c r="D164" s="5"/>
    </row>
    <row r="165" spans="2:4" ht="13.2" customHeight="1" x14ac:dyDescent="0.25">
      <c r="B165" s="5"/>
      <c r="C165" s="5"/>
      <c r="D165" s="5"/>
    </row>
    <row r="166" spans="2:4" ht="13.2" customHeight="1" x14ac:dyDescent="0.25">
      <c r="B166" s="5"/>
      <c r="C166" s="5"/>
      <c r="D166" s="5"/>
    </row>
    <row r="167" spans="2:4" ht="13.2" customHeight="1" x14ac:dyDescent="0.25">
      <c r="B167" s="5"/>
      <c r="C167" s="5"/>
      <c r="D167" s="5"/>
    </row>
    <row r="168" spans="2:4" ht="13.2" customHeight="1" x14ac:dyDescent="0.25">
      <c r="B168" s="5"/>
      <c r="C168" s="5"/>
      <c r="D168" s="5"/>
    </row>
    <row r="169" spans="2:4" ht="13.2" customHeight="1" x14ac:dyDescent="0.25">
      <c r="B169" s="5"/>
      <c r="C169" s="5"/>
      <c r="D169" s="5"/>
    </row>
    <row r="170" spans="2:4" ht="13.2" customHeight="1" x14ac:dyDescent="0.25">
      <c r="B170" s="5"/>
      <c r="C170" s="5"/>
      <c r="D170" s="5"/>
    </row>
    <row r="171" spans="2:4" ht="13.2" customHeight="1" x14ac:dyDescent="0.25">
      <c r="B171" s="11"/>
      <c r="C171" s="11"/>
      <c r="D171" s="5"/>
    </row>
    <row r="172" spans="2:4" ht="13.2" customHeight="1" x14ac:dyDescent="0.25">
      <c r="B172" s="11"/>
      <c r="C172" s="11"/>
      <c r="D172" s="5"/>
    </row>
    <row r="173" spans="2:4" ht="13.2" customHeight="1" x14ac:dyDescent="0.25">
      <c r="B173" s="11"/>
      <c r="C173" s="11"/>
      <c r="D173" s="5"/>
    </row>
    <row r="174" spans="2:4" ht="13.2" customHeight="1" x14ac:dyDescent="0.25">
      <c r="B174" s="11"/>
      <c r="C174" s="11"/>
      <c r="D174" s="5"/>
    </row>
    <row r="175" spans="2:4" ht="13.2" customHeight="1" x14ac:dyDescent="0.25">
      <c r="B175" s="11"/>
      <c r="C175" s="11"/>
      <c r="D175" s="5"/>
    </row>
    <row r="176" spans="2:4" ht="13.2" customHeight="1" x14ac:dyDescent="0.25">
      <c r="B176" s="11"/>
      <c r="C176" s="11"/>
      <c r="D176" s="5"/>
    </row>
    <row r="177" spans="2:4" ht="13.2" customHeight="1" x14ac:dyDescent="0.25">
      <c r="B177" s="11"/>
      <c r="C177" s="11"/>
      <c r="D177" s="5"/>
    </row>
    <row r="178" spans="2:4" ht="13.2" customHeight="1" x14ac:dyDescent="0.25">
      <c r="B178" s="11"/>
      <c r="C178" s="11"/>
      <c r="D178" s="5"/>
    </row>
    <row r="179" spans="2:4" ht="13.2" customHeight="1" x14ac:dyDescent="0.25">
      <c r="B179" s="11"/>
      <c r="C179" s="11"/>
      <c r="D179" s="5"/>
    </row>
    <row r="180" spans="2:4" ht="13.2" customHeight="1" x14ac:dyDescent="0.25">
      <c r="B180" s="11"/>
      <c r="C180" s="11"/>
      <c r="D180" s="5"/>
    </row>
    <row r="181" spans="2:4" ht="13.2" customHeight="1" x14ac:dyDescent="0.25">
      <c r="B181" s="11"/>
      <c r="C181" s="11"/>
      <c r="D181" s="5"/>
    </row>
    <row r="182" spans="2:4" ht="13.2" customHeight="1" x14ac:dyDescent="0.25">
      <c r="B182" s="11"/>
      <c r="C182" s="11"/>
      <c r="D182" s="5"/>
    </row>
    <row r="183" spans="2:4" ht="13.2" customHeight="1" x14ac:dyDescent="0.25">
      <c r="B183" s="11"/>
      <c r="C183" s="11"/>
      <c r="D183" s="5"/>
    </row>
    <row r="184" spans="2:4" ht="13.2" customHeight="1" x14ac:dyDescent="0.25">
      <c r="B184" s="11"/>
      <c r="C184" s="11"/>
      <c r="D184" s="5"/>
    </row>
    <row r="185" spans="2:4" ht="13.2" customHeight="1" x14ac:dyDescent="0.25">
      <c r="B185" s="11"/>
      <c r="C185" s="11"/>
      <c r="D185" s="5"/>
    </row>
    <row r="186" spans="2:4" ht="13.2" customHeight="1" x14ac:dyDescent="0.25">
      <c r="B186" s="11"/>
      <c r="C186" s="11"/>
      <c r="D186" s="5"/>
    </row>
    <row r="187" spans="2:4" ht="13.2" customHeight="1" x14ac:dyDescent="0.25">
      <c r="B187" s="11"/>
      <c r="C187" s="11"/>
      <c r="D187" s="5"/>
    </row>
    <row r="188" spans="2:4" ht="13.2" customHeight="1" x14ac:dyDescent="0.25">
      <c r="B188" s="5"/>
      <c r="C188" s="5"/>
      <c r="D188" s="5"/>
    </row>
    <row r="189" spans="2:4" ht="13.2" customHeight="1" x14ac:dyDescent="0.25">
      <c r="B189" s="5"/>
      <c r="C189" s="5"/>
      <c r="D189" s="5"/>
    </row>
    <row r="190" spans="2:4" ht="13.2" customHeight="1" x14ac:dyDescent="0.25">
      <c r="B190" s="5"/>
      <c r="C190" s="5"/>
      <c r="D190" s="5"/>
    </row>
    <row r="191" spans="2:4" ht="13.2" customHeight="1" x14ac:dyDescent="0.25">
      <c r="B191" s="5"/>
      <c r="C191" s="5"/>
      <c r="D191" s="5"/>
    </row>
    <row r="192" spans="2:4" ht="13.2" customHeight="1" x14ac:dyDescent="0.25">
      <c r="B192" s="5"/>
      <c r="C192" s="5"/>
      <c r="D192" s="5"/>
    </row>
    <row r="193" spans="2:4" ht="13.2" customHeight="1" x14ac:dyDescent="0.25">
      <c r="B193" s="5"/>
      <c r="C193" s="5"/>
      <c r="D193" s="5"/>
    </row>
    <row r="194" spans="2:4" ht="13.2" customHeight="1" x14ac:dyDescent="0.25">
      <c r="B194" s="5"/>
      <c r="C194" s="5"/>
      <c r="D194" s="5"/>
    </row>
    <row r="195" spans="2:4" ht="13.2" customHeight="1" x14ac:dyDescent="0.25">
      <c r="B195" s="5"/>
      <c r="C195" s="5"/>
      <c r="D195" s="5"/>
    </row>
    <row r="196" spans="2:4" ht="13.2" customHeight="1" x14ac:dyDescent="0.25">
      <c r="B196" s="5"/>
      <c r="C196" s="5"/>
      <c r="D196" s="5"/>
    </row>
    <row r="197" spans="2:4" ht="13.2" customHeight="1" x14ac:dyDescent="0.25">
      <c r="B197" s="5"/>
      <c r="C197" s="5"/>
      <c r="D197" s="5"/>
    </row>
    <row r="198" spans="2:4" ht="13.2" customHeight="1" x14ac:dyDescent="0.25">
      <c r="B198" s="5"/>
      <c r="C198" s="5"/>
      <c r="D198" s="5"/>
    </row>
    <row r="199" spans="2:4" ht="13.2" customHeight="1" x14ac:dyDescent="0.25">
      <c r="B199" s="5"/>
      <c r="C199" s="5"/>
      <c r="D199" s="5"/>
    </row>
    <row r="200" spans="2:4" ht="13.2" customHeight="1" x14ac:dyDescent="0.25">
      <c r="B200" s="5"/>
      <c r="C200" s="5"/>
      <c r="D200" s="5"/>
    </row>
    <row r="201" spans="2:4" ht="13.2" customHeight="1" x14ac:dyDescent="0.25">
      <c r="B201" s="5"/>
      <c r="C201" s="5"/>
      <c r="D201" s="5"/>
    </row>
    <row r="202" spans="2:4" ht="13.2" customHeight="1" x14ac:dyDescent="0.25">
      <c r="B202" s="5"/>
      <c r="C202" s="5"/>
      <c r="D202" s="5"/>
    </row>
    <row r="203" spans="2:4" ht="13.2" customHeight="1" x14ac:dyDescent="0.25">
      <c r="B203" s="5"/>
      <c r="C203" s="5"/>
      <c r="D203" s="5"/>
    </row>
    <row r="204" spans="2:4" ht="13.2" customHeight="1" x14ac:dyDescent="0.25">
      <c r="B204" s="5"/>
      <c r="C204" s="5"/>
      <c r="D204" s="5"/>
    </row>
    <row r="205" spans="2:4" ht="13.2" customHeight="1" x14ac:dyDescent="0.25">
      <c r="B205" s="5"/>
      <c r="C205" s="5"/>
      <c r="D205" s="5"/>
    </row>
    <row r="206" spans="2:4" ht="13.2" customHeight="1" x14ac:dyDescent="0.25">
      <c r="B206" s="5"/>
      <c r="C206" s="5"/>
      <c r="D206" s="5"/>
    </row>
    <row r="207" spans="2:4" ht="13.2" customHeight="1" x14ac:dyDescent="0.25">
      <c r="B207" s="5"/>
      <c r="C207" s="5"/>
      <c r="D207" s="5"/>
    </row>
    <row r="208" spans="2:4" ht="13.2" customHeight="1" x14ac:dyDescent="0.25">
      <c r="B208" s="5"/>
      <c r="C208" s="5"/>
      <c r="D208" s="5"/>
    </row>
    <row r="209" spans="2:4" ht="13.2" customHeight="1" x14ac:dyDescent="0.25">
      <c r="B209" s="5"/>
      <c r="C209" s="5"/>
      <c r="D209" s="5"/>
    </row>
    <row r="210" spans="2:4" ht="13.2" customHeight="1" x14ac:dyDescent="0.25">
      <c r="B210" s="5"/>
      <c r="C210" s="5"/>
      <c r="D210" s="5"/>
    </row>
    <row r="211" spans="2:4" ht="13.2" customHeight="1" x14ac:dyDescent="0.25">
      <c r="B211" s="5"/>
      <c r="C211" s="5"/>
      <c r="D211" s="5"/>
    </row>
    <row r="212" spans="2:4" ht="13.2" customHeight="1" x14ac:dyDescent="0.25">
      <c r="B212" s="5"/>
      <c r="C212" s="5"/>
      <c r="D212" s="5"/>
    </row>
    <row r="213" spans="2:4" ht="13.2" customHeight="1" x14ac:dyDescent="0.25">
      <c r="B213" s="5"/>
      <c r="C213" s="5"/>
      <c r="D213" s="5"/>
    </row>
    <row r="214" spans="2:4" ht="13.2" customHeight="1" x14ac:dyDescent="0.25">
      <c r="B214" s="5"/>
      <c r="C214" s="5"/>
      <c r="D214" s="5"/>
    </row>
    <row r="215" spans="2:4" ht="13.2" customHeight="1" x14ac:dyDescent="0.25">
      <c r="B215" s="5"/>
      <c r="C215" s="5"/>
      <c r="D215" s="5"/>
    </row>
    <row r="216" spans="2:4" ht="13.2" customHeight="1" x14ac:dyDescent="0.25">
      <c r="B216" s="5"/>
      <c r="C216" s="5"/>
      <c r="D216" s="5"/>
    </row>
    <row r="217" spans="2:4" ht="13.2" customHeight="1" x14ac:dyDescent="0.25">
      <c r="B217" s="5"/>
      <c r="C217" s="5"/>
      <c r="D217" s="5"/>
    </row>
    <row r="218" spans="2:4" ht="13.2" customHeight="1" x14ac:dyDescent="0.25">
      <c r="B218" s="5"/>
      <c r="C218" s="5"/>
      <c r="D218" s="5"/>
    </row>
    <row r="219" spans="2:4" ht="13.2" customHeight="1" x14ac:dyDescent="0.25">
      <c r="B219" s="5"/>
      <c r="C219" s="5"/>
      <c r="D219" s="5"/>
    </row>
    <row r="220" spans="2:4" ht="13.2" customHeight="1" x14ac:dyDescent="0.25">
      <c r="B220" s="5"/>
      <c r="C220" s="5"/>
      <c r="D220" s="5"/>
    </row>
    <row r="221" spans="2:4" ht="13.2" customHeight="1" x14ac:dyDescent="0.25">
      <c r="B221" s="5"/>
      <c r="C221" s="5"/>
      <c r="D221" s="5"/>
    </row>
    <row r="222" spans="2:4" ht="13.2" customHeight="1" x14ac:dyDescent="0.25">
      <c r="B222" s="5"/>
      <c r="C222" s="5"/>
      <c r="D222" s="5"/>
    </row>
    <row r="223" spans="2:4" ht="13.2" customHeight="1" x14ac:dyDescent="0.25">
      <c r="B223" s="5"/>
      <c r="C223" s="5"/>
      <c r="D223" s="5"/>
    </row>
    <row r="224" spans="2:4" ht="13.2" customHeight="1" x14ac:dyDescent="0.25">
      <c r="B224" s="5"/>
      <c r="C224" s="5"/>
      <c r="D224" s="5"/>
    </row>
    <row r="225" spans="2:4" x14ac:dyDescent="0.25">
      <c r="B225" s="5"/>
      <c r="C225" s="5"/>
      <c r="D225" s="5"/>
    </row>
    <row r="226" spans="2:4" x14ac:dyDescent="0.25">
      <c r="B226" s="5"/>
      <c r="C226" s="5"/>
      <c r="D226" s="5"/>
    </row>
    <row r="227" spans="2:4" x14ac:dyDescent="0.25">
      <c r="B227" s="5"/>
      <c r="C227" s="5"/>
      <c r="D227" s="5"/>
    </row>
    <row r="228" spans="2:4" x14ac:dyDescent="0.25">
      <c r="B228" s="5"/>
      <c r="C228" s="5"/>
      <c r="D228" s="5"/>
    </row>
    <row r="229" spans="2:4" x14ac:dyDescent="0.25">
      <c r="B229" s="3"/>
      <c r="C229" s="3"/>
      <c r="D229" s="5"/>
    </row>
    <row r="230" spans="2:4" x14ac:dyDescent="0.25">
      <c r="B230" s="3"/>
      <c r="C230" s="3"/>
      <c r="D230" s="5"/>
    </row>
    <row r="231" spans="2:4" x14ac:dyDescent="0.25">
      <c r="B231" s="3"/>
      <c r="C231" s="3"/>
      <c r="D231" s="5"/>
    </row>
    <row r="232" spans="2:4" x14ac:dyDescent="0.25">
      <c r="B232" s="3"/>
      <c r="C232" s="3"/>
      <c r="D232" s="5"/>
    </row>
    <row r="233" spans="2:4" x14ac:dyDescent="0.25">
      <c r="B233" s="3"/>
      <c r="C233" s="3"/>
      <c r="D233" s="5"/>
    </row>
    <row r="234" spans="2:4" x14ac:dyDescent="0.25">
      <c r="B234" s="3"/>
      <c r="C234" s="3"/>
      <c r="D234" s="5"/>
    </row>
    <row r="235" spans="2:4" x14ac:dyDescent="0.25">
      <c r="B235" s="3"/>
      <c r="C235" s="3"/>
      <c r="D235" s="5"/>
    </row>
    <row r="236" spans="2:4" x14ac:dyDescent="0.25">
      <c r="B236" s="3"/>
      <c r="C236" s="3"/>
      <c r="D236" s="5"/>
    </row>
    <row r="237" spans="2:4" x14ac:dyDescent="0.25">
      <c r="B237" s="3"/>
      <c r="C237" s="3"/>
      <c r="D237" s="5"/>
    </row>
    <row r="238" spans="2:4" x14ac:dyDescent="0.25">
      <c r="B238" s="3"/>
      <c r="C238" s="3"/>
      <c r="D238" s="5"/>
    </row>
    <row r="239" spans="2:4" x14ac:dyDescent="0.25">
      <c r="B239" s="3"/>
      <c r="C239" s="3"/>
      <c r="D239" s="5"/>
    </row>
    <row r="240" spans="2:4" x14ac:dyDescent="0.25">
      <c r="B240" s="3"/>
      <c r="C240" s="3"/>
      <c r="D240" s="5"/>
    </row>
    <row r="241" spans="2:4" x14ac:dyDescent="0.25">
      <c r="B241" s="3"/>
      <c r="C241" s="3"/>
      <c r="D241" s="5"/>
    </row>
    <row r="242" spans="2:4" x14ac:dyDescent="0.25">
      <c r="B242" s="3"/>
      <c r="C242" s="3"/>
      <c r="D242" s="5"/>
    </row>
    <row r="243" spans="2:4" x14ac:dyDescent="0.25">
      <c r="B243" s="3"/>
      <c r="C243" s="3"/>
      <c r="D243" s="5"/>
    </row>
    <row r="244" spans="2:4" x14ac:dyDescent="0.25">
      <c r="B244" s="3"/>
      <c r="C244" s="3"/>
      <c r="D244" s="5"/>
    </row>
    <row r="245" spans="2:4" x14ac:dyDescent="0.25">
      <c r="B245" s="3"/>
      <c r="C245" s="3"/>
      <c r="D245" s="3"/>
    </row>
    <row r="246" spans="2:4" x14ac:dyDescent="0.25">
      <c r="B246" s="3"/>
      <c r="C246" s="3"/>
      <c r="D246" s="3"/>
    </row>
    <row r="247" spans="2:4" x14ac:dyDescent="0.25">
      <c r="B247" s="3"/>
      <c r="C247" s="3"/>
      <c r="D247" s="3"/>
    </row>
    <row r="248" spans="2:4" x14ac:dyDescent="0.25">
      <c r="B248" s="3"/>
      <c r="C248" s="3"/>
      <c r="D248" s="3"/>
    </row>
    <row r="249" spans="2:4" x14ac:dyDescent="0.25">
      <c r="B249" s="3"/>
      <c r="C249" s="3"/>
      <c r="D249" s="3"/>
    </row>
    <row r="250" spans="2:4" x14ac:dyDescent="0.25">
      <c r="D250" s="3"/>
    </row>
    <row r="251" spans="2:4" x14ac:dyDescent="0.25">
      <c r="D251" s="3"/>
    </row>
    <row r="252" spans="2:4" x14ac:dyDescent="0.25">
      <c r="D252" s="3"/>
    </row>
    <row r="253" spans="2:4" x14ac:dyDescent="0.25">
      <c r="D253" s="3"/>
    </row>
    <row r="254" spans="2:4" x14ac:dyDescent="0.25">
      <c r="D254" s="3"/>
    </row>
    <row r="255" spans="2:4" x14ac:dyDescent="0.25">
      <c r="D255" s="3"/>
    </row>
    <row r="256" spans="2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</sheetData>
  <sortState ref="A5:AZ20">
    <sortCondition descending="1" ref="D5:D20"/>
  </sortState>
  <mergeCells count="5">
    <mergeCell ref="U2:AF2"/>
    <mergeCell ref="AU2:AX2"/>
    <mergeCell ref="E2:H2"/>
    <mergeCell ref="I2:T2"/>
    <mergeCell ref="AG2:AT2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C00000"/>
  </sheetPr>
  <dimension ref="A1:BP211"/>
  <sheetViews>
    <sheetView zoomScaleNormal="100" zoomScaleSheetLayoutView="89" workbookViewId="0">
      <pane xSplit="4" ySplit="2" topLeftCell="AE3" activePane="bottomRight" state="frozen"/>
      <selection pane="topRight" activeCell="F1" sqref="F1"/>
      <selection pane="bottomLeft" activeCell="A2" sqref="A2"/>
      <selection pane="bottomRight" activeCell="B3" sqref="B3"/>
    </sheetView>
  </sheetViews>
  <sheetFormatPr defaultColWidth="9.109375" defaultRowHeight="13.2" x14ac:dyDescent="0.25"/>
  <cols>
    <col min="1" max="1" width="3.6640625" style="3" customWidth="1"/>
    <col min="2" max="2" width="25.6640625" style="3" customWidth="1"/>
    <col min="3" max="4" width="4.6640625" style="3" customWidth="1"/>
    <col min="5" max="5" width="7.6640625" style="1" customWidth="1"/>
    <col min="6" max="6" width="3.6640625" style="1" customWidth="1"/>
    <col min="7" max="7" width="7.6640625" style="1" customWidth="1"/>
    <col min="8" max="8" width="3.6640625" style="1" customWidth="1"/>
    <col min="9" max="9" width="7.6640625" style="1" customWidth="1"/>
    <col min="10" max="10" width="3.6640625" style="8" customWidth="1"/>
    <col min="11" max="11" width="7.6640625" style="8" customWidth="1"/>
    <col min="12" max="12" width="3.6640625" style="8" customWidth="1"/>
    <col min="13" max="13" width="7.6640625" style="1" customWidth="1"/>
    <col min="14" max="14" width="3.6640625" style="1" customWidth="1"/>
    <col min="15" max="15" width="7.6640625" style="1" customWidth="1"/>
    <col min="16" max="16" width="3.6640625" style="1" customWidth="1"/>
    <col min="17" max="17" width="7.6640625" style="1" customWidth="1"/>
    <col min="18" max="18" width="3.6640625" style="1" customWidth="1"/>
    <col min="19" max="19" width="7.6640625" style="1" customWidth="1"/>
    <col min="20" max="20" width="3.6640625" style="1" customWidth="1"/>
    <col min="21" max="21" width="7.6640625" style="1" customWidth="1"/>
    <col min="22" max="22" width="3.6640625" style="1" customWidth="1"/>
    <col min="23" max="23" width="7.6640625" customWidth="1"/>
    <col min="24" max="24" width="3.6640625" customWidth="1"/>
    <col min="25" max="25" width="7.6640625" customWidth="1"/>
    <col min="26" max="26" width="3.6640625" customWidth="1"/>
    <col min="27" max="27" width="7.6640625" customWidth="1"/>
    <col min="28" max="28" width="3.6640625" customWidth="1"/>
    <col min="29" max="29" width="7.6640625" customWidth="1"/>
    <col min="30" max="30" width="3.6640625" customWidth="1"/>
    <col min="31" max="31" width="7.6640625" customWidth="1"/>
    <col min="32" max="32" width="3.6640625" customWidth="1"/>
    <col min="33" max="33" width="8.88671875" customWidth="1"/>
    <col min="34" max="34" width="3.6640625" customWidth="1"/>
    <col min="35" max="35" width="7.88671875" customWidth="1"/>
    <col min="36" max="36" width="3.6640625" customWidth="1"/>
    <col min="37" max="37" width="8.33203125" customWidth="1"/>
    <col min="38" max="38" width="3.6640625" customWidth="1"/>
    <col min="39" max="39" width="8.33203125" customWidth="1"/>
    <col min="40" max="40" width="3.6640625" customWidth="1"/>
    <col min="41" max="41" width="8.5546875" customWidth="1"/>
    <col min="42" max="42" width="3.6640625" customWidth="1"/>
    <col min="43" max="43" width="8.44140625" customWidth="1"/>
    <col min="44" max="44" width="3.6640625" customWidth="1"/>
    <col min="45" max="45" width="8.109375" customWidth="1"/>
    <col min="46" max="46" width="3.6640625" customWidth="1"/>
    <col min="47" max="47" width="8.44140625" customWidth="1"/>
    <col min="48" max="48" width="3.6640625" customWidth="1"/>
    <col min="49" max="49" width="8.5546875" customWidth="1"/>
    <col min="50" max="50" width="3.6640625" customWidth="1"/>
    <col min="51" max="51" width="8.5546875" style="3" customWidth="1"/>
    <col min="52" max="52" width="3.6640625" style="3" customWidth="1"/>
    <col min="53" max="16384" width="9.109375" style="3"/>
  </cols>
  <sheetData>
    <row r="1" spans="1:68" s="57" customFormat="1" ht="13.8" thickBot="1" x14ac:dyDescent="0.3">
      <c r="E1" s="24"/>
      <c r="F1" s="24"/>
      <c r="G1" s="24"/>
      <c r="H1" s="24"/>
      <c r="I1" s="24"/>
      <c r="J1" s="371"/>
      <c r="K1" s="371"/>
      <c r="L1" s="371"/>
      <c r="M1" s="24"/>
      <c r="N1" s="24"/>
      <c r="O1" s="24"/>
      <c r="P1" s="24"/>
      <c r="Q1" s="24"/>
      <c r="R1" s="24"/>
      <c r="S1" s="24"/>
      <c r="T1" s="24"/>
      <c r="U1" s="24"/>
      <c r="V1" s="24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</row>
    <row r="2" spans="1:68" ht="13.8" thickBot="1" x14ac:dyDescent="0.3">
      <c r="B2" s="39" t="s">
        <v>261</v>
      </c>
      <c r="C2" s="27"/>
      <c r="D2" s="28"/>
      <c r="E2" s="490" t="s">
        <v>255</v>
      </c>
      <c r="F2" s="491"/>
      <c r="G2" s="491"/>
      <c r="H2" s="492"/>
      <c r="I2" s="501" t="s">
        <v>259</v>
      </c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3"/>
      <c r="U2" s="493" t="s">
        <v>268</v>
      </c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522" t="s">
        <v>22</v>
      </c>
      <c r="AH2" s="531"/>
      <c r="AI2" s="531"/>
      <c r="AJ2" s="531"/>
      <c r="AK2" s="531"/>
      <c r="AL2" s="531"/>
      <c r="AM2" s="531"/>
      <c r="AN2" s="531"/>
      <c r="AO2" s="531"/>
      <c r="AP2" s="531"/>
      <c r="AQ2" s="531"/>
      <c r="AR2" s="531"/>
      <c r="AS2" s="531"/>
      <c r="AT2" s="532"/>
      <c r="AU2" s="528" t="s">
        <v>324</v>
      </c>
      <c r="AV2" s="539"/>
      <c r="AW2" s="539"/>
      <c r="AX2" s="540"/>
    </row>
    <row r="3" spans="1:68" x14ac:dyDescent="0.25">
      <c r="B3" s="58"/>
      <c r="C3" s="29"/>
      <c r="D3" s="26" t="s">
        <v>7</v>
      </c>
      <c r="E3" s="184" t="s">
        <v>6</v>
      </c>
      <c r="F3" s="185"/>
      <c r="G3" s="185" t="s">
        <v>6</v>
      </c>
      <c r="H3" s="186"/>
      <c r="I3" s="88" t="s">
        <v>6</v>
      </c>
      <c r="J3" s="90"/>
      <c r="K3" s="135" t="s">
        <v>6</v>
      </c>
      <c r="L3" s="90"/>
      <c r="M3" s="89" t="s">
        <v>6</v>
      </c>
      <c r="N3" s="89"/>
      <c r="O3" s="135" t="s">
        <v>6</v>
      </c>
      <c r="P3" s="135"/>
      <c r="Q3" s="89" t="s">
        <v>6</v>
      </c>
      <c r="R3" s="414"/>
      <c r="S3" s="89" t="s">
        <v>6</v>
      </c>
      <c r="T3" s="415"/>
      <c r="U3" s="238" t="s">
        <v>6</v>
      </c>
      <c r="V3" s="240"/>
      <c r="W3" s="240" t="s">
        <v>6</v>
      </c>
      <c r="X3" s="240"/>
      <c r="Y3" s="240" t="s">
        <v>6</v>
      </c>
      <c r="Z3" s="240"/>
      <c r="AA3" s="240" t="s">
        <v>6</v>
      </c>
      <c r="AB3" s="240"/>
      <c r="AC3" s="240" t="s">
        <v>6</v>
      </c>
      <c r="AD3" s="240"/>
      <c r="AE3" s="240" t="s">
        <v>6</v>
      </c>
      <c r="AF3" s="398"/>
      <c r="AG3" s="211" t="s">
        <v>6</v>
      </c>
      <c r="AH3" s="619"/>
      <c r="AI3" s="213" t="s">
        <v>6</v>
      </c>
      <c r="AJ3" s="213"/>
      <c r="AK3" s="619" t="s">
        <v>6</v>
      </c>
      <c r="AL3" s="212"/>
      <c r="AM3" s="213" t="s">
        <v>6</v>
      </c>
      <c r="AN3" s="630"/>
      <c r="AO3" s="630" t="s">
        <v>6</v>
      </c>
      <c r="AP3" s="630"/>
      <c r="AQ3" s="630" t="s">
        <v>6</v>
      </c>
      <c r="AR3" s="631"/>
      <c r="AS3" s="213" t="s">
        <v>6</v>
      </c>
      <c r="AT3" s="632"/>
      <c r="AU3" s="102" t="s">
        <v>6</v>
      </c>
      <c r="AV3" s="103"/>
      <c r="AW3" s="104" t="s">
        <v>6</v>
      </c>
      <c r="AX3" s="549"/>
    </row>
    <row r="4" spans="1:68" s="2" customFormat="1" ht="13.2" customHeight="1" thickBot="1" x14ac:dyDescent="0.3">
      <c r="B4" s="25" t="s">
        <v>0</v>
      </c>
      <c r="C4" s="38" t="s">
        <v>8</v>
      </c>
      <c r="D4" s="38" t="s">
        <v>5</v>
      </c>
      <c r="E4" s="235" t="s">
        <v>9</v>
      </c>
      <c r="F4" s="236" t="s">
        <v>5</v>
      </c>
      <c r="G4" s="237" t="s">
        <v>10</v>
      </c>
      <c r="H4" s="292" t="s">
        <v>5</v>
      </c>
      <c r="I4" s="92" t="s">
        <v>17</v>
      </c>
      <c r="J4" s="93" t="s">
        <v>5</v>
      </c>
      <c r="K4" s="401" t="s">
        <v>1</v>
      </c>
      <c r="L4" s="93" t="s">
        <v>5</v>
      </c>
      <c r="M4" s="94" t="s">
        <v>2</v>
      </c>
      <c r="N4" s="93" t="s">
        <v>5</v>
      </c>
      <c r="O4" s="94" t="s">
        <v>3</v>
      </c>
      <c r="P4" s="93" t="s">
        <v>5</v>
      </c>
      <c r="Q4" s="94" t="s">
        <v>4</v>
      </c>
      <c r="R4" s="99" t="s">
        <v>5</v>
      </c>
      <c r="S4" s="94" t="s">
        <v>248</v>
      </c>
      <c r="T4" s="139" t="s">
        <v>5</v>
      </c>
      <c r="U4" s="247" t="s">
        <v>17</v>
      </c>
      <c r="V4" s="248" t="s">
        <v>5</v>
      </c>
      <c r="W4" s="249" t="s">
        <v>21</v>
      </c>
      <c r="X4" s="248" t="s">
        <v>5</v>
      </c>
      <c r="Y4" s="249" t="s">
        <v>1</v>
      </c>
      <c r="Z4" s="248" t="s">
        <v>5</v>
      </c>
      <c r="AA4" s="249" t="s">
        <v>2</v>
      </c>
      <c r="AB4" s="248" t="s">
        <v>5</v>
      </c>
      <c r="AC4" s="249" t="s">
        <v>3</v>
      </c>
      <c r="AD4" s="248" t="s">
        <v>5</v>
      </c>
      <c r="AE4" s="249" t="s">
        <v>4</v>
      </c>
      <c r="AF4" s="313" t="s">
        <v>5</v>
      </c>
      <c r="AG4" s="229" t="s">
        <v>17</v>
      </c>
      <c r="AH4" s="230" t="s">
        <v>5</v>
      </c>
      <c r="AI4" s="231" t="s">
        <v>21</v>
      </c>
      <c r="AJ4" s="230" t="s">
        <v>5</v>
      </c>
      <c r="AK4" s="603" t="s">
        <v>1</v>
      </c>
      <c r="AL4" s="230" t="s">
        <v>5</v>
      </c>
      <c r="AM4" s="231" t="s">
        <v>2</v>
      </c>
      <c r="AN4" s="578" t="s">
        <v>5</v>
      </c>
      <c r="AO4" s="604" t="s">
        <v>3</v>
      </c>
      <c r="AP4" s="578" t="s">
        <v>5</v>
      </c>
      <c r="AQ4" s="604" t="s">
        <v>4</v>
      </c>
      <c r="AR4" s="578" t="s">
        <v>5</v>
      </c>
      <c r="AS4" s="231" t="s">
        <v>272</v>
      </c>
      <c r="AT4" s="294" t="s">
        <v>5</v>
      </c>
      <c r="AU4" s="131" t="s">
        <v>19</v>
      </c>
      <c r="AV4" s="132" t="s">
        <v>5</v>
      </c>
      <c r="AW4" s="133" t="s">
        <v>20</v>
      </c>
      <c r="AX4" s="308" t="s">
        <v>5</v>
      </c>
    </row>
    <row r="5" spans="1:68" ht="13.2" customHeight="1" x14ac:dyDescent="0.25">
      <c r="A5" s="138">
        <v>1</v>
      </c>
      <c r="B5" s="605" t="s">
        <v>47</v>
      </c>
      <c r="C5" s="154" t="s">
        <v>44</v>
      </c>
      <c r="D5" s="9">
        <f t="shared" ref="D5:D37" si="0">SUM(F5+H5+J5+L5+N5+P5+R5+T5+V5+X5+Z5+AB5+AD5+AF5+AH5+AJ5+AL5+AN5+AP5+AR5+AT5+AV5+AX5)</f>
        <v>269</v>
      </c>
      <c r="E5" s="279">
        <v>18</v>
      </c>
      <c r="F5" s="405">
        <v>1</v>
      </c>
      <c r="G5" s="280">
        <v>1</v>
      </c>
      <c r="H5" s="281">
        <v>16</v>
      </c>
      <c r="I5" s="147">
        <v>2</v>
      </c>
      <c r="J5" s="145">
        <v>21</v>
      </c>
      <c r="K5" s="144">
        <v>1</v>
      </c>
      <c r="L5" s="145">
        <v>25</v>
      </c>
      <c r="M5" s="144">
        <v>1</v>
      </c>
      <c r="N5" s="145">
        <v>16</v>
      </c>
      <c r="O5" s="144">
        <v>1</v>
      </c>
      <c r="P5" s="145">
        <v>25</v>
      </c>
      <c r="Q5" s="144">
        <v>1</v>
      </c>
      <c r="R5" s="145">
        <v>16</v>
      </c>
      <c r="S5" s="144">
        <v>7</v>
      </c>
      <c r="T5" s="148">
        <v>12</v>
      </c>
      <c r="U5" s="282">
        <v>2</v>
      </c>
      <c r="V5" s="285">
        <v>21</v>
      </c>
      <c r="W5" s="420">
        <v>1</v>
      </c>
      <c r="X5" s="285">
        <v>16</v>
      </c>
      <c r="Y5" s="420">
        <v>1</v>
      </c>
      <c r="Z5" s="285">
        <v>25</v>
      </c>
      <c r="AA5" s="284">
        <v>1</v>
      </c>
      <c r="AB5" s="285">
        <v>16</v>
      </c>
      <c r="AC5" s="420">
        <v>1</v>
      </c>
      <c r="AD5" s="285">
        <v>25</v>
      </c>
      <c r="AE5" s="420">
        <v>2</v>
      </c>
      <c r="AF5" s="332">
        <v>13</v>
      </c>
      <c r="AG5" s="288"/>
      <c r="AH5" s="289"/>
      <c r="AI5" s="290"/>
      <c r="AJ5" s="289"/>
      <c r="AK5" s="290"/>
      <c r="AL5" s="289"/>
      <c r="AM5" s="290"/>
      <c r="AN5" s="289"/>
      <c r="AO5" s="290">
        <v>3</v>
      </c>
      <c r="AP5" s="289">
        <v>17</v>
      </c>
      <c r="AQ5" s="290"/>
      <c r="AR5" s="289"/>
      <c r="AS5" s="290" t="s">
        <v>341</v>
      </c>
      <c r="AT5" s="291">
        <v>4</v>
      </c>
      <c r="AU5" s="150"/>
      <c r="AV5" s="151"/>
      <c r="AW5" s="152"/>
      <c r="AX5" s="325"/>
    </row>
    <row r="6" spans="1:68" ht="13.2" customHeight="1" x14ac:dyDescent="0.25">
      <c r="A6" s="487">
        <v>2</v>
      </c>
      <c r="B6" s="469" t="s">
        <v>373</v>
      </c>
      <c r="C6" s="474" t="s">
        <v>32</v>
      </c>
      <c r="D6" s="9">
        <f t="shared" si="0"/>
        <v>261</v>
      </c>
      <c r="E6" s="581">
        <v>3</v>
      </c>
      <c r="F6" s="613">
        <v>17</v>
      </c>
      <c r="G6" s="583">
        <v>2</v>
      </c>
      <c r="H6" s="584">
        <v>13</v>
      </c>
      <c r="I6" s="481">
        <v>8</v>
      </c>
      <c r="J6" s="471">
        <v>11</v>
      </c>
      <c r="K6" s="472">
        <v>8</v>
      </c>
      <c r="L6" s="471">
        <v>11</v>
      </c>
      <c r="M6" s="472">
        <v>4</v>
      </c>
      <c r="N6" s="471">
        <v>8</v>
      </c>
      <c r="O6" s="472">
        <v>6</v>
      </c>
      <c r="P6" s="471">
        <v>13</v>
      </c>
      <c r="Q6" s="472">
        <v>3</v>
      </c>
      <c r="R6" s="471">
        <v>10</v>
      </c>
      <c r="S6" s="472">
        <v>4</v>
      </c>
      <c r="T6" s="482">
        <v>15</v>
      </c>
      <c r="U6" s="589">
        <v>10</v>
      </c>
      <c r="V6" s="590">
        <v>9</v>
      </c>
      <c r="W6" s="591">
        <v>6</v>
      </c>
      <c r="X6" s="590">
        <v>6</v>
      </c>
      <c r="Y6" s="592">
        <v>8</v>
      </c>
      <c r="Z6" s="590">
        <v>11</v>
      </c>
      <c r="AA6" s="591">
        <v>3</v>
      </c>
      <c r="AB6" s="590">
        <v>10</v>
      </c>
      <c r="AC6" s="591">
        <v>8</v>
      </c>
      <c r="AD6" s="628">
        <v>11</v>
      </c>
      <c r="AE6" s="591">
        <v>4</v>
      </c>
      <c r="AF6" s="593">
        <v>8</v>
      </c>
      <c r="AG6" s="585">
        <v>4</v>
      </c>
      <c r="AH6" s="586">
        <v>15</v>
      </c>
      <c r="AI6" s="587">
        <v>3</v>
      </c>
      <c r="AJ6" s="586">
        <v>10</v>
      </c>
      <c r="AK6" s="587">
        <v>4</v>
      </c>
      <c r="AL6" s="586">
        <v>15</v>
      </c>
      <c r="AM6" s="587">
        <v>1</v>
      </c>
      <c r="AN6" s="586">
        <v>16</v>
      </c>
      <c r="AO6" s="587">
        <v>4</v>
      </c>
      <c r="AP6" s="586">
        <v>15</v>
      </c>
      <c r="AQ6" s="587">
        <v>1</v>
      </c>
      <c r="AR6" s="586">
        <v>16</v>
      </c>
      <c r="AS6" s="587" t="s">
        <v>343</v>
      </c>
      <c r="AT6" s="588">
        <v>1</v>
      </c>
      <c r="AU6" s="594">
        <v>1</v>
      </c>
      <c r="AV6" s="595">
        <v>20</v>
      </c>
      <c r="AW6" s="596"/>
      <c r="AX6" s="598"/>
      <c r="AY6" s="467"/>
      <c r="AZ6" s="467"/>
      <c r="BA6" s="467"/>
      <c r="BB6" s="467"/>
      <c r="BC6" s="478"/>
      <c r="BD6" s="478"/>
      <c r="BE6" s="478"/>
      <c r="BF6" s="478"/>
      <c r="BG6" s="478"/>
      <c r="BH6" s="478"/>
      <c r="BI6" s="478"/>
      <c r="BJ6" s="478"/>
      <c r="BK6" s="478"/>
      <c r="BL6" s="478"/>
      <c r="BM6" s="478"/>
      <c r="BN6" s="478"/>
      <c r="BO6" s="467"/>
      <c r="BP6" s="467"/>
    </row>
    <row r="7" spans="1:68" ht="13.2" customHeight="1" x14ac:dyDescent="0.25">
      <c r="A7" s="138">
        <v>3</v>
      </c>
      <c r="B7" s="433" t="s">
        <v>46</v>
      </c>
      <c r="C7" s="41" t="s">
        <v>26</v>
      </c>
      <c r="D7" s="9">
        <f t="shared" si="0"/>
        <v>250</v>
      </c>
      <c r="E7" s="191">
        <v>0</v>
      </c>
      <c r="F7" s="381">
        <v>0</v>
      </c>
      <c r="G7" s="193">
        <v>1</v>
      </c>
      <c r="H7" s="194">
        <v>16</v>
      </c>
      <c r="I7" s="79">
        <v>5</v>
      </c>
      <c r="J7" s="69">
        <v>14</v>
      </c>
      <c r="K7" s="68">
        <v>2</v>
      </c>
      <c r="L7" s="69">
        <v>21</v>
      </c>
      <c r="M7" s="68">
        <v>1</v>
      </c>
      <c r="N7" s="69">
        <v>16</v>
      </c>
      <c r="O7" s="68">
        <v>2</v>
      </c>
      <c r="P7" s="69">
        <v>21</v>
      </c>
      <c r="Q7" s="68">
        <v>1</v>
      </c>
      <c r="R7" s="69">
        <v>16</v>
      </c>
      <c r="S7" s="68">
        <v>3</v>
      </c>
      <c r="T7" s="76">
        <v>17</v>
      </c>
      <c r="U7" s="171">
        <v>3</v>
      </c>
      <c r="V7" s="172">
        <v>17</v>
      </c>
      <c r="W7" s="275">
        <v>1</v>
      </c>
      <c r="X7" s="172">
        <v>16</v>
      </c>
      <c r="Y7" s="173">
        <v>2</v>
      </c>
      <c r="Z7" s="172">
        <v>21</v>
      </c>
      <c r="AA7" s="173">
        <v>1</v>
      </c>
      <c r="AB7" s="172">
        <v>16</v>
      </c>
      <c r="AC7" s="173">
        <v>3</v>
      </c>
      <c r="AD7" s="172">
        <v>17</v>
      </c>
      <c r="AE7" s="173">
        <v>2</v>
      </c>
      <c r="AF7" s="174">
        <v>13</v>
      </c>
      <c r="AG7" s="218"/>
      <c r="AH7" s="219"/>
      <c r="AI7" s="220"/>
      <c r="AJ7" s="219"/>
      <c r="AK7" s="220"/>
      <c r="AL7" s="219"/>
      <c r="AM7" s="220"/>
      <c r="AN7" s="219"/>
      <c r="AO7" s="220">
        <v>1</v>
      </c>
      <c r="AP7" s="219">
        <v>25</v>
      </c>
      <c r="AQ7" s="220"/>
      <c r="AR7" s="219"/>
      <c r="AS7" s="220" t="s">
        <v>341</v>
      </c>
      <c r="AT7" s="221">
        <v>4</v>
      </c>
      <c r="AU7" s="109"/>
      <c r="AV7" s="112"/>
      <c r="AW7" s="111"/>
      <c r="AX7" s="209"/>
    </row>
    <row r="8" spans="1:68" ht="13.2" customHeight="1" x14ac:dyDescent="0.25">
      <c r="A8" s="487">
        <v>4</v>
      </c>
      <c r="B8" s="435" t="s">
        <v>98</v>
      </c>
      <c r="C8" s="41" t="s">
        <v>32</v>
      </c>
      <c r="D8" s="9">
        <f t="shared" si="0"/>
        <v>228</v>
      </c>
      <c r="E8" s="191">
        <v>2</v>
      </c>
      <c r="F8" s="381">
        <v>21</v>
      </c>
      <c r="G8" s="193">
        <v>0</v>
      </c>
      <c r="H8" s="194">
        <v>0</v>
      </c>
      <c r="I8" s="79">
        <v>3</v>
      </c>
      <c r="J8" s="69">
        <v>17</v>
      </c>
      <c r="K8" s="68">
        <v>4</v>
      </c>
      <c r="L8" s="69">
        <v>15</v>
      </c>
      <c r="M8" s="68">
        <v>3</v>
      </c>
      <c r="N8" s="69">
        <v>10</v>
      </c>
      <c r="O8" s="68">
        <v>3</v>
      </c>
      <c r="P8" s="69">
        <v>17</v>
      </c>
      <c r="Q8" s="68">
        <v>2</v>
      </c>
      <c r="R8" s="69">
        <v>13</v>
      </c>
      <c r="S8" s="68">
        <v>6</v>
      </c>
      <c r="T8" s="76">
        <v>13</v>
      </c>
      <c r="U8" s="171">
        <v>4</v>
      </c>
      <c r="V8" s="172">
        <v>15</v>
      </c>
      <c r="W8" s="173">
        <v>2</v>
      </c>
      <c r="X8" s="172">
        <v>13</v>
      </c>
      <c r="Y8" s="173">
        <v>4</v>
      </c>
      <c r="Z8" s="172">
        <v>15</v>
      </c>
      <c r="AA8" s="173">
        <v>4</v>
      </c>
      <c r="AB8" s="172">
        <v>8</v>
      </c>
      <c r="AC8" s="173">
        <v>4</v>
      </c>
      <c r="AD8" s="172">
        <v>15</v>
      </c>
      <c r="AE8" s="173">
        <v>3</v>
      </c>
      <c r="AF8" s="174">
        <v>10</v>
      </c>
      <c r="AG8" s="218"/>
      <c r="AH8" s="219"/>
      <c r="AI8" s="220"/>
      <c r="AJ8" s="219"/>
      <c r="AK8" s="220">
        <v>2</v>
      </c>
      <c r="AL8" s="219">
        <v>21</v>
      </c>
      <c r="AM8" s="220"/>
      <c r="AN8" s="219"/>
      <c r="AO8" s="220">
        <v>2</v>
      </c>
      <c r="AP8" s="219">
        <v>21</v>
      </c>
      <c r="AQ8" s="220"/>
      <c r="AR8" s="219"/>
      <c r="AS8" s="220" t="s">
        <v>341</v>
      </c>
      <c r="AT8" s="221">
        <v>4</v>
      </c>
      <c r="AU8" s="109"/>
      <c r="AV8" s="112"/>
      <c r="AW8" s="111"/>
      <c r="AX8" s="209"/>
    </row>
    <row r="9" spans="1:68" ht="13.2" customHeight="1" x14ac:dyDescent="0.25">
      <c r="A9" s="138">
        <v>5</v>
      </c>
      <c r="B9" s="479" t="s">
        <v>374</v>
      </c>
      <c r="C9" s="474" t="s">
        <v>35</v>
      </c>
      <c r="D9" s="9">
        <f t="shared" si="0"/>
        <v>226</v>
      </c>
      <c r="E9" s="581">
        <v>4</v>
      </c>
      <c r="F9" s="582">
        <v>15</v>
      </c>
      <c r="G9" s="583">
        <v>2</v>
      </c>
      <c r="H9" s="584">
        <v>13</v>
      </c>
      <c r="I9" s="481">
        <v>14</v>
      </c>
      <c r="J9" s="471">
        <v>5</v>
      </c>
      <c r="K9" s="472">
        <v>5</v>
      </c>
      <c r="L9" s="471">
        <v>14</v>
      </c>
      <c r="M9" s="472">
        <v>4</v>
      </c>
      <c r="N9" s="471">
        <v>8</v>
      </c>
      <c r="O9" s="472">
        <v>5</v>
      </c>
      <c r="P9" s="471">
        <v>14</v>
      </c>
      <c r="Q9" s="472">
        <v>3</v>
      </c>
      <c r="R9" s="471">
        <v>10</v>
      </c>
      <c r="S9" s="472">
        <v>2</v>
      </c>
      <c r="T9" s="482">
        <v>21</v>
      </c>
      <c r="U9" s="589"/>
      <c r="V9" s="590"/>
      <c r="W9" s="592">
        <v>6</v>
      </c>
      <c r="X9" s="590">
        <v>6</v>
      </c>
      <c r="Y9" s="592">
        <v>9</v>
      </c>
      <c r="Z9" s="590">
        <v>10</v>
      </c>
      <c r="AA9" s="592">
        <v>3</v>
      </c>
      <c r="AB9" s="590">
        <v>10</v>
      </c>
      <c r="AC9" s="591">
        <v>7</v>
      </c>
      <c r="AD9" s="628">
        <v>12</v>
      </c>
      <c r="AE9" s="592">
        <v>4</v>
      </c>
      <c r="AF9" s="593">
        <v>8</v>
      </c>
      <c r="AG9" s="585">
        <v>8</v>
      </c>
      <c r="AH9" s="586">
        <v>11</v>
      </c>
      <c r="AI9" s="587">
        <v>3</v>
      </c>
      <c r="AJ9" s="586">
        <v>10</v>
      </c>
      <c r="AK9" s="587">
        <v>7</v>
      </c>
      <c r="AL9" s="586">
        <v>12</v>
      </c>
      <c r="AM9" s="587">
        <v>1</v>
      </c>
      <c r="AN9" s="586">
        <v>16</v>
      </c>
      <c r="AO9" s="587">
        <v>5</v>
      </c>
      <c r="AP9" s="586">
        <v>14</v>
      </c>
      <c r="AQ9" s="587">
        <v>1</v>
      </c>
      <c r="AR9" s="586">
        <v>16</v>
      </c>
      <c r="AS9" s="587" t="s">
        <v>343</v>
      </c>
      <c r="AT9" s="588">
        <v>1</v>
      </c>
      <c r="AU9" s="594"/>
      <c r="AV9" s="595"/>
      <c r="AW9" s="596"/>
      <c r="AX9" s="598"/>
      <c r="AY9" s="467"/>
      <c r="AZ9" s="467"/>
      <c r="BA9" s="467"/>
      <c r="BB9" s="467"/>
      <c r="BC9" s="478"/>
      <c r="BD9" s="478"/>
      <c r="BE9" s="478"/>
      <c r="BF9" s="478"/>
      <c r="BG9" s="478"/>
      <c r="BH9" s="478"/>
      <c r="BI9" s="478"/>
      <c r="BJ9" s="478"/>
      <c r="BK9" s="478"/>
      <c r="BL9" s="478"/>
      <c r="BM9" s="478"/>
      <c r="BN9" s="478"/>
      <c r="BO9" s="468"/>
      <c r="BP9" s="468"/>
    </row>
    <row r="10" spans="1:68" ht="13.2" customHeight="1" x14ac:dyDescent="0.25">
      <c r="A10" s="487">
        <v>6</v>
      </c>
      <c r="B10" s="469" t="s">
        <v>372</v>
      </c>
      <c r="C10" s="477" t="s">
        <v>39</v>
      </c>
      <c r="D10" s="9">
        <f t="shared" si="0"/>
        <v>222</v>
      </c>
      <c r="E10" s="614">
        <v>1</v>
      </c>
      <c r="F10" s="613">
        <v>25</v>
      </c>
      <c r="G10" s="615">
        <v>0</v>
      </c>
      <c r="H10" s="616">
        <v>0</v>
      </c>
      <c r="I10" s="625">
        <v>6</v>
      </c>
      <c r="J10" s="476">
        <v>13</v>
      </c>
      <c r="K10" s="475">
        <v>3</v>
      </c>
      <c r="L10" s="476">
        <v>17</v>
      </c>
      <c r="M10" s="475">
        <v>3</v>
      </c>
      <c r="N10" s="476">
        <v>10</v>
      </c>
      <c r="O10" s="475">
        <v>4</v>
      </c>
      <c r="P10" s="476">
        <v>15</v>
      </c>
      <c r="Q10" s="475">
        <v>2</v>
      </c>
      <c r="R10" s="476">
        <v>13</v>
      </c>
      <c r="S10" s="475">
        <v>1</v>
      </c>
      <c r="T10" s="626">
        <v>25</v>
      </c>
      <c r="U10" s="621">
        <v>6</v>
      </c>
      <c r="V10" s="622">
        <v>13</v>
      </c>
      <c r="W10" s="623">
        <v>2</v>
      </c>
      <c r="X10" s="622">
        <v>13</v>
      </c>
      <c r="Y10" s="623">
        <v>5</v>
      </c>
      <c r="Z10" s="622">
        <v>14</v>
      </c>
      <c r="AA10" s="623">
        <v>4</v>
      </c>
      <c r="AB10" s="622">
        <v>8</v>
      </c>
      <c r="AC10" s="623">
        <v>2</v>
      </c>
      <c r="AD10" s="629">
        <v>21</v>
      </c>
      <c r="AE10" s="591">
        <v>3</v>
      </c>
      <c r="AF10" s="593">
        <v>10</v>
      </c>
      <c r="AG10" s="620"/>
      <c r="AH10" s="610"/>
      <c r="AI10" s="611"/>
      <c r="AJ10" s="610"/>
      <c r="AK10" s="611">
        <v>1</v>
      </c>
      <c r="AL10" s="610">
        <v>25</v>
      </c>
      <c r="AM10" s="611"/>
      <c r="AN10" s="610"/>
      <c r="AO10" s="611"/>
      <c r="AP10" s="610"/>
      <c r="AQ10" s="611"/>
      <c r="AR10" s="610"/>
      <c r="AS10" s="610"/>
      <c r="AT10" s="612"/>
      <c r="AU10" s="618"/>
      <c r="AV10" s="607"/>
      <c r="AW10" s="608"/>
      <c r="AX10" s="609"/>
      <c r="AY10" s="465"/>
      <c r="AZ10" s="466"/>
      <c r="BA10" s="466"/>
      <c r="BB10" s="466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7"/>
      <c r="BP10" s="467"/>
    </row>
    <row r="11" spans="1:68" ht="13.2" customHeight="1" x14ac:dyDescent="0.25">
      <c r="A11" s="138">
        <v>7</v>
      </c>
      <c r="B11" s="433" t="s">
        <v>62</v>
      </c>
      <c r="C11" s="41" t="s">
        <v>27</v>
      </c>
      <c r="D11" s="9">
        <f t="shared" si="0"/>
        <v>199</v>
      </c>
      <c r="E11" s="191">
        <v>8</v>
      </c>
      <c r="F11" s="381">
        <v>11</v>
      </c>
      <c r="G11" s="193">
        <v>3</v>
      </c>
      <c r="H11" s="194">
        <v>10</v>
      </c>
      <c r="I11" s="79">
        <v>12</v>
      </c>
      <c r="J11" s="69">
        <v>7</v>
      </c>
      <c r="K11" s="68">
        <v>10</v>
      </c>
      <c r="L11" s="69">
        <v>9</v>
      </c>
      <c r="M11" s="68">
        <v>5</v>
      </c>
      <c r="N11" s="69">
        <v>7</v>
      </c>
      <c r="O11" s="68">
        <v>12</v>
      </c>
      <c r="P11" s="69">
        <v>7</v>
      </c>
      <c r="Q11" s="68">
        <v>5</v>
      </c>
      <c r="R11" s="69">
        <v>7</v>
      </c>
      <c r="S11" s="68">
        <v>10</v>
      </c>
      <c r="T11" s="76">
        <v>9</v>
      </c>
      <c r="U11" s="171">
        <v>12</v>
      </c>
      <c r="V11" s="172">
        <v>7</v>
      </c>
      <c r="W11" s="173">
        <v>5</v>
      </c>
      <c r="X11" s="172">
        <v>7</v>
      </c>
      <c r="Y11" s="173">
        <v>12</v>
      </c>
      <c r="Z11" s="172">
        <v>7</v>
      </c>
      <c r="AA11" s="173">
        <v>5</v>
      </c>
      <c r="AB11" s="172">
        <v>7</v>
      </c>
      <c r="AC11" s="173">
        <v>14</v>
      </c>
      <c r="AD11" s="172">
        <v>5</v>
      </c>
      <c r="AE11" s="173">
        <v>7</v>
      </c>
      <c r="AF11" s="174">
        <v>5</v>
      </c>
      <c r="AG11" s="218">
        <v>2</v>
      </c>
      <c r="AH11" s="219">
        <v>21</v>
      </c>
      <c r="AI11" s="220">
        <v>1</v>
      </c>
      <c r="AJ11" s="219">
        <v>16</v>
      </c>
      <c r="AK11" s="220">
        <v>5</v>
      </c>
      <c r="AL11" s="219">
        <v>14</v>
      </c>
      <c r="AM11" s="220">
        <v>2</v>
      </c>
      <c r="AN11" s="219">
        <v>13</v>
      </c>
      <c r="AO11" s="220">
        <v>7</v>
      </c>
      <c r="AP11" s="219">
        <v>12</v>
      </c>
      <c r="AQ11" s="220">
        <v>3</v>
      </c>
      <c r="AR11" s="219">
        <v>10</v>
      </c>
      <c r="AS11" s="220" t="s">
        <v>343</v>
      </c>
      <c r="AT11" s="221">
        <v>1</v>
      </c>
      <c r="AU11" s="109"/>
      <c r="AV11" s="112"/>
      <c r="AW11" s="111">
        <v>1</v>
      </c>
      <c r="AX11" s="209">
        <v>7</v>
      </c>
    </row>
    <row r="12" spans="1:68" ht="13.2" customHeight="1" x14ac:dyDescent="0.25">
      <c r="A12" s="487">
        <v>8</v>
      </c>
      <c r="B12" s="34" t="s">
        <v>99</v>
      </c>
      <c r="C12" s="41" t="s">
        <v>26</v>
      </c>
      <c r="D12" s="9">
        <f t="shared" si="0"/>
        <v>177</v>
      </c>
      <c r="E12" s="191">
        <v>6</v>
      </c>
      <c r="F12" s="381">
        <v>13</v>
      </c>
      <c r="G12" s="193">
        <v>4</v>
      </c>
      <c r="H12" s="194">
        <v>8</v>
      </c>
      <c r="I12" s="79">
        <v>11</v>
      </c>
      <c r="J12" s="69">
        <v>8</v>
      </c>
      <c r="K12" s="68">
        <v>6</v>
      </c>
      <c r="L12" s="69">
        <v>13</v>
      </c>
      <c r="M12" s="68">
        <v>6</v>
      </c>
      <c r="N12" s="69">
        <v>6</v>
      </c>
      <c r="O12" s="68">
        <v>7</v>
      </c>
      <c r="P12" s="69">
        <v>12</v>
      </c>
      <c r="Q12" s="68">
        <v>4</v>
      </c>
      <c r="R12" s="69">
        <v>8</v>
      </c>
      <c r="S12" s="68">
        <v>5</v>
      </c>
      <c r="T12" s="76">
        <v>14</v>
      </c>
      <c r="U12" s="171"/>
      <c r="V12" s="172"/>
      <c r="W12" s="173">
        <v>8</v>
      </c>
      <c r="X12" s="172">
        <v>4</v>
      </c>
      <c r="Y12" s="173">
        <v>11</v>
      </c>
      <c r="Z12" s="172">
        <v>8</v>
      </c>
      <c r="AA12" s="173">
        <v>6</v>
      </c>
      <c r="AB12" s="172">
        <v>6</v>
      </c>
      <c r="AC12" s="173">
        <v>10</v>
      </c>
      <c r="AD12" s="172">
        <v>9</v>
      </c>
      <c r="AE12" s="173">
        <v>6</v>
      </c>
      <c r="AF12" s="174">
        <v>6</v>
      </c>
      <c r="AG12" s="218"/>
      <c r="AH12" s="219"/>
      <c r="AI12" s="220">
        <v>4</v>
      </c>
      <c r="AJ12" s="219">
        <v>8</v>
      </c>
      <c r="AK12" s="220">
        <v>9</v>
      </c>
      <c r="AL12" s="219">
        <v>10</v>
      </c>
      <c r="AM12" s="220">
        <v>4</v>
      </c>
      <c r="AN12" s="219">
        <v>8</v>
      </c>
      <c r="AO12" s="220">
        <v>6</v>
      </c>
      <c r="AP12" s="219">
        <v>13</v>
      </c>
      <c r="AQ12" s="220">
        <v>2</v>
      </c>
      <c r="AR12" s="219">
        <v>13</v>
      </c>
      <c r="AS12" s="219"/>
      <c r="AT12" s="221"/>
      <c r="AU12" s="109">
        <v>4</v>
      </c>
      <c r="AV12" s="112">
        <v>10</v>
      </c>
      <c r="AW12" s="111"/>
      <c r="AX12" s="209"/>
    </row>
    <row r="13" spans="1:68" ht="13.2" customHeight="1" x14ac:dyDescent="0.25">
      <c r="A13" s="138">
        <v>9</v>
      </c>
      <c r="B13" s="433" t="s">
        <v>53</v>
      </c>
      <c r="C13" s="44" t="s">
        <v>28</v>
      </c>
      <c r="D13" s="9">
        <f t="shared" si="0"/>
        <v>169</v>
      </c>
      <c r="E13" s="191">
        <v>13</v>
      </c>
      <c r="F13" s="381">
        <v>6</v>
      </c>
      <c r="G13" s="193">
        <v>4</v>
      </c>
      <c r="H13" s="194">
        <v>8</v>
      </c>
      <c r="I13" s="79">
        <v>15</v>
      </c>
      <c r="J13" s="69">
        <v>4</v>
      </c>
      <c r="K13" s="68">
        <v>12</v>
      </c>
      <c r="L13" s="69">
        <v>7</v>
      </c>
      <c r="M13" s="68">
        <v>6</v>
      </c>
      <c r="N13" s="69">
        <v>6</v>
      </c>
      <c r="O13" s="68">
        <v>8</v>
      </c>
      <c r="P13" s="69">
        <v>11</v>
      </c>
      <c r="Q13" s="68">
        <v>4</v>
      </c>
      <c r="R13" s="69">
        <v>8</v>
      </c>
      <c r="S13" s="68">
        <v>8</v>
      </c>
      <c r="T13" s="76">
        <v>11</v>
      </c>
      <c r="U13" s="171">
        <v>15</v>
      </c>
      <c r="V13" s="172">
        <v>4</v>
      </c>
      <c r="W13" s="173">
        <v>8</v>
      </c>
      <c r="X13" s="172">
        <v>4</v>
      </c>
      <c r="Y13" s="173">
        <v>15</v>
      </c>
      <c r="Z13" s="172">
        <v>4</v>
      </c>
      <c r="AA13" s="173">
        <v>6</v>
      </c>
      <c r="AB13" s="172">
        <v>6</v>
      </c>
      <c r="AC13" s="173">
        <v>13</v>
      </c>
      <c r="AD13" s="172">
        <v>6</v>
      </c>
      <c r="AE13" s="173">
        <v>6</v>
      </c>
      <c r="AF13" s="174">
        <v>6</v>
      </c>
      <c r="AG13" s="218">
        <v>9</v>
      </c>
      <c r="AH13" s="219">
        <v>10</v>
      </c>
      <c r="AI13" s="220">
        <v>4</v>
      </c>
      <c r="AJ13" s="219">
        <v>8</v>
      </c>
      <c r="AK13" s="220">
        <v>11</v>
      </c>
      <c r="AL13" s="219">
        <v>8</v>
      </c>
      <c r="AM13" s="220">
        <v>4</v>
      </c>
      <c r="AN13" s="219">
        <v>8</v>
      </c>
      <c r="AO13" s="220">
        <v>8</v>
      </c>
      <c r="AP13" s="219">
        <v>11</v>
      </c>
      <c r="AQ13" s="220">
        <v>2</v>
      </c>
      <c r="AR13" s="219">
        <v>13</v>
      </c>
      <c r="AS13" s="219"/>
      <c r="AT13" s="221"/>
      <c r="AU13" s="109">
        <v>2</v>
      </c>
      <c r="AV13" s="112">
        <v>16</v>
      </c>
      <c r="AW13" s="111">
        <v>2</v>
      </c>
      <c r="AX13" s="209">
        <v>4</v>
      </c>
    </row>
    <row r="14" spans="1:68" ht="13.2" customHeight="1" x14ac:dyDescent="0.25">
      <c r="A14" s="487">
        <v>10</v>
      </c>
      <c r="B14" s="12" t="s">
        <v>49</v>
      </c>
      <c r="C14" s="41" t="s">
        <v>27</v>
      </c>
      <c r="D14" s="9">
        <f t="shared" si="0"/>
        <v>160</v>
      </c>
      <c r="E14" s="191">
        <v>9</v>
      </c>
      <c r="F14" s="381">
        <v>10</v>
      </c>
      <c r="G14" s="193">
        <v>3</v>
      </c>
      <c r="H14" s="194">
        <v>10</v>
      </c>
      <c r="I14" s="79">
        <v>17</v>
      </c>
      <c r="J14" s="69">
        <v>2</v>
      </c>
      <c r="K14" s="68"/>
      <c r="L14" s="69"/>
      <c r="M14" s="68">
        <v>5</v>
      </c>
      <c r="N14" s="69">
        <v>7</v>
      </c>
      <c r="O14" s="68">
        <v>13</v>
      </c>
      <c r="P14" s="69">
        <v>6</v>
      </c>
      <c r="Q14" s="68">
        <v>5</v>
      </c>
      <c r="R14" s="69">
        <v>7</v>
      </c>
      <c r="S14" s="68"/>
      <c r="T14" s="76"/>
      <c r="U14" s="274">
        <v>14</v>
      </c>
      <c r="V14" s="172">
        <v>5</v>
      </c>
      <c r="W14" s="173">
        <v>5</v>
      </c>
      <c r="X14" s="172">
        <v>7</v>
      </c>
      <c r="Y14" s="173">
        <v>17</v>
      </c>
      <c r="Z14" s="172">
        <v>2</v>
      </c>
      <c r="AA14" s="173">
        <v>5</v>
      </c>
      <c r="AB14" s="172">
        <v>7</v>
      </c>
      <c r="AC14" s="173">
        <v>18</v>
      </c>
      <c r="AD14" s="172">
        <v>1</v>
      </c>
      <c r="AE14" s="173">
        <v>7</v>
      </c>
      <c r="AF14" s="174">
        <v>5</v>
      </c>
      <c r="AG14" s="218">
        <v>5</v>
      </c>
      <c r="AH14" s="219">
        <v>14</v>
      </c>
      <c r="AI14" s="220">
        <v>1</v>
      </c>
      <c r="AJ14" s="219">
        <v>16</v>
      </c>
      <c r="AK14" s="220">
        <v>10</v>
      </c>
      <c r="AL14" s="219">
        <v>9</v>
      </c>
      <c r="AM14" s="220">
        <v>2</v>
      </c>
      <c r="AN14" s="219">
        <v>13</v>
      </c>
      <c r="AO14" s="220">
        <v>10</v>
      </c>
      <c r="AP14" s="219">
        <v>9</v>
      </c>
      <c r="AQ14" s="220">
        <v>3</v>
      </c>
      <c r="AR14" s="219">
        <v>10</v>
      </c>
      <c r="AS14" s="220" t="s">
        <v>343</v>
      </c>
      <c r="AT14" s="221">
        <v>1</v>
      </c>
      <c r="AU14" s="109">
        <v>3</v>
      </c>
      <c r="AV14" s="112">
        <v>12</v>
      </c>
      <c r="AW14" s="111">
        <v>1</v>
      </c>
      <c r="AX14" s="209">
        <v>7</v>
      </c>
    </row>
    <row r="15" spans="1:68" ht="13.2" customHeight="1" x14ac:dyDescent="0.25">
      <c r="A15" s="138">
        <v>11</v>
      </c>
      <c r="B15" s="12" t="s">
        <v>48</v>
      </c>
      <c r="C15" s="44" t="s">
        <v>40</v>
      </c>
      <c r="D15" s="9">
        <f t="shared" si="0"/>
        <v>155</v>
      </c>
      <c r="E15" s="191">
        <v>5</v>
      </c>
      <c r="F15" s="381">
        <v>14</v>
      </c>
      <c r="G15" s="193">
        <v>0</v>
      </c>
      <c r="H15" s="194">
        <v>0</v>
      </c>
      <c r="I15" s="79">
        <v>9</v>
      </c>
      <c r="J15" s="69">
        <v>10</v>
      </c>
      <c r="K15" s="68">
        <v>11</v>
      </c>
      <c r="L15" s="69">
        <v>8</v>
      </c>
      <c r="M15" s="68">
        <v>7</v>
      </c>
      <c r="N15" s="69">
        <v>5</v>
      </c>
      <c r="O15" s="68">
        <v>10</v>
      </c>
      <c r="P15" s="69">
        <v>9</v>
      </c>
      <c r="Q15" s="68">
        <v>6</v>
      </c>
      <c r="R15" s="69">
        <v>6</v>
      </c>
      <c r="S15" s="68"/>
      <c r="T15" s="76"/>
      <c r="U15" s="171">
        <v>13</v>
      </c>
      <c r="V15" s="172">
        <v>6</v>
      </c>
      <c r="W15" s="173">
        <v>7</v>
      </c>
      <c r="X15" s="172">
        <v>5</v>
      </c>
      <c r="Y15" s="173">
        <v>14</v>
      </c>
      <c r="Z15" s="172">
        <v>5</v>
      </c>
      <c r="AA15" s="173">
        <v>7</v>
      </c>
      <c r="AB15" s="172">
        <v>5</v>
      </c>
      <c r="AC15" s="173">
        <v>12</v>
      </c>
      <c r="AD15" s="172">
        <v>7</v>
      </c>
      <c r="AE15" s="173">
        <v>5</v>
      </c>
      <c r="AF15" s="174">
        <v>7</v>
      </c>
      <c r="AG15" s="218">
        <v>7</v>
      </c>
      <c r="AH15" s="219">
        <v>12</v>
      </c>
      <c r="AI15" s="220">
        <v>5</v>
      </c>
      <c r="AJ15" s="219">
        <v>7</v>
      </c>
      <c r="AK15" s="220">
        <v>8</v>
      </c>
      <c r="AL15" s="219">
        <v>11</v>
      </c>
      <c r="AM15" s="220">
        <v>3</v>
      </c>
      <c r="AN15" s="219">
        <v>10</v>
      </c>
      <c r="AO15" s="220">
        <v>9</v>
      </c>
      <c r="AP15" s="219">
        <v>10</v>
      </c>
      <c r="AQ15" s="220">
        <v>4</v>
      </c>
      <c r="AR15" s="219">
        <v>8</v>
      </c>
      <c r="AS15" s="219"/>
      <c r="AT15" s="221"/>
      <c r="AU15" s="109">
        <v>5</v>
      </c>
      <c r="AV15" s="112">
        <v>9</v>
      </c>
      <c r="AW15" s="111">
        <v>3</v>
      </c>
      <c r="AX15" s="209">
        <v>1</v>
      </c>
    </row>
    <row r="16" spans="1:68" ht="13.2" customHeight="1" x14ac:dyDescent="0.25">
      <c r="A16" s="487">
        <v>12</v>
      </c>
      <c r="B16" s="479" t="s">
        <v>376</v>
      </c>
      <c r="C16" s="474" t="s">
        <v>33</v>
      </c>
      <c r="D16" s="9">
        <f t="shared" si="0"/>
        <v>149</v>
      </c>
      <c r="E16" s="581">
        <v>11</v>
      </c>
      <c r="F16" s="582">
        <v>8</v>
      </c>
      <c r="G16" s="583">
        <v>8</v>
      </c>
      <c r="H16" s="584">
        <v>4</v>
      </c>
      <c r="I16" s="481">
        <v>7</v>
      </c>
      <c r="J16" s="471">
        <v>12</v>
      </c>
      <c r="K16" s="472">
        <v>7</v>
      </c>
      <c r="L16" s="471">
        <v>12</v>
      </c>
      <c r="M16" s="472">
        <v>10</v>
      </c>
      <c r="N16" s="471">
        <v>2</v>
      </c>
      <c r="O16" s="472">
        <v>11</v>
      </c>
      <c r="P16" s="471">
        <v>8</v>
      </c>
      <c r="Q16" s="472">
        <v>7</v>
      </c>
      <c r="R16" s="471">
        <v>5</v>
      </c>
      <c r="S16" s="472">
        <v>9</v>
      </c>
      <c r="T16" s="482">
        <v>10</v>
      </c>
      <c r="U16" s="589">
        <v>5</v>
      </c>
      <c r="V16" s="590">
        <v>14</v>
      </c>
      <c r="W16" s="591"/>
      <c r="X16" s="590"/>
      <c r="Y16" s="591">
        <v>10</v>
      </c>
      <c r="Z16" s="590">
        <v>9</v>
      </c>
      <c r="AA16" s="591"/>
      <c r="AB16" s="590"/>
      <c r="AC16" s="591">
        <v>11</v>
      </c>
      <c r="AD16" s="628">
        <v>8</v>
      </c>
      <c r="AE16" s="591"/>
      <c r="AF16" s="593"/>
      <c r="AG16" s="585">
        <v>3</v>
      </c>
      <c r="AH16" s="586">
        <v>17</v>
      </c>
      <c r="AI16" s="587">
        <v>2</v>
      </c>
      <c r="AJ16" s="586">
        <v>13</v>
      </c>
      <c r="AK16" s="587">
        <v>6</v>
      </c>
      <c r="AL16" s="586">
        <v>13</v>
      </c>
      <c r="AM16" s="587"/>
      <c r="AN16" s="586"/>
      <c r="AO16" s="587">
        <v>12</v>
      </c>
      <c r="AP16" s="586">
        <v>7</v>
      </c>
      <c r="AQ16" s="587"/>
      <c r="AR16" s="586"/>
      <c r="AS16" s="586"/>
      <c r="AT16" s="588"/>
      <c r="AU16" s="594">
        <v>7</v>
      </c>
      <c r="AV16" s="595">
        <v>7</v>
      </c>
      <c r="AW16" s="596"/>
      <c r="AX16" s="598"/>
      <c r="AY16" s="467"/>
      <c r="AZ16" s="467"/>
      <c r="BA16" s="467"/>
      <c r="BB16" s="467"/>
      <c r="BC16" s="478"/>
      <c r="BD16" s="478"/>
      <c r="BE16" s="478"/>
      <c r="BF16" s="478"/>
      <c r="BG16" s="478"/>
      <c r="BH16" s="478"/>
      <c r="BI16" s="478"/>
      <c r="BJ16" s="478"/>
      <c r="BK16" s="478"/>
      <c r="BL16" s="478"/>
      <c r="BM16" s="478"/>
      <c r="BN16" s="478"/>
      <c r="BO16" s="467"/>
      <c r="BP16" s="467"/>
    </row>
    <row r="17" spans="1:68" ht="13.2" customHeight="1" x14ac:dyDescent="0.25">
      <c r="A17" s="138">
        <v>13</v>
      </c>
      <c r="B17" s="473" t="s">
        <v>375</v>
      </c>
      <c r="C17" s="474" t="s">
        <v>37</v>
      </c>
      <c r="D17" s="9">
        <f t="shared" si="0"/>
        <v>135</v>
      </c>
      <c r="E17" s="581">
        <v>17</v>
      </c>
      <c r="F17" s="582">
        <v>2</v>
      </c>
      <c r="G17" s="615">
        <v>0</v>
      </c>
      <c r="H17" s="616">
        <v>0</v>
      </c>
      <c r="I17" s="481">
        <v>1</v>
      </c>
      <c r="J17" s="471">
        <v>25</v>
      </c>
      <c r="K17" s="472">
        <v>9</v>
      </c>
      <c r="L17" s="471">
        <v>10</v>
      </c>
      <c r="M17" s="472"/>
      <c r="N17" s="471"/>
      <c r="O17" s="472">
        <v>9</v>
      </c>
      <c r="P17" s="471">
        <v>10</v>
      </c>
      <c r="Q17" s="472"/>
      <c r="R17" s="471"/>
      <c r="S17" s="472"/>
      <c r="T17" s="482"/>
      <c r="U17" s="589">
        <v>1</v>
      </c>
      <c r="V17" s="590">
        <v>25</v>
      </c>
      <c r="W17" s="591"/>
      <c r="X17" s="590"/>
      <c r="Y17" s="591">
        <v>3</v>
      </c>
      <c r="Z17" s="590">
        <v>17</v>
      </c>
      <c r="AA17" s="591"/>
      <c r="AB17" s="590"/>
      <c r="AC17" s="591"/>
      <c r="AD17" s="628"/>
      <c r="AE17" s="591"/>
      <c r="AF17" s="593"/>
      <c r="AG17" s="585">
        <v>1</v>
      </c>
      <c r="AH17" s="586">
        <v>25</v>
      </c>
      <c r="AI17" s="587"/>
      <c r="AJ17" s="586"/>
      <c r="AK17" s="587">
        <v>3</v>
      </c>
      <c r="AL17" s="586">
        <v>17</v>
      </c>
      <c r="AM17" s="587"/>
      <c r="AN17" s="586"/>
      <c r="AO17" s="587"/>
      <c r="AP17" s="586"/>
      <c r="AQ17" s="587"/>
      <c r="AR17" s="586"/>
      <c r="AS17" s="587" t="s">
        <v>341</v>
      </c>
      <c r="AT17" s="588">
        <v>4</v>
      </c>
      <c r="AU17" s="594"/>
      <c r="AV17" s="595"/>
      <c r="AW17" s="596"/>
      <c r="AX17" s="598"/>
      <c r="AY17" s="467"/>
      <c r="AZ17" s="467"/>
      <c r="BA17" s="467"/>
      <c r="BB17" s="467"/>
      <c r="BC17" s="478"/>
      <c r="BD17" s="478"/>
      <c r="BE17" s="478"/>
      <c r="BF17" s="478"/>
      <c r="BG17" s="478"/>
      <c r="BH17" s="478"/>
      <c r="BI17" s="478"/>
      <c r="BJ17" s="478"/>
      <c r="BK17" s="478"/>
      <c r="BL17" s="478"/>
      <c r="BM17" s="478"/>
      <c r="BN17" s="478"/>
      <c r="BO17" s="467"/>
      <c r="BP17" s="467"/>
    </row>
    <row r="18" spans="1:68" s="2" customFormat="1" ht="13.2" customHeight="1" x14ac:dyDescent="0.25">
      <c r="A18" s="487">
        <v>14</v>
      </c>
      <c r="B18" s="488" t="s">
        <v>377</v>
      </c>
      <c r="C18" s="477" t="s">
        <v>43</v>
      </c>
      <c r="D18" s="9">
        <f t="shared" si="0"/>
        <v>81</v>
      </c>
      <c r="E18" s="581">
        <v>16</v>
      </c>
      <c r="F18" s="582">
        <v>3</v>
      </c>
      <c r="G18" s="583">
        <v>5</v>
      </c>
      <c r="H18" s="584">
        <v>7</v>
      </c>
      <c r="I18" s="481">
        <v>18</v>
      </c>
      <c r="J18" s="471">
        <v>1</v>
      </c>
      <c r="K18" s="472">
        <v>15</v>
      </c>
      <c r="L18" s="471">
        <v>4</v>
      </c>
      <c r="M18" s="472">
        <v>8</v>
      </c>
      <c r="N18" s="471">
        <v>4</v>
      </c>
      <c r="O18" s="472">
        <v>17</v>
      </c>
      <c r="P18" s="471">
        <v>2</v>
      </c>
      <c r="Q18" s="472">
        <v>9</v>
      </c>
      <c r="R18" s="471">
        <v>3</v>
      </c>
      <c r="S18" s="472">
        <v>13</v>
      </c>
      <c r="T18" s="482">
        <v>6</v>
      </c>
      <c r="U18" s="589"/>
      <c r="V18" s="590"/>
      <c r="W18" s="591">
        <v>9</v>
      </c>
      <c r="X18" s="590">
        <v>3</v>
      </c>
      <c r="Y18" s="591"/>
      <c r="Z18" s="590"/>
      <c r="AA18" s="591">
        <v>8</v>
      </c>
      <c r="AB18" s="590">
        <v>4</v>
      </c>
      <c r="AC18" s="591"/>
      <c r="AD18" s="628"/>
      <c r="AE18" s="591">
        <v>8</v>
      </c>
      <c r="AF18" s="593">
        <v>4</v>
      </c>
      <c r="AG18" s="585">
        <v>11</v>
      </c>
      <c r="AH18" s="586">
        <v>8</v>
      </c>
      <c r="AI18" s="587">
        <v>6</v>
      </c>
      <c r="AJ18" s="586">
        <v>6</v>
      </c>
      <c r="AK18" s="587">
        <v>12</v>
      </c>
      <c r="AL18" s="586">
        <v>7</v>
      </c>
      <c r="AM18" s="587">
        <v>5</v>
      </c>
      <c r="AN18" s="586">
        <v>7</v>
      </c>
      <c r="AO18" s="587">
        <v>13</v>
      </c>
      <c r="AP18" s="586">
        <v>6</v>
      </c>
      <c r="AQ18" s="587">
        <v>6</v>
      </c>
      <c r="AR18" s="586">
        <v>6</v>
      </c>
      <c r="AS18" s="586"/>
      <c r="AT18" s="588"/>
      <c r="AU18" s="594"/>
      <c r="AV18" s="595"/>
      <c r="AW18" s="596"/>
      <c r="AX18" s="598"/>
      <c r="AY18" s="467"/>
      <c r="AZ18" s="467"/>
      <c r="BA18" s="467"/>
      <c r="BB18" s="467"/>
      <c r="BC18" s="478"/>
      <c r="BD18" s="478"/>
      <c r="BE18" s="478"/>
      <c r="BF18" s="478"/>
      <c r="BG18" s="478"/>
      <c r="BH18" s="478"/>
      <c r="BI18" s="478"/>
      <c r="BJ18" s="478"/>
      <c r="BK18" s="478"/>
      <c r="BL18" s="478"/>
      <c r="BM18" s="478"/>
      <c r="BN18" s="478"/>
      <c r="BO18" s="467"/>
      <c r="BP18" s="467"/>
    </row>
    <row r="19" spans="1:68" ht="13.2" customHeight="1" x14ac:dyDescent="0.25">
      <c r="A19" s="138">
        <v>15</v>
      </c>
      <c r="B19" s="12" t="s">
        <v>50</v>
      </c>
      <c r="C19" s="44" t="s">
        <v>42</v>
      </c>
      <c r="D19" s="9">
        <f t="shared" si="0"/>
        <v>80</v>
      </c>
      <c r="E19" s="191">
        <v>7</v>
      </c>
      <c r="F19" s="381">
        <v>12</v>
      </c>
      <c r="G19" s="193">
        <v>6</v>
      </c>
      <c r="H19" s="194">
        <v>6</v>
      </c>
      <c r="I19" s="79"/>
      <c r="J19" s="69"/>
      <c r="K19" s="68">
        <v>14</v>
      </c>
      <c r="L19" s="69">
        <v>5</v>
      </c>
      <c r="M19" s="68">
        <v>9</v>
      </c>
      <c r="N19" s="69">
        <v>3</v>
      </c>
      <c r="O19" s="68">
        <v>16</v>
      </c>
      <c r="P19" s="69">
        <v>3</v>
      </c>
      <c r="Q19" s="68">
        <v>8</v>
      </c>
      <c r="R19" s="69">
        <v>4</v>
      </c>
      <c r="S19" s="68">
        <v>11</v>
      </c>
      <c r="T19" s="76">
        <v>8</v>
      </c>
      <c r="U19" s="171"/>
      <c r="V19" s="172"/>
      <c r="W19" s="173">
        <v>11</v>
      </c>
      <c r="X19" s="172">
        <v>1</v>
      </c>
      <c r="Y19" s="173"/>
      <c r="Z19" s="172"/>
      <c r="AA19" s="173">
        <v>9</v>
      </c>
      <c r="AB19" s="172">
        <v>3</v>
      </c>
      <c r="AC19" s="173">
        <v>16</v>
      </c>
      <c r="AD19" s="172">
        <v>3</v>
      </c>
      <c r="AE19" s="173"/>
      <c r="AF19" s="174"/>
      <c r="AG19" s="218"/>
      <c r="AH19" s="219"/>
      <c r="AI19" s="220">
        <v>7</v>
      </c>
      <c r="AJ19" s="219">
        <v>5</v>
      </c>
      <c r="AK19" s="220">
        <v>17</v>
      </c>
      <c r="AL19" s="219">
        <v>2</v>
      </c>
      <c r="AM19" s="220">
        <v>7</v>
      </c>
      <c r="AN19" s="219">
        <v>5</v>
      </c>
      <c r="AO19" s="220">
        <v>11</v>
      </c>
      <c r="AP19" s="219">
        <v>8</v>
      </c>
      <c r="AQ19" s="220">
        <v>5</v>
      </c>
      <c r="AR19" s="219">
        <v>7</v>
      </c>
      <c r="AS19" s="219"/>
      <c r="AT19" s="221"/>
      <c r="AU19" s="109">
        <v>9</v>
      </c>
      <c r="AV19" s="112">
        <v>5</v>
      </c>
      <c r="AW19" s="111"/>
      <c r="AX19" s="209"/>
    </row>
    <row r="20" spans="1:68" ht="13.2" customHeight="1" x14ac:dyDescent="0.25">
      <c r="A20" s="487">
        <v>16</v>
      </c>
      <c r="B20" s="31" t="s">
        <v>51</v>
      </c>
      <c r="C20" s="41" t="s">
        <v>40</v>
      </c>
      <c r="D20" s="9">
        <f t="shared" si="0"/>
        <v>67</v>
      </c>
      <c r="E20" s="191"/>
      <c r="F20" s="192"/>
      <c r="G20" s="193"/>
      <c r="H20" s="194"/>
      <c r="I20" s="79"/>
      <c r="J20" s="69"/>
      <c r="K20" s="68"/>
      <c r="L20" s="69"/>
      <c r="M20" s="68">
        <v>7</v>
      </c>
      <c r="N20" s="95">
        <v>5</v>
      </c>
      <c r="O20" s="68"/>
      <c r="P20" s="69"/>
      <c r="Q20" s="68">
        <v>6</v>
      </c>
      <c r="R20" s="69">
        <v>6</v>
      </c>
      <c r="S20" s="68">
        <v>16</v>
      </c>
      <c r="T20" s="76">
        <v>3</v>
      </c>
      <c r="U20" s="171"/>
      <c r="V20" s="172"/>
      <c r="W20" s="173">
        <v>7</v>
      </c>
      <c r="X20" s="172">
        <v>5</v>
      </c>
      <c r="Y20" s="173"/>
      <c r="Z20" s="172"/>
      <c r="AA20" s="173">
        <v>7</v>
      </c>
      <c r="AB20" s="172">
        <v>5</v>
      </c>
      <c r="AC20" s="173"/>
      <c r="AD20" s="172"/>
      <c r="AE20" s="173">
        <v>5</v>
      </c>
      <c r="AF20" s="174">
        <v>7</v>
      </c>
      <c r="AG20" s="218">
        <v>15</v>
      </c>
      <c r="AH20" s="219">
        <v>4</v>
      </c>
      <c r="AI20" s="220">
        <v>5</v>
      </c>
      <c r="AJ20" s="219">
        <v>7</v>
      </c>
      <c r="AK20" s="220"/>
      <c r="AL20" s="219"/>
      <c r="AM20" s="220">
        <v>3</v>
      </c>
      <c r="AN20" s="219">
        <v>10</v>
      </c>
      <c r="AO20" s="220"/>
      <c r="AP20" s="219"/>
      <c r="AQ20" s="220">
        <v>4</v>
      </c>
      <c r="AR20" s="219">
        <v>8</v>
      </c>
      <c r="AS20" s="219"/>
      <c r="AT20" s="221"/>
      <c r="AU20" s="109">
        <v>8</v>
      </c>
      <c r="AV20" s="112">
        <v>6</v>
      </c>
      <c r="AW20" s="111">
        <v>3</v>
      </c>
      <c r="AX20" s="209">
        <v>1</v>
      </c>
    </row>
    <row r="21" spans="1:68" ht="13.2" customHeight="1" x14ac:dyDescent="0.25">
      <c r="A21" s="138">
        <v>17</v>
      </c>
      <c r="B21" s="31" t="s">
        <v>54</v>
      </c>
      <c r="C21" s="41" t="s">
        <v>308</v>
      </c>
      <c r="D21" s="9">
        <f t="shared" si="0"/>
        <v>57</v>
      </c>
      <c r="E21" s="191">
        <v>12</v>
      </c>
      <c r="F21" s="381">
        <v>7</v>
      </c>
      <c r="G21" s="193">
        <v>7</v>
      </c>
      <c r="H21" s="194">
        <v>5</v>
      </c>
      <c r="I21" s="79"/>
      <c r="J21" s="69"/>
      <c r="K21" s="68">
        <v>18</v>
      </c>
      <c r="L21" s="69">
        <v>1</v>
      </c>
      <c r="M21" s="68"/>
      <c r="N21" s="95"/>
      <c r="O21" s="68">
        <v>15</v>
      </c>
      <c r="P21" s="69">
        <v>4</v>
      </c>
      <c r="Q21" s="68"/>
      <c r="R21" s="69"/>
      <c r="S21" s="68">
        <v>14</v>
      </c>
      <c r="T21" s="76">
        <v>5</v>
      </c>
      <c r="U21" s="171"/>
      <c r="V21" s="172"/>
      <c r="W21" s="173"/>
      <c r="X21" s="172"/>
      <c r="Y21" s="173">
        <v>18</v>
      </c>
      <c r="Z21" s="172">
        <v>1</v>
      </c>
      <c r="AA21" s="173">
        <v>10</v>
      </c>
      <c r="AB21" s="172">
        <v>2</v>
      </c>
      <c r="AC21" s="173">
        <v>17</v>
      </c>
      <c r="AD21" s="172">
        <v>2</v>
      </c>
      <c r="AE21" s="173">
        <v>9</v>
      </c>
      <c r="AF21" s="174">
        <v>3</v>
      </c>
      <c r="AG21" s="218">
        <v>14</v>
      </c>
      <c r="AH21" s="219">
        <v>5</v>
      </c>
      <c r="AI21" s="220">
        <v>9</v>
      </c>
      <c r="AJ21" s="219">
        <v>3</v>
      </c>
      <c r="AK21" s="220">
        <v>14</v>
      </c>
      <c r="AL21" s="219">
        <v>5</v>
      </c>
      <c r="AM21" s="220">
        <v>6</v>
      </c>
      <c r="AN21" s="219">
        <v>6</v>
      </c>
      <c r="AO21" s="220">
        <v>14</v>
      </c>
      <c r="AP21" s="219">
        <v>5</v>
      </c>
      <c r="AQ21" s="220">
        <v>9</v>
      </c>
      <c r="AR21" s="219">
        <v>3</v>
      </c>
      <c r="AS21" s="219"/>
      <c r="AT21" s="221"/>
      <c r="AU21" s="109"/>
      <c r="AV21" s="112"/>
      <c r="AW21" s="111"/>
      <c r="AX21" s="209"/>
    </row>
    <row r="22" spans="1:68" s="2" customFormat="1" ht="13.2" customHeight="1" x14ac:dyDescent="0.25">
      <c r="A22" s="487">
        <v>18</v>
      </c>
      <c r="B22" s="469" t="s">
        <v>378</v>
      </c>
      <c r="C22" s="474" t="s">
        <v>32</v>
      </c>
      <c r="D22" s="9">
        <f t="shared" si="0"/>
        <v>56</v>
      </c>
      <c r="E22" s="581">
        <v>14</v>
      </c>
      <c r="F22" s="582">
        <v>5</v>
      </c>
      <c r="G22" s="615">
        <v>0</v>
      </c>
      <c r="H22" s="616">
        <v>0</v>
      </c>
      <c r="I22" s="481"/>
      <c r="J22" s="471"/>
      <c r="K22" s="472">
        <v>13</v>
      </c>
      <c r="L22" s="471">
        <v>6</v>
      </c>
      <c r="M22" s="472"/>
      <c r="N22" s="471"/>
      <c r="O22" s="472">
        <v>14</v>
      </c>
      <c r="P22" s="471">
        <v>5</v>
      </c>
      <c r="Q22" s="472"/>
      <c r="R22" s="471"/>
      <c r="S22" s="472">
        <v>12</v>
      </c>
      <c r="T22" s="482">
        <v>7</v>
      </c>
      <c r="U22" s="589"/>
      <c r="V22" s="590"/>
      <c r="W22" s="591"/>
      <c r="X22" s="590"/>
      <c r="Y22" s="591"/>
      <c r="Z22" s="590"/>
      <c r="AA22" s="591">
        <v>10</v>
      </c>
      <c r="AB22" s="590">
        <v>2</v>
      </c>
      <c r="AC22" s="591"/>
      <c r="AD22" s="628"/>
      <c r="AE22" s="591">
        <v>9</v>
      </c>
      <c r="AF22" s="593">
        <v>3</v>
      </c>
      <c r="AG22" s="585">
        <v>17</v>
      </c>
      <c r="AH22" s="586">
        <v>2</v>
      </c>
      <c r="AI22" s="587">
        <v>9</v>
      </c>
      <c r="AJ22" s="586">
        <v>3</v>
      </c>
      <c r="AK22" s="587">
        <v>13</v>
      </c>
      <c r="AL22" s="586">
        <v>6</v>
      </c>
      <c r="AM22" s="587">
        <v>6</v>
      </c>
      <c r="AN22" s="586">
        <v>6</v>
      </c>
      <c r="AO22" s="587">
        <v>15</v>
      </c>
      <c r="AP22" s="586">
        <v>4</v>
      </c>
      <c r="AQ22" s="587">
        <v>9</v>
      </c>
      <c r="AR22" s="586">
        <v>3</v>
      </c>
      <c r="AS22" s="586"/>
      <c r="AT22" s="588"/>
      <c r="AU22" s="594">
        <v>10</v>
      </c>
      <c r="AV22" s="595">
        <v>4</v>
      </c>
      <c r="AW22" s="596"/>
      <c r="AX22" s="598"/>
      <c r="AY22" s="467"/>
      <c r="AZ22" s="467"/>
      <c r="BA22" s="467"/>
      <c r="BB22" s="467"/>
      <c r="BC22" s="478"/>
      <c r="BD22" s="478"/>
      <c r="BE22" s="478"/>
      <c r="BF22" s="478"/>
      <c r="BG22" s="478"/>
      <c r="BH22" s="478"/>
      <c r="BI22" s="478"/>
      <c r="BJ22" s="478"/>
      <c r="BK22" s="478"/>
      <c r="BL22" s="478"/>
      <c r="BM22" s="478"/>
      <c r="BN22" s="478"/>
      <c r="BO22" s="467"/>
      <c r="BP22" s="467"/>
    </row>
    <row r="23" spans="1:68" s="2" customFormat="1" ht="13.2" customHeight="1" x14ac:dyDescent="0.25">
      <c r="A23" s="138">
        <v>19</v>
      </c>
      <c r="B23" s="473" t="s">
        <v>379</v>
      </c>
      <c r="C23" s="474" t="s">
        <v>43</v>
      </c>
      <c r="D23" s="9">
        <f t="shared" si="0"/>
        <v>56</v>
      </c>
      <c r="E23" s="581">
        <v>0</v>
      </c>
      <c r="F23" s="582">
        <v>0</v>
      </c>
      <c r="G23" s="583">
        <v>5</v>
      </c>
      <c r="H23" s="584">
        <v>7</v>
      </c>
      <c r="I23" s="481"/>
      <c r="J23" s="471"/>
      <c r="K23" s="472"/>
      <c r="L23" s="471"/>
      <c r="M23" s="472">
        <v>8</v>
      </c>
      <c r="N23" s="471">
        <v>4</v>
      </c>
      <c r="O23" s="472"/>
      <c r="P23" s="471"/>
      <c r="Q23" s="472">
        <v>9</v>
      </c>
      <c r="R23" s="471">
        <v>3</v>
      </c>
      <c r="S23" s="472"/>
      <c r="T23" s="482"/>
      <c r="U23" s="589">
        <v>18</v>
      </c>
      <c r="V23" s="590">
        <v>1</v>
      </c>
      <c r="W23" s="591">
        <v>9</v>
      </c>
      <c r="X23" s="590">
        <v>3</v>
      </c>
      <c r="Y23" s="591"/>
      <c r="Z23" s="590"/>
      <c r="AA23" s="591">
        <v>8</v>
      </c>
      <c r="AB23" s="590">
        <v>4</v>
      </c>
      <c r="AC23" s="591"/>
      <c r="AD23" s="628"/>
      <c r="AE23" s="591">
        <v>8</v>
      </c>
      <c r="AF23" s="593">
        <v>4</v>
      </c>
      <c r="AG23" s="585">
        <v>12</v>
      </c>
      <c r="AH23" s="586">
        <v>7</v>
      </c>
      <c r="AI23" s="587">
        <v>6</v>
      </c>
      <c r="AJ23" s="586">
        <v>6</v>
      </c>
      <c r="AK23" s="587">
        <v>15</v>
      </c>
      <c r="AL23" s="586">
        <v>4</v>
      </c>
      <c r="AM23" s="587">
        <v>5</v>
      </c>
      <c r="AN23" s="586">
        <v>7</v>
      </c>
      <c r="AO23" s="587"/>
      <c r="AP23" s="586"/>
      <c r="AQ23" s="587">
        <v>6</v>
      </c>
      <c r="AR23" s="586">
        <v>6</v>
      </c>
      <c r="AS23" s="586"/>
      <c r="AT23" s="588"/>
      <c r="AU23" s="633"/>
      <c r="AV23" s="595"/>
      <c r="AW23" s="596"/>
      <c r="AX23" s="598"/>
      <c r="AY23" s="467"/>
      <c r="AZ23" s="467"/>
      <c r="BA23" s="467"/>
      <c r="BB23" s="467"/>
      <c r="BC23" s="478"/>
      <c r="BD23" s="478"/>
      <c r="BE23" s="478"/>
      <c r="BF23" s="478"/>
      <c r="BG23" s="478"/>
      <c r="BH23" s="478"/>
      <c r="BI23" s="478"/>
      <c r="BJ23" s="478"/>
      <c r="BK23" s="478"/>
      <c r="BL23" s="478"/>
      <c r="BM23" s="478"/>
      <c r="BN23" s="478"/>
      <c r="BO23" s="467"/>
      <c r="BP23" s="467"/>
    </row>
    <row r="24" spans="1:68" s="2" customFormat="1" ht="13.2" customHeight="1" x14ac:dyDescent="0.25">
      <c r="A24" s="487">
        <v>20</v>
      </c>
      <c r="B24" s="473" t="s">
        <v>380</v>
      </c>
      <c r="C24" s="474" t="s">
        <v>40</v>
      </c>
      <c r="D24" s="9">
        <f t="shared" si="0"/>
        <v>51</v>
      </c>
      <c r="E24" s="581">
        <v>15</v>
      </c>
      <c r="F24" s="582">
        <v>4</v>
      </c>
      <c r="G24" s="583">
        <v>9</v>
      </c>
      <c r="H24" s="584">
        <v>3</v>
      </c>
      <c r="I24" s="481">
        <v>16</v>
      </c>
      <c r="J24" s="471">
        <v>3</v>
      </c>
      <c r="K24" s="472">
        <v>17</v>
      </c>
      <c r="L24" s="471">
        <v>2</v>
      </c>
      <c r="M24" s="472"/>
      <c r="N24" s="471"/>
      <c r="O24" s="472"/>
      <c r="P24" s="471"/>
      <c r="Q24" s="472"/>
      <c r="R24" s="471"/>
      <c r="S24" s="472">
        <v>17</v>
      </c>
      <c r="T24" s="482">
        <v>2</v>
      </c>
      <c r="U24" s="589">
        <v>17</v>
      </c>
      <c r="V24" s="590">
        <v>2</v>
      </c>
      <c r="W24" s="591"/>
      <c r="X24" s="590"/>
      <c r="Y24" s="591"/>
      <c r="Z24" s="590"/>
      <c r="AA24" s="591">
        <v>11</v>
      </c>
      <c r="AB24" s="590">
        <v>1</v>
      </c>
      <c r="AC24" s="591"/>
      <c r="AD24" s="628"/>
      <c r="AE24" s="591"/>
      <c r="AF24" s="593"/>
      <c r="AG24" s="585">
        <v>10</v>
      </c>
      <c r="AH24" s="586">
        <v>9</v>
      </c>
      <c r="AI24" s="587">
        <v>2</v>
      </c>
      <c r="AJ24" s="586">
        <v>13</v>
      </c>
      <c r="AK24" s="587">
        <v>16</v>
      </c>
      <c r="AL24" s="586">
        <v>3</v>
      </c>
      <c r="AM24" s="587">
        <v>8</v>
      </c>
      <c r="AN24" s="586">
        <v>4</v>
      </c>
      <c r="AO24" s="587"/>
      <c r="AP24" s="586"/>
      <c r="AQ24" s="587">
        <v>10</v>
      </c>
      <c r="AR24" s="586">
        <v>2</v>
      </c>
      <c r="AS24" s="586"/>
      <c r="AT24" s="588"/>
      <c r="AU24" s="594">
        <v>11</v>
      </c>
      <c r="AV24" s="595">
        <v>3</v>
      </c>
      <c r="AW24" s="596"/>
      <c r="AX24" s="598"/>
      <c r="AY24" s="467"/>
      <c r="AZ24" s="467"/>
      <c r="BA24" s="467"/>
      <c r="BB24" s="467"/>
      <c r="BC24" s="478"/>
      <c r="BD24" s="478"/>
      <c r="BE24" s="478"/>
      <c r="BF24" s="478"/>
      <c r="BG24" s="478"/>
      <c r="BH24" s="478"/>
      <c r="BI24" s="478"/>
      <c r="BJ24" s="478"/>
      <c r="BK24" s="478"/>
      <c r="BL24" s="478"/>
      <c r="BM24" s="478"/>
      <c r="BN24" s="478"/>
      <c r="BO24" s="467"/>
      <c r="BP24" s="467"/>
    </row>
    <row r="25" spans="1:68" s="2" customFormat="1" ht="13.2" customHeight="1" x14ac:dyDescent="0.25">
      <c r="A25" s="138">
        <v>21</v>
      </c>
      <c r="B25" s="33" t="s">
        <v>159</v>
      </c>
      <c r="C25" s="41" t="s">
        <v>31</v>
      </c>
      <c r="D25" s="9">
        <f t="shared" si="0"/>
        <v>42</v>
      </c>
      <c r="E25" s="191">
        <v>0</v>
      </c>
      <c r="F25" s="192">
        <v>0</v>
      </c>
      <c r="G25" s="193">
        <v>6</v>
      </c>
      <c r="H25" s="194">
        <v>6</v>
      </c>
      <c r="I25" s="79"/>
      <c r="J25" s="69"/>
      <c r="K25" s="68"/>
      <c r="L25" s="69"/>
      <c r="M25" s="68">
        <v>9</v>
      </c>
      <c r="N25" s="95">
        <v>3</v>
      </c>
      <c r="O25" s="68"/>
      <c r="P25" s="69"/>
      <c r="Q25" s="68">
        <v>8</v>
      </c>
      <c r="R25" s="69">
        <v>4</v>
      </c>
      <c r="S25" s="68">
        <v>18</v>
      </c>
      <c r="T25" s="76">
        <v>1</v>
      </c>
      <c r="U25" s="274"/>
      <c r="V25" s="275"/>
      <c r="W25" s="275">
        <v>11</v>
      </c>
      <c r="X25" s="172">
        <v>1</v>
      </c>
      <c r="Y25" s="275"/>
      <c r="Z25" s="172"/>
      <c r="AA25" s="173">
        <v>9</v>
      </c>
      <c r="AB25" s="172">
        <v>3</v>
      </c>
      <c r="AC25" s="275"/>
      <c r="AD25" s="275"/>
      <c r="AE25" s="275"/>
      <c r="AF25" s="174"/>
      <c r="AG25" s="218">
        <v>13</v>
      </c>
      <c r="AH25" s="219">
        <v>6</v>
      </c>
      <c r="AI25" s="220">
        <v>7</v>
      </c>
      <c r="AJ25" s="219">
        <v>5</v>
      </c>
      <c r="AK25" s="220"/>
      <c r="AL25" s="219"/>
      <c r="AM25" s="220">
        <v>7</v>
      </c>
      <c r="AN25" s="219">
        <v>5</v>
      </c>
      <c r="AO25" s="220">
        <v>18</v>
      </c>
      <c r="AP25" s="219">
        <v>1</v>
      </c>
      <c r="AQ25" s="220">
        <v>5</v>
      </c>
      <c r="AR25" s="219">
        <v>7</v>
      </c>
      <c r="AS25" s="219"/>
      <c r="AT25" s="221"/>
      <c r="AU25" s="127"/>
      <c r="AV25" s="112"/>
      <c r="AW25" s="128"/>
      <c r="AX25" s="209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s="2" customFormat="1" ht="13.2" customHeight="1" x14ac:dyDescent="0.25">
      <c r="A26" s="487">
        <v>22</v>
      </c>
      <c r="B26" s="479" t="s">
        <v>381</v>
      </c>
      <c r="C26" s="474" t="s">
        <v>45</v>
      </c>
      <c r="D26" s="9">
        <f t="shared" si="0"/>
        <v>42</v>
      </c>
      <c r="E26" s="581">
        <v>0</v>
      </c>
      <c r="F26" s="582">
        <v>0</v>
      </c>
      <c r="G26" s="583">
        <v>10</v>
      </c>
      <c r="H26" s="584">
        <v>2</v>
      </c>
      <c r="I26" s="481">
        <v>13</v>
      </c>
      <c r="J26" s="471">
        <v>6</v>
      </c>
      <c r="K26" s="472">
        <v>16</v>
      </c>
      <c r="L26" s="471">
        <v>3</v>
      </c>
      <c r="M26" s="472"/>
      <c r="N26" s="471"/>
      <c r="O26" s="472"/>
      <c r="P26" s="471"/>
      <c r="Q26" s="472">
        <v>11</v>
      </c>
      <c r="R26" s="471">
        <v>1</v>
      </c>
      <c r="S26" s="472"/>
      <c r="T26" s="482"/>
      <c r="U26" s="589">
        <v>16</v>
      </c>
      <c r="V26" s="590">
        <v>3</v>
      </c>
      <c r="W26" s="591"/>
      <c r="X26" s="590"/>
      <c r="Y26" s="591"/>
      <c r="Z26" s="590"/>
      <c r="AA26" s="591"/>
      <c r="AB26" s="590"/>
      <c r="AC26" s="591"/>
      <c r="AD26" s="628"/>
      <c r="AE26" s="591">
        <v>10</v>
      </c>
      <c r="AF26" s="593">
        <v>2</v>
      </c>
      <c r="AG26" s="585">
        <v>6</v>
      </c>
      <c r="AH26" s="586">
        <v>13</v>
      </c>
      <c r="AI26" s="587">
        <v>10</v>
      </c>
      <c r="AJ26" s="586">
        <v>2</v>
      </c>
      <c r="AK26" s="587"/>
      <c r="AL26" s="586"/>
      <c r="AM26" s="587">
        <v>9</v>
      </c>
      <c r="AN26" s="586">
        <v>3</v>
      </c>
      <c r="AO26" s="587">
        <v>16</v>
      </c>
      <c r="AP26" s="586">
        <v>3</v>
      </c>
      <c r="AQ26" s="587">
        <v>8</v>
      </c>
      <c r="AR26" s="586">
        <v>4</v>
      </c>
      <c r="AS26" s="586"/>
      <c r="AT26" s="588"/>
      <c r="AU26" s="594"/>
      <c r="AV26" s="595"/>
      <c r="AW26" s="596"/>
      <c r="AX26" s="598"/>
      <c r="AY26" s="467"/>
      <c r="AZ26" s="467"/>
      <c r="BA26" s="467"/>
      <c r="BB26" s="467"/>
      <c r="BC26" s="478"/>
      <c r="BD26" s="478"/>
      <c r="BE26" s="478"/>
      <c r="BF26" s="478"/>
      <c r="BG26" s="478"/>
      <c r="BH26" s="478"/>
      <c r="BI26" s="478"/>
      <c r="BJ26" s="478"/>
      <c r="BK26" s="478"/>
      <c r="BL26" s="478"/>
      <c r="BM26" s="478"/>
      <c r="BN26" s="478"/>
      <c r="BO26" s="467"/>
      <c r="BP26" s="467"/>
    </row>
    <row r="27" spans="1:68" s="467" customFormat="1" ht="13.2" customHeight="1" x14ac:dyDescent="0.25">
      <c r="A27" s="138">
        <v>23</v>
      </c>
      <c r="B27" s="32" t="s">
        <v>161</v>
      </c>
      <c r="C27" s="41" t="s">
        <v>33</v>
      </c>
      <c r="D27" s="9">
        <f t="shared" si="0"/>
        <v>39</v>
      </c>
      <c r="E27" s="191">
        <v>10</v>
      </c>
      <c r="F27" s="381">
        <v>9</v>
      </c>
      <c r="G27" s="193">
        <v>8</v>
      </c>
      <c r="H27" s="199">
        <v>4</v>
      </c>
      <c r="I27" s="79"/>
      <c r="J27" s="69"/>
      <c r="K27" s="68"/>
      <c r="L27" s="69"/>
      <c r="M27" s="68">
        <v>10</v>
      </c>
      <c r="N27" s="95">
        <v>2</v>
      </c>
      <c r="O27" s="68">
        <v>18</v>
      </c>
      <c r="P27" s="95">
        <v>1</v>
      </c>
      <c r="Q27" s="68">
        <v>7</v>
      </c>
      <c r="R27" s="69">
        <v>5</v>
      </c>
      <c r="S27" s="68">
        <v>15</v>
      </c>
      <c r="T27" s="76">
        <v>4</v>
      </c>
      <c r="U27" s="171"/>
      <c r="V27" s="173"/>
      <c r="W27" s="173"/>
      <c r="X27" s="172"/>
      <c r="Y27" s="173"/>
      <c r="Z27" s="172"/>
      <c r="AA27" s="173"/>
      <c r="AB27" s="172"/>
      <c r="AC27" s="173"/>
      <c r="AD27" s="173"/>
      <c r="AE27" s="173"/>
      <c r="AF27" s="174"/>
      <c r="AG27" s="218"/>
      <c r="AH27" s="219"/>
      <c r="AI27" s="220">
        <v>11</v>
      </c>
      <c r="AJ27" s="219">
        <v>1</v>
      </c>
      <c r="AK27" s="220">
        <v>18</v>
      </c>
      <c r="AL27" s="219">
        <v>1</v>
      </c>
      <c r="AM27" s="220">
        <v>11</v>
      </c>
      <c r="AN27" s="219">
        <v>1</v>
      </c>
      <c r="AO27" s="220">
        <v>17</v>
      </c>
      <c r="AP27" s="219">
        <v>2</v>
      </c>
      <c r="AQ27" s="220">
        <v>11</v>
      </c>
      <c r="AR27" s="219">
        <v>1</v>
      </c>
      <c r="AS27" s="219"/>
      <c r="AT27" s="221"/>
      <c r="AU27" s="109">
        <v>6</v>
      </c>
      <c r="AV27" s="112">
        <v>8</v>
      </c>
      <c r="AW27" s="111"/>
      <c r="AX27" s="209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s="467" customFormat="1" ht="13.2" customHeight="1" x14ac:dyDescent="0.25">
      <c r="A28" s="487">
        <v>24</v>
      </c>
      <c r="B28" s="31" t="s">
        <v>157</v>
      </c>
      <c r="C28" s="40" t="s">
        <v>45</v>
      </c>
      <c r="D28" s="9">
        <f t="shared" si="0"/>
        <v>18</v>
      </c>
      <c r="E28" s="196">
        <v>0</v>
      </c>
      <c r="F28" s="197">
        <v>0</v>
      </c>
      <c r="G28" s="193">
        <v>11</v>
      </c>
      <c r="H28" s="194">
        <v>1</v>
      </c>
      <c r="I28" s="79"/>
      <c r="J28" s="69"/>
      <c r="K28" s="68"/>
      <c r="L28" s="69"/>
      <c r="M28" s="68">
        <v>11</v>
      </c>
      <c r="N28" s="95">
        <v>1</v>
      </c>
      <c r="O28" s="68"/>
      <c r="P28" s="69"/>
      <c r="Q28" s="68">
        <v>10</v>
      </c>
      <c r="R28" s="69">
        <v>2</v>
      </c>
      <c r="S28" s="68"/>
      <c r="T28" s="76"/>
      <c r="U28" s="171"/>
      <c r="V28" s="172"/>
      <c r="W28" s="173">
        <v>10</v>
      </c>
      <c r="X28" s="172">
        <v>2</v>
      </c>
      <c r="Y28" s="173"/>
      <c r="Z28" s="172"/>
      <c r="AA28" s="173"/>
      <c r="AB28" s="172"/>
      <c r="AC28" s="173"/>
      <c r="AD28" s="172"/>
      <c r="AE28" s="173"/>
      <c r="AF28" s="174"/>
      <c r="AG28" s="218">
        <v>18</v>
      </c>
      <c r="AH28" s="219">
        <v>1</v>
      </c>
      <c r="AI28" s="220">
        <v>8</v>
      </c>
      <c r="AJ28" s="219">
        <v>4</v>
      </c>
      <c r="AK28" s="220"/>
      <c r="AL28" s="219"/>
      <c r="AM28" s="220">
        <v>10</v>
      </c>
      <c r="AN28" s="219">
        <v>2</v>
      </c>
      <c r="AO28" s="220"/>
      <c r="AP28" s="219"/>
      <c r="AQ28" s="220">
        <v>7</v>
      </c>
      <c r="AR28" s="219">
        <v>5</v>
      </c>
      <c r="AS28" s="219"/>
      <c r="AT28" s="221"/>
      <c r="AU28" s="109"/>
      <c r="AV28" s="112"/>
      <c r="AW28" s="128"/>
      <c r="AX28" s="209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 s="468" customFormat="1" ht="13.2" customHeight="1" x14ac:dyDescent="0.25">
      <c r="A29" s="138">
        <v>25</v>
      </c>
      <c r="B29" s="33" t="s">
        <v>158</v>
      </c>
      <c r="C29" s="44" t="s">
        <v>45</v>
      </c>
      <c r="D29" s="9">
        <f t="shared" si="0"/>
        <v>17</v>
      </c>
      <c r="E29" s="196">
        <v>0</v>
      </c>
      <c r="F29" s="197">
        <v>0</v>
      </c>
      <c r="G29" s="193">
        <v>11</v>
      </c>
      <c r="H29" s="194">
        <v>1</v>
      </c>
      <c r="I29" s="79"/>
      <c r="J29" s="69"/>
      <c r="K29" s="68"/>
      <c r="L29" s="69"/>
      <c r="M29" s="68">
        <v>11</v>
      </c>
      <c r="N29" s="95">
        <v>1</v>
      </c>
      <c r="O29" s="68"/>
      <c r="P29" s="69"/>
      <c r="Q29" s="68">
        <v>10</v>
      </c>
      <c r="R29" s="69">
        <v>2</v>
      </c>
      <c r="S29" s="68"/>
      <c r="T29" s="76"/>
      <c r="U29" s="171"/>
      <c r="V29" s="172"/>
      <c r="W29" s="173">
        <v>10</v>
      </c>
      <c r="X29" s="172">
        <v>2</v>
      </c>
      <c r="Y29" s="173"/>
      <c r="Z29" s="172"/>
      <c r="AA29" s="173"/>
      <c r="AB29" s="172"/>
      <c r="AC29" s="173"/>
      <c r="AD29" s="172"/>
      <c r="AE29" s="173"/>
      <c r="AF29" s="174"/>
      <c r="AG29" s="218"/>
      <c r="AH29" s="220"/>
      <c r="AI29" s="220">
        <v>8</v>
      </c>
      <c r="AJ29" s="536">
        <v>4</v>
      </c>
      <c r="AK29" s="220"/>
      <c r="AL29" s="219"/>
      <c r="AM29" s="220">
        <v>10</v>
      </c>
      <c r="AN29" s="219">
        <v>2</v>
      </c>
      <c r="AO29" s="220"/>
      <c r="AP29" s="220"/>
      <c r="AQ29" s="220">
        <v>7</v>
      </c>
      <c r="AR29" s="219">
        <v>5</v>
      </c>
      <c r="AS29" s="219"/>
      <c r="AT29" s="221"/>
      <c r="AU29" s="109"/>
      <c r="AV29" s="112"/>
      <c r="AW29" s="111"/>
      <c r="AX29" s="209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s="467" customFormat="1" ht="13.2" customHeight="1" x14ac:dyDescent="0.25">
      <c r="A30" s="487">
        <v>26</v>
      </c>
      <c r="B30" s="43" t="s">
        <v>212</v>
      </c>
      <c r="C30" s="42" t="s">
        <v>44</v>
      </c>
      <c r="D30" s="9">
        <f t="shared" si="0"/>
        <v>14</v>
      </c>
      <c r="E30" s="196">
        <v>0</v>
      </c>
      <c r="F30" s="197">
        <v>0</v>
      </c>
      <c r="G30" s="198">
        <v>10</v>
      </c>
      <c r="H30" s="199">
        <v>2</v>
      </c>
      <c r="I30" s="77"/>
      <c r="J30" s="73"/>
      <c r="K30" s="74"/>
      <c r="L30" s="73"/>
      <c r="M30" s="74"/>
      <c r="N30" s="73"/>
      <c r="O30" s="74"/>
      <c r="P30" s="73"/>
      <c r="Q30" s="71">
        <v>11</v>
      </c>
      <c r="R30" s="70">
        <v>1</v>
      </c>
      <c r="S30" s="71"/>
      <c r="T30" s="87"/>
      <c r="U30" s="242"/>
      <c r="V30" s="243"/>
      <c r="W30" s="244"/>
      <c r="X30" s="243"/>
      <c r="Y30" s="244"/>
      <c r="Z30" s="243"/>
      <c r="AA30" s="244"/>
      <c r="AB30" s="243"/>
      <c r="AC30" s="244"/>
      <c r="AD30" s="243"/>
      <c r="AE30" s="177">
        <v>10</v>
      </c>
      <c r="AF30" s="178">
        <v>2</v>
      </c>
      <c r="AG30" s="222"/>
      <c r="AH30" s="223"/>
      <c r="AI30" s="224">
        <v>10</v>
      </c>
      <c r="AJ30" s="223">
        <v>2</v>
      </c>
      <c r="AK30" s="224"/>
      <c r="AL30" s="223"/>
      <c r="AM30" s="224">
        <v>9</v>
      </c>
      <c r="AN30" s="223">
        <v>3</v>
      </c>
      <c r="AO30" s="224"/>
      <c r="AP30" s="223"/>
      <c r="AQ30" s="224">
        <v>8</v>
      </c>
      <c r="AR30" s="223">
        <v>4</v>
      </c>
      <c r="AS30" s="223"/>
      <c r="AT30" s="225"/>
      <c r="AU30" s="114"/>
      <c r="AV30" s="117"/>
      <c r="AW30" s="116"/>
      <c r="AX30" s="210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s="467" customFormat="1" ht="13.2" customHeight="1" x14ac:dyDescent="0.25">
      <c r="A31" s="138">
        <v>27</v>
      </c>
      <c r="B31" s="469" t="s">
        <v>382</v>
      </c>
      <c r="C31" s="474" t="s">
        <v>40</v>
      </c>
      <c r="D31" s="9">
        <f t="shared" si="0"/>
        <v>10</v>
      </c>
      <c r="E31" s="581">
        <v>0</v>
      </c>
      <c r="F31" s="582">
        <v>0</v>
      </c>
      <c r="G31" s="583">
        <v>9</v>
      </c>
      <c r="H31" s="584">
        <v>3</v>
      </c>
      <c r="I31" s="481"/>
      <c r="J31" s="471"/>
      <c r="K31" s="472"/>
      <c r="L31" s="471"/>
      <c r="M31" s="472"/>
      <c r="N31" s="471"/>
      <c r="O31" s="472"/>
      <c r="P31" s="471"/>
      <c r="Q31" s="472"/>
      <c r="R31" s="471"/>
      <c r="S31" s="472"/>
      <c r="T31" s="482"/>
      <c r="U31" s="589"/>
      <c r="V31" s="590"/>
      <c r="W31" s="591"/>
      <c r="X31" s="590"/>
      <c r="Y31" s="591"/>
      <c r="Z31" s="590"/>
      <c r="AA31" s="591">
        <v>11</v>
      </c>
      <c r="AB31" s="590">
        <v>1</v>
      </c>
      <c r="AC31" s="591"/>
      <c r="AD31" s="628"/>
      <c r="AE31" s="591"/>
      <c r="AF31" s="593"/>
      <c r="AG31" s="585"/>
      <c r="AH31" s="586"/>
      <c r="AI31" s="587"/>
      <c r="AJ31" s="586"/>
      <c r="AK31" s="587"/>
      <c r="AL31" s="586"/>
      <c r="AM31" s="587">
        <v>8</v>
      </c>
      <c r="AN31" s="586">
        <v>4</v>
      </c>
      <c r="AO31" s="587"/>
      <c r="AP31" s="586"/>
      <c r="AQ31" s="587">
        <v>10</v>
      </c>
      <c r="AR31" s="586">
        <v>2</v>
      </c>
      <c r="AS31" s="586"/>
      <c r="AT31" s="588"/>
      <c r="AU31" s="594"/>
      <c r="AV31" s="595"/>
      <c r="AW31" s="627"/>
      <c r="AX31" s="598"/>
      <c r="BC31" s="478"/>
      <c r="BD31" s="478"/>
      <c r="BE31" s="478"/>
      <c r="BF31" s="478"/>
      <c r="BG31" s="478"/>
      <c r="BH31" s="478"/>
      <c r="BI31" s="478"/>
      <c r="BJ31" s="478"/>
      <c r="BK31" s="478"/>
      <c r="BL31" s="478"/>
      <c r="BM31" s="478"/>
      <c r="BN31" s="478"/>
    </row>
    <row r="32" spans="1:68" s="467" customFormat="1" ht="13.2" customHeight="1" x14ac:dyDescent="0.25">
      <c r="A32" s="487">
        <v>28</v>
      </c>
      <c r="B32" s="43" t="s">
        <v>352</v>
      </c>
      <c r="C32" s="42" t="s">
        <v>95</v>
      </c>
      <c r="D32" s="9">
        <f t="shared" si="0"/>
        <v>6</v>
      </c>
      <c r="E32" s="232"/>
      <c r="F32" s="233"/>
      <c r="G32" s="234"/>
      <c r="H32" s="354"/>
      <c r="I32" s="77"/>
      <c r="J32" s="73"/>
      <c r="K32" s="74"/>
      <c r="L32" s="73"/>
      <c r="M32" s="74"/>
      <c r="N32" s="73"/>
      <c r="O32" s="74"/>
      <c r="P32" s="73"/>
      <c r="Q32" s="74"/>
      <c r="R32" s="73"/>
      <c r="S32" s="73"/>
      <c r="T32" s="78"/>
      <c r="U32" s="242"/>
      <c r="V32" s="243"/>
      <c r="W32" s="244"/>
      <c r="X32" s="243"/>
      <c r="Y32" s="244"/>
      <c r="Z32" s="243"/>
      <c r="AA32" s="244"/>
      <c r="AB32" s="243"/>
      <c r="AC32" s="244"/>
      <c r="AD32" s="243"/>
      <c r="AE32" s="244"/>
      <c r="AF32" s="349"/>
      <c r="AG32" s="226"/>
      <c r="AH32" s="227"/>
      <c r="AI32" s="228"/>
      <c r="AJ32" s="227"/>
      <c r="AK32" s="228"/>
      <c r="AL32" s="227"/>
      <c r="AM32" s="228"/>
      <c r="AN32" s="227"/>
      <c r="AO32" s="228"/>
      <c r="AP32" s="227"/>
      <c r="AQ32" s="228"/>
      <c r="AR32" s="227"/>
      <c r="AS32" s="227"/>
      <c r="AT32" s="348"/>
      <c r="AU32" s="114">
        <v>12</v>
      </c>
      <c r="AV32" s="117">
        <v>2</v>
      </c>
      <c r="AW32" s="116">
        <v>2</v>
      </c>
      <c r="AX32" s="210">
        <v>4</v>
      </c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s="467" customFormat="1" ht="13.2" customHeight="1" x14ac:dyDescent="0.25">
      <c r="A33" s="138">
        <v>29</v>
      </c>
      <c r="B33" s="12" t="s">
        <v>100</v>
      </c>
      <c r="C33" s="41" t="s">
        <v>29</v>
      </c>
      <c r="D33" s="9">
        <f t="shared" si="0"/>
        <v>6</v>
      </c>
      <c r="E33" s="191">
        <v>0</v>
      </c>
      <c r="F33" s="192">
        <v>0</v>
      </c>
      <c r="G33" s="193">
        <v>7</v>
      </c>
      <c r="H33" s="194">
        <v>5</v>
      </c>
      <c r="I33" s="79"/>
      <c r="J33" s="69"/>
      <c r="K33" s="68"/>
      <c r="L33" s="69"/>
      <c r="M33" s="68"/>
      <c r="N33" s="95"/>
      <c r="O33" s="68"/>
      <c r="P33" s="69"/>
      <c r="Q33" s="68"/>
      <c r="R33" s="69"/>
      <c r="S33" s="68"/>
      <c r="T33" s="76"/>
      <c r="U33" s="171"/>
      <c r="V33" s="172"/>
      <c r="W33" s="173"/>
      <c r="X33" s="172"/>
      <c r="Y33" s="173"/>
      <c r="Z33" s="172"/>
      <c r="AA33" s="173"/>
      <c r="AB33" s="172"/>
      <c r="AC33" s="173"/>
      <c r="AD33" s="172"/>
      <c r="AE33" s="173"/>
      <c r="AF33" s="174"/>
      <c r="AG33" s="218"/>
      <c r="AH33" s="219"/>
      <c r="AI33" s="220"/>
      <c r="AJ33" s="219"/>
      <c r="AK33" s="220"/>
      <c r="AL33" s="219"/>
      <c r="AM33" s="220">
        <v>11</v>
      </c>
      <c r="AN33" s="219">
        <v>1</v>
      </c>
      <c r="AO33" s="220"/>
      <c r="AP33" s="219"/>
      <c r="AQ33" s="220"/>
      <c r="AR33" s="219"/>
      <c r="AS33" s="219"/>
      <c r="AT33" s="221"/>
      <c r="AU33" s="109"/>
      <c r="AV33" s="112"/>
      <c r="AW33" s="111"/>
      <c r="AX33" s="209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1:68" s="467" customFormat="1" ht="13.2" customHeight="1" x14ac:dyDescent="0.25">
      <c r="A34" s="487">
        <v>30</v>
      </c>
      <c r="B34" s="43" t="s">
        <v>337</v>
      </c>
      <c r="C34" s="42" t="s">
        <v>52</v>
      </c>
      <c r="D34" s="9">
        <f t="shared" si="0"/>
        <v>5</v>
      </c>
      <c r="E34" s="232"/>
      <c r="F34" s="233"/>
      <c r="G34" s="234"/>
      <c r="H34" s="354"/>
      <c r="I34" s="77"/>
      <c r="J34" s="73"/>
      <c r="K34" s="74"/>
      <c r="L34" s="73"/>
      <c r="M34" s="74"/>
      <c r="N34" s="73"/>
      <c r="O34" s="74"/>
      <c r="P34" s="73"/>
      <c r="Q34" s="74"/>
      <c r="R34" s="73"/>
      <c r="S34" s="73"/>
      <c r="T34" s="78"/>
      <c r="U34" s="242"/>
      <c r="V34" s="243"/>
      <c r="W34" s="244"/>
      <c r="X34" s="243"/>
      <c r="Y34" s="244"/>
      <c r="Z34" s="243"/>
      <c r="AA34" s="244"/>
      <c r="AB34" s="243"/>
      <c r="AC34" s="244"/>
      <c r="AD34" s="243"/>
      <c r="AE34" s="244"/>
      <c r="AF34" s="349"/>
      <c r="AG34" s="222">
        <v>16</v>
      </c>
      <c r="AH34" s="223">
        <v>3</v>
      </c>
      <c r="AI34" s="224">
        <v>11</v>
      </c>
      <c r="AJ34" s="223">
        <v>1</v>
      </c>
      <c r="AK34" s="228"/>
      <c r="AL34" s="227"/>
      <c r="AM34" s="228"/>
      <c r="AN34" s="227"/>
      <c r="AO34" s="228"/>
      <c r="AP34" s="227"/>
      <c r="AQ34" s="224">
        <v>11</v>
      </c>
      <c r="AR34" s="223">
        <v>1</v>
      </c>
      <c r="AS34" s="223"/>
      <c r="AT34" s="225"/>
      <c r="AU34" s="123"/>
      <c r="AV34" s="124"/>
      <c r="AW34" s="125"/>
      <c r="AX34" s="380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1:68" s="467" customFormat="1" ht="13.2" customHeight="1" x14ac:dyDescent="0.25">
      <c r="A35" s="138">
        <v>31</v>
      </c>
      <c r="B35" s="43" t="s">
        <v>310</v>
      </c>
      <c r="C35" s="42" t="s">
        <v>291</v>
      </c>
      <c r="D35" s="9">
        <f t="shared" si="0"/>
        <v>1</v>
      </c>
      <c r="E35" s="406"/>
      <c r="F35" s="407"/>
      <c r="G35" s="408"/>
      <c r="H35" s="409"/>
      <c r="I35" s="416"/>
      <c r="J35" s="417"/>
      <c r="K35" s="418"/>
      <c r="L35" s="417"/>
      <c r="M35" s="418"/>
      <c r="N35" s="417"/>
      <c r="O35" s="418"/>
      <c r="P35" s="417"/>
      <c r="Q35" s="418"/>
      <c r="R35" s="417"/>
      <c r="S35" s="417"/>
      <c r="T35" s="419"/>
      <c r="U35" s="402"/>
      <c r="V35" s="403"/>
      <c r="W35" s="404"/>
      <c r="X35" s="403"/>
      <c r="Y35" s="404"/>
      <c r="Z35" s="403"/>
      <c r="AA35" s="404"/>
      <c r="AB35" s="403"/>
      <c r="AC35" s="404"/>
      <c r="AD35" s="403"/>
      <c r="AE35" s="177">
        <v>11</v>
      </c>
      <c r="AF35" s="178">
        <v>1</v>
      </c>
      <c r="AG35" s="410"/>
      <c r="AH35" s="411"/>
      <c r="AI35" s="412"/>
      <c r="AJ35" s="411"/>
      <c r="AK35" s="412"/>
      <c r="AL35" s="411"/>
      <c r="AM35" s="412"/>
      <c r="AN35" s="411"/>
      <c r="AO35" s="412"/>
      <c r="AP35" s="411"/>
      <c r="AQ35" s="412"/>
      <c r="AR35" s="411"/>
      <c r="AS35" s="411"/>
      <c r="AT35" s="413"/>
      <c r="AU35" s="421"/>
      <c r="AV35" s="422"/>
      <c r="AW35" s="423"/>
      <c r="AX35" s="424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</row>
    <row r="36" spans="1:68" s="467" customFormat="1" ht="13.2" customHeight="1" x14ac:dyDescent="0.25">
      <c r="A36" s="487">
        <v>32</v>
      </c>
      <c r="B36" s="43" t="s">
        <v>309</v>
      </c>
      <c r="C36" s="42" t="s">
        <v>29</v>
      </c>
      <c r="D36" s="9">
        <f t="shared" si="0"/>
        <v>1</v>
      </c>
      <c r="E36" s="232"/>
      <c r="F36" s="233"/>
      <c r="G36" s="234"/>
      <c r="H36" s="354"/>
      <c r="I36" s="77"/>
      <c r="J36" s="73"/>
      <c r="K36" s="74"/>
      <c r="L36" s="73"/>
      <c r="M36" s="74"/>
      <c r="N36" s="73"/>
      <c r="O36" s="74"/>
      <c r="P36" s="73"/>
      <c r="Q36" s="74"/>
      <c r="R36" s="73"/>
      <c r="S36" s="73"/>
      <c r="T36" s="78"/>
      <c r="U36" s="242"/>
      <c r="V36" s="243"/>
      <c r="W36" s="244"/>
      <c r="X36" s="243"/>
      <c r="Y36" s="244"/>
      <c r="Z36" s="243"/>
      <c r="AA36" s="244"/>
      <c r="AB36" s="243"/>
      <c r="AC36" s="244"/>
      <c r="AD36" s="243"/>
      <c r="AE36" s="177">
        <v>11</v>
      </c>
      <c r="AF36" s="178">
        <v>1</v>
      </c>
      <c r="AG36" s="226"/>
      <c r="AH36" s="227"/>
      <c r="AI36" s="228"/>
      <c r="AJ36" s="227"/>
      <c r="AK36" s="228"/>
      <c r="AL36" s="227"/>
      <c r="AM36" s="228"/>
      <c r="AN36" s="227"/>
      <c r="AO36" s="228"/>
      <c r="AP36" s="227"/>
      <c r="AQ36" s="228"/>
      <c r="AR36" s="227"/>
      <c r="AS36" s="227"/>
      <c r="AT36" s="348"/>
      <c r="AU36" s="123"/>
      <c r="AV36" s="124"/>
      <c r="AW36" s="125"/>
      <c r="AX36" s="380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</row>
    <row r="37" spans="1:68" s="467" customFormat="1" ht="14.25" customHeight="1" thickBot="1" x14ac:dyDescent="0.3">
      <c r="A37" s="138">
        <v>33</v>
      </c>
      <c r="B37" s="606" t="s">
        <v>353</v>
      </c>
      <c r="C37" s="617" t="s">
        <v>32</v>
      </c>
      <c r="D37" s="46">
        <f t="shared" si="0"/>
        <v>1</v>
      </c>
      <c r="E37" s="232"/>
      <c r="F37" s="233"/>
      <c r="G37" s="234"/>
      <c r="H37" s="354"/>
      <c r="I37" s="77"/>
      <c r="J37" s="73"/>
      <c r="K37" s="74"/>
      <c r="L37" s="73"/>
      <c r="M37" s="74"/>
      <c r="N37" s="73"/>
      <c r="O37" s="74"/>
      <c r="P37" s="73"/>
      <c r="Q37" s="74"/>
      <c r="R37" s="73"/>
      <c r="S37" s="73"/>
      <c r="T37" s="78"/>
      <c r="U37" s="242"/>
      <c r="V37" s="243"/>
      <c r="W37" s="244"/>
      <c r="X37" s="243"/>
      <c r="Y37" s="244"/>
      <c r="Z37" s="243"/>
      <c r="AA37" s="244"/>
      <c r="AB37" s="243"/>
      <c r="AC37" s="244"/>
      <c r="AD37" s="243"/>
      <c r="AE37" s="244"/>
      <c r="AF37" s="349"/>
      <c r="AG37" s="226"/>
      <c r="AH37" s="227"/>
      <c r="AI37" s="228"/>
      <c r="AJ37" s="227"/>
      <c r="AK37" s="228"/>
      <c r="AL37" s="227"/>
      <c r="AM37" s="228"/>
      <c r="AN37" s="227"/>
      <c r="AO37" s="228"/>
      <c r="AP37" s="227"/>
      <c r="AQ37" s="228"/>
      <c r="AR37" s="227"/>
      <c r="AS37" s="227"/>
      <c r="AT37" s="348"/>
      <c r="AU37" s="114">
        <v>13</v>
      </c>
      <c r="AV37" s="117">
        <v>1</v>
      </c>
      <c r="AW37" s="125"/>
      <c r="AX37" s="380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1:68" ht="13.2" customHeight="1" x14ac:dyDescent="0.25">
      <c r="B38" s="6"/>
      <c r="C38" s="6"/>
    </row>
    <row r="39" spans="1:68" ht="13.2" customHeight="1" x14ac:dyDescent="0.25">
      <c r="B39" s="6"/>
      <c r="C39" s="6"/>
    </row>
    <row r="40" spans="1:68" ht="13.2" customHeight="1" x14ac:dyDescent="0.25">
      <c r="B40" s="6"/>
      <c r="C40" s="6"/>
    </row>
    <row r="41" spans="1:68" ht="13.2" customHeight="1" x14ac:dyDescent="0.25">
      <c r="B41" s="6"/>
      <c r="C41" s="6"/>
    </row>
    <row r="42" spans="1:68" ht="13.2" customHeight="1" x14ac:dyDescent="0.25">
      <c r="B42" s="6"/>
      <c r="C42" s="6"/>
    </row>
    <row r="43" spans="1:68" ht="13.2" customHeight="1" x14ac:dyDescent="0.25">
      <c r="B43" s="10"/>
      <c r="C43" s="6"/>
    </row>
    <row r="44" spans="1:68" ht="13.2" customHeight="1" x14ac:dyDescent="0.25">
      <c r="B44" s="6"/>
      <c r="C44" s="10"/>
    </row>
    <row r="45" spans="1:68" ht="13.2" customHeight="1" x14ac:dyDescent="0.25">
      <c r="B45" s="6"/>
      <c r="C45" s="6"/>
    </row>
    <row r="46" spans="1:68" ht="13.2" customHeight="1" x14ac:dyDescent="0.25">
      <c r="B46" s="6"/>
      <c r="C46" s="6"/>
    </row>
    <row r="47" spans="1:68" ht="13.2" customHeight="1" x14ac:dyDescent="0.25">
      <c r="B47" s="6"/>
      <c r="C47" s="6"/>
    </row>
    <row r="48" spans="1:68" ht="13.2" customHeight="1" x14ac:dyDescent="0.25">
      <c r="B48" s="6"/>
      <c r="C48" s="6"/>
    </row>
    <row r="49" spans="2:50" ht="13.2" customHeight="1" x14ac:dyDescent="0.25">
      <c r="B49" s="6"/>
      <c r="C49" s="6"/>
    </row>
    <row r="50" spans="2:50" ht="13.2" customHeight="1" x14ac:dyDescent="0.25">
      <c r="B50" s="6"/>
      <c r="C50" s="6"/>
    </row>
    <row r="51" spans="2:50" ht="13.2" customHeight="1" x14ac:dyDescent="0.25">
      <c r="B51" s="6"/>
      <c r="C51" s="6"/>
    </row>
    <row r="52" spans="2:50" ht="13.2" customHeight="1" x14ac:dyDescent="0.25">
      <c r="B52" s="6"/>
      <c r="C52" s="6"/>
    </row>
    <row r="53" spans="2:50" ht="13.2" customHeight="1" x14ac:dyDescent="0.25">
      <c r="B53" s="6"/>
      <c r="C53" s="6"/>
    </row>
    <row r="54" spans="2:50" ht="13.2" customHeight="1" x14ac:dyDescent="0.25">
      <c r="B54" s="6"/>
      <c r="C54" s="6"/>
    </row>
    <row r="55" spans="2:50" ht="13.2" customHeight="1" x14ac:dyDescent="0.25">
      <c r="B55" s="6"/>
      <c r="C55" s="6"/>
    </row>
    <row r="56" spans="2:50" ht="13.2" customHeight="1" x14ac:dyDescent="0.25">
      <c r="B56" s="6"/>
      <c r="C56" s="6"/>
    </row>
    <row r="57" spans="2:50" ht="13.2" customHeight="1" x14ac:dyDescent="0.25">
      <c r="B57" s="6"/>
      <c r="C57" s="6"/>
    </row>
    <row r="58" spans="2:50" ht="13.2" customHeight="1" x14ac:dyDescent="0.25">
      <c r="B58" s="6"/>
      <c r="C58" s="6"/>
    </row>
    <row r="59" spans="2:50" ht="13.2" customHeight="1" x14ac:dyDescent="0.25">
      <c r="B59" s="6"/>
      <c r="C59" s="6"/>
    </row>
    <row r="60" spans="2:50" ht="13.2" customHeight="1" x14ac:dyDescent="0.25">
      <c r="B60" s="6"/>
      <c r="C60" s="6"/>
    </row>
    <row r="61" spans="2:50" ht="13.2" customHeight="1" x14ac:dyDescent="0.25">
      <c r="B61" s="6"/>
      <c r="C61" s="6"/>
    </row>
    <row r="62" spans="2:50" ht="13.2" customHeight="1" x14ac:dyDescent="0.25">
      <c r="B62" s="6"/>
      <c r="C62" s="6"/>
    </row>
    <row r="63" spans="2:50" s="2" customFormat="1" ht="13.2" customHeight="1" x14ac:dyDescent="0.25">
      <c r="B63" s="6"/>
      <c r="C63" s="6"/>
      <c r="E63" s="1"/>
      <c r="F63" s="1"/>
      <c r="G63" s="1"/>
      <c r="H63" s="1"/>
      <c r="I63" s="1"/>
      <c r="J63" s="8"/>
      <c r="K63" s="8"/>
      <c r="L63" s="8"/>
      <c r="M63" s="1"/>
      <c r="N63" s="1"/>
      <c r="O63" s="1"/>
      <c r="P63" s="1"/>
      <c r="Q63" s="1"/>
      <c r="R63" s="1"/>
      <c r="S63" s="1"/>
      <c r="T63" s="1"/>
      <c r="U63" s="1"/>
      <c r="V63" s="1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</row>
    <row r="64" spans="2:50" ht="13.2" customHeight="1" x14ac:dyDescent="0.25">
      <c r="B64" s="6"/>
      <c r="C64" s="6"/>
    </row>
    <row r="65" spans="2:3" ht="13.2" customHeight="1" x14ac:dyDescent="0.25">
      <c r="B65" s="6"/>
      <c r="C65" s="6"/>
    </row>
    <row r="66" spans="2:3" ht="13.2" customHeight="1" x14ac:dyDescent="0.25">
      <c r="B66" s="6"/>
      <c r="C66" s="6"/>
    </row>
    <row r="67" spans="2:3" ht="13.2" customHeight="1" x14ac:dyDescent="0.25">
      <c r="B67" s="6"/>
      <c r="C67" s="6"/>
    </row>
    <row r="68" spans="2:3" ht="13.2" customHeight="1" x14ac:dyDescent="0.25">
      <c r="B68" s="6"/>
      <c r="C68" s="6"/>
    </row>
    <row r="69" spans="2:3" ht="13.2" customHeight="1" x14ac:dyDescent="0.25">
      <c r="B69" s="6"/>
      <c r="C69" s="6"/>
    </row>
    <row r="70" spans="2:3" ht="13.2" customHeight="1" x14ac:dyDescent="0.25">
      <c r="B70" s="6"/>
      <c r="C70" s="6"/>
    </row>
    <row r="71" spans="2:3" ht="13.2" customHeight="1" x14ac:dyDescent="0.25">
      <c r="B71" s="6"/>
      <c r="C71" s="6"/>
    </row>
    <row r="72" spans="2:3" ht="13.2" customHeight="1" x14ac:dyDescent="0.25">
      <c r="B72" s="6"/>
      <c r="C72" s="6"/>
    </row>
    <row r="73" spans="2:3" ht="13.2" customHeight="1" x14ac:dyDescent="0.25">
      <c r="B73" s="6"/>
      <c r="C73" s="6"/>
    </row>
    <row r="74" spans="2:3" ht="13.2" customHeight="1" x14ac:dyDescent="0.25">
      <c r="B74" s="6"/>
      <c r="C74" s="6"/>
    </row>
    <row r="75" spans="2:3" ht="13.2" customHeight="1" x14ac:dyDescent="0.25">
      <c r="B75" s="6"/>
      <c r="C75" s="6"/>
    </row>
    <row r="76" spans="2:3" ht="13.2" customHeight="1" x14ac:dyDescent="0.25">
      <c r="B76" s="6"/>
      <c r="C76" s="6"/>
    </row>
    <row r="77" spans="2:3" ht="13.2" customHeight="1" x14ac:dyDescent="0.25">
      <c r="B77" s="6"/>
      <c r="C77" s="6"/>
    </row>
    <row r="78" spans="2:3" ht="13.2" customHeight="1" x14ac:dyDescent="0.25">
      <c r="B78" s="6"/>
      <c r="C78" s="6"/>
    </row>
    <row r="79" spans="2:3" ht="13.2" customHeight="1" x14ac:dyDescent="0.25">
      <c r="B79" s="6"/>
      <c r="C79" s="6"/>
    </row>
    <row r="80" spans="2:3" ht="13.2" customHeight="1" x14ac:dyDescent="0.25">
      <c r="B80" s="6"/>
      <c r="C80" s="6"/>
    </row>
    <row r="81" spans="2:3" ht="13.2" customHeight="1" x14ac:dyDescent="0.25">
      <c r="B81" s="6"/>
      <c r="C81" s="6"/>
    </row>
    <row r="82" spans="2:3" ht="13.2" customHeight="1" x14ac:dyDescent="0.25">
      <c r="B82" s="6"/>
      <c r="C82" s="6"/>
    </row>
    <row r="83" spans="2:3" ht="13.2" customHeight="1" x14ac:dyDescent="0.25">
      <c r="B83" s="6"/>
      <c r="C83" s="6"/>
    </row>
    <row r="84" spans="2:3" ht="13.2" customHeight="1" x14ac:dyDescent="0.25">
      <c r="B84" s="6"/>
      <c r="C84" s="6"/>
    </row>
    <row r="85" spans="2:3" ht="13.2" customHeight="1" x14ac:dyDescent="0.25">
      <c r="B85" s="6"/>
      <c r="C85" s="6"/>
    </row>
    <row r="86" spans="2:3" ht="13.2" customHeight="1" x14ac:dyDescent="0.25">
      <c r="B86" s="6"/>
      <c r="C86" s="6"/>
    </row>
    <row r="87" spans="2:3" ht="13.2" customHeight="1" x14ac:dyDescent="0.25">
      <c r="B87" s="6"/>
      <c r="C87" s="6"/>
    </row>
    <row r="88" spans="2:3" ht="13.2" customHeight="1" x14ac:dyDescent="0.25">
      <c r="B88" s="6"/>
      <c r="C88" s="6"/>
    </row>
    <row r="89" spans="2:3" ht="13.2" customHeight="1" x14ac:dyDescent="0.25">
      <c r="B89" s="6"/>
      <c r="C89" s="6"/>
    </row>
    <row r="90" spans="2:3" ht="13.2" customHeight="1" x14ac:dyDescent="0.25">
      <c r="B90" s="6"/>
      <c r="C90" s="6"/>
    </row>
    <row r="91" spans="2:3" ht="13.2" customHeight="1" x14ac:dyDescent="0.25">
      <c r="B91" s="6"/>
      <c r="C91" s="6"/>
    </row>
    <row r="92" spans="2:3" ht="13.2" customHeight="1" x14ac:dyDescent="0.25">
      <c r="B92" s="6"/>
      <c r="C92" s="6"/>
    </row>
    <row r="93" spans="2:3" ht="13.2" customHeight="1" x14ac:dyDescent="0.25">
      <c r="B93" s="6"/>
      <c r="C93" s="6"/>
    </row>
    <row r="94" spans="2:3" ht="13.2" customHeight="1" x14ac:dyDescent="0.25">
      <c r="B94" s="6"/>
      <c r="C94" s="6"/>
    </row>
    <row r="95" spans="2:3" ht="13.2" customHeight="1" x14ac:dyDescent="0.25">
      <c r="B95" s="6"/>
      <c r="C95" s="6"/>
    </row>
    <row r="96" spans="2:3" ht="13.2" customHeight="1" x14ac:dyDescent="0.25">
      <c r="B96" s="6"/>
      <c r="C96" s="6"/>
    </row>
    <row r="97" spans="2:3" ht="13.2" customHeight="1" x14ac:dyDescent="0.25">
      <c r="B97" s="6"/>
      <c r="C97" s="6"/>
    </row>
    <row r="98" spans="2:3" ht="13.2" customHeight="1" x14ac:dyDescent="0.25">
      <c r="B98" s="6"/>
      <c r="C98" s="6"/>
    </row>
    <row r="99" spans="2:3" ht="13.2" customHeight="1" x14ac:dyDescent="0.25">
      <c r="B99" s="10"/>
      <c r="C99" s="6"/>
    </row>
    <row r="100" spans="2:3" ht="13.2" customHeight="1" x14ac:dyDescent="0.25">
      <c r="B100" s="6"/>
      <c r="C100" s="10"/>
    </row>
    <row r="101" spans="2:3" ht="13.2" customHeight="1" x14ac:dyDescent="0.25">
      <c r="B101" s="6"/>
      <c r="C101" s="6"/>
    </row>
    <row r="102" spans="2:3" ht="13.2" customHeight="1" x14ac:dyDescent="0.25">
      <c r="B102" s="6"/>
      <c r="C102" s="6"/>
    </row>
    <row r="103" spans="2:3" ht="13.2" customHeight="1" x14ac:dyDescent="0.25">
      <c r="B103" s="6"/>
      <c r="C103" s="6"/>
    </row>
    <row r="104" spans="2:3" ht="13.2" customHeight="1" x14ac:dyDescent="0.25">
      <c r="B104" s="6"/>
      <c r="C104" s="6"/>
    </row>
    <row r="105" spans="2:3" ht="13.2" customHeight="1" x14ac:dyDescent="0.25">
      <c r="B105" s="6"/>
      <c r="C105" s="6"/>
    </row>
    <row r="106" spans="2:3" ht="13.2" customHeight="1" x14ac:dyDescent="0.25">
      <c r="B106" s="6"/>
      <c r="C106" s="6"/>
    </row>
    <row r="107" spans="2:3" ht="13.2" customHeight="1" x14ac:dyDescent="0.25">
      <c r="B107" s="6"/>
      <c r="C107" s="6"/>
    </row>
    <row r="108" spans="2:3" ht="13.2" customHeight="1" x14ac:dyDescent="0.25">
      <c r="B108" s="6"/>
      <c r="C108" s="6"/>
    </row>
    <row r="109" spans="2:3" ht="13.2" customHeight="1" x14ac:dyDescent="0.25">
      <c r="B109" s="6"/>
      <c r="C109" s="6"/>
    </row>
    <row r="110" spans="2:3" ht="13.2" customHeight="1" x14ac:dyDescent="0.25">
      <c r="B110" s="6"/>
      <c r="C110" s="6"/>
    </row>
    <row r="111" spans="2:3" ht="13.2" customHeight="1" x14ac:dyDescent="0.25">
      <c r="B111" s="6"/>
      <c r="C111" s="6"/>
    </row>
    <row r="112" spans="2:3" ht="13.2" customHeight="1" x14ac:dyDescent="0.25">
      <c r="B112" s="6"/>
      <c r="C112" s="6"/>
    </row>
    <row r="113" spans="2:50" ht="13.2" customHeight="1" x14ac:dyDescent="0.25">
      <c r="B113" s="6"/>
      <c r="C113" s="6"/>
    </row>
    <row r="114" spans="2:50" ht="13.2" customHeight="1" x14ac:dyDescent="0.25">
      <c r="B114" s="6"/>
      <c r="C114" s="6"/>
    </row>
    <row r="115" spans="2:50" ht="13.2" customHeight="1" x14ac:dyDescent="0.25">
      <c r="B115" s="6"/>
      <c r="C115" s="6"/>
    </row>
    <row r="116" spans="2:50" ht="13.2" customHeight="1" x14ac:dyDescent="0.25">
      <c r="B116" s="6"/>
      <c r="C116" s="6"/>
    </row>
    <row r="117" spans="2:50" ht="13.2" customHeight="1" x14ac:dyDescent="0.25">
      <c r="B117" s="6"/>
      <c r="C117" s="6"/>
    </row>
    <row r="118" spans="2:50" ht="13.2" customHeight="1" x14ac:dyDescent="0.25">
      <c r="B118" s="6"/>
      <c r="C118" s="6"/>
    </row>
    <row r="119" spans="2:50" s="2" customFormat="1" ht="13.2" customHeight="1" x14ac:dyDescent="0.25">
      <c r="B119" s="6"/>
      <c r="C119" s="6"/>
      <c r="E119" s="1"/>
      <c r="F119" s="1"/>
      <c r="G119" s="1"/>
      <c r="H119" s="1"/>
      <c r="I119" s="1"/>
      <c r="J119" s="8"/>
      <c r="K119" s="8"/>
      <c r="L119" s="8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</row>
    <row r="120" spans="2:50" ht="13.2" customHeight="1" x14ac:dyDescent="0.25">
      <c r="B120" s="6"/>
      <c r="C120" s="6"/>
    </row>
    <row r="121" spans="2:50" ht="13.2" customHeight="1" x14ac:dyDescent="0.25">
      <c r="B121" s="6"/>
      <c r="C121" s="6"/>
    </row>
    <row r="122" spans="2:50" ht="13.2" customHeight="1" x14ac:dyDescent="0.25">
      <c r="B122" s="6"/>
      <c r="C122" s="6"/>
    </row>
    <row r="123" spans="2:50" ht="13.2" customHeight="1" x14ac:dyDescent="0.25">
      <c r="B123" s="6"/>
      <c r="C123" s="6"/>
    </row>
    <row r="124" spans="2:50" ht="13.2" customHeight="1" x14ac:dyDescent="0.25">
      <c r="B124" s="6"/>
      <c r="C124" s="6"/>
    </row>
    <row r="125" spans="2:50" ht="13.2" customHeight="1" x14ac:dyDescent="0.25">
      <c r="B125" s="6"/>
      <c r="C125" s="6"/>
    </row>
    <row r="126" spans="2:50" ht="13.2" customHeight="1" x14ac:dyDescent="0.25">
      <c r="B126" s="6"/>
      <c r="C126" s="6"/>
    </row>
    <row r="127" spans="2:50" ht="13.2" customHeight="1" x14ac:dyDescent="0.25">
      <c r="B127" s="6"/>
      <c r="C127" s="6"/>
    </row>
    <row r="128" spans="2:50" ht="13.2" customHeight="1" x14ac:dyDescent="0.25">
      <c r="B128" s="6"/>
      <c r="C128" s="6"/>
    </row>
    <row r="129" spans="2:3" ht="13.2" customHeight="1" x14ac:dyDescent="0.25">
      <c r="B129" s="6"/>
      <c r="C129" s="6"/>
    </row>
    <row r="130" spans="2:3" ht="13.2" customHeight="1" x14ac:dyDescent="0.25">
      <c r="B130" s="6"/>
      <c r="C130" s="6"/>
    </row>
    <row r="131" spans="2:3" ht="13.2" customHeight="1" x14ac:dyDescent="0.25">
      <c r="B131" s="6"/>
      <c r="C131" s="6"/>
    </row>
    <row r="132" spans="2:3" ht="13.2" customHeight="1" x14ac:dyDescent="0.25">
      <c r="B132" s="6"/>
      <c r="C132" s="6"/>
    </row>
    <row r="133" spans="2:3" ht="13.2" customHeight="1" x14ac:dyDescent="0.25">
      <c r="B133" s="6"/>
      <c r="C133" s="6"/>
    </row>
    <row r="134" spans="2:3" ht="13.2" customHeight="1" x14ac:dyDescent="0.25">
      <c r="B134" s="6"/>
      <c r="C134" s="6"/>
    </row>
    <row r="135" spans="2:3" ht="13.2" customHeight="1" x14ac:dyDescent="0.25">
      <c r="B135" s="6"/>
      <c r="C135" s="6"/>
    </row>
    <row r="136" spans="2:3" ht="13.2" customHeight="1" x14ac:dyDescent="0.25">
      <c r="B136" s="6"/>
      <c r="C136" s="6"/>
    </row>
    <row r="137" spans="2:3" ht="13.2" customHeight="1" x14ac:dyDescent="0.25">
      <c r="B137" s="6"/>
      <c r="C137" s="6"/>
    </row>
    <row r="138" spans="2:3" ht="13.2" customHeight="1" x14ac:dyDescent="0.25">
      <c r="B138" s="6"/>
      <c r="C138" s="6"/>
    </row>
    <row r="139" spans="2:3" ht="13.2" customHeight="1" x14ac:dyDescent="0.25">
      <c r="B139" s="6"/>
      <c r="C139" s="6"/>
    </row>
    <row r="140" spans="2:3" ht="13.2" customHeight="1" x14ac:dyDescent="0.25">
      <c r="B140" s="6"/>
      <c r="C140" s="6"/>
    </row>
    <row r="141" spans="2:3" ht="13.2" customHeight="1" x14ac:dyDescent="0.25">
      <c r="B141" s="6"/>
      <c r="C141" s="6"/>
    </row>
    <row r="142" spans="2:3" ht="13.2" customHeight="1" x14ac:dyDescent="0.25">
      <c r="B142" s="6"/>
      <c r="C142" s="6"/>
    </row>
    <row r="143" spans="2:3" ht="13.2" customHeight="1" x14ac:dyDescent="0.25">
      <c r="B143" s="6"/>
      <c r="C143" s="6"/>
    </row>
    <row r="144" spans="2:3" ht="13.2" customHeight="1" x14ac:dyDescent="0.25">
      <c r="B144" s="6"/>
      <c r="C144" s="6"/>
    </row>
    <row r="145" spans="2:3" ht="13.2" customHeight="1" x14ac:dyDescent="0.25">
      <c r="B145" s="6"/>
      <c r="C145" s="6"/>
    </row>
    <row r="146" spans="2:3" ht="13.2" customHeight="1" x14ac:dyDescent="0.25">
      <c r="B146" s="6"/>
      <c r="C146" s="6"/>
    </row>
    <row r="147" spans="2:3" ht="13.2" customHeight="1" x14ac:dyDescent="0.25">
      <c r="B147" s="6"/>
      <c r="C147" s="6"/>
    </row>
    <row r="148" spans="2:3" ht="13.2" customHeight="1" x14ac:dyDescent="0.25">
      <c r="B148" s="6"/>
      <c r="C148" s="6"/>
    </row>
    <row r="149" spans="2:3" ht="13.2" customHeight="1" x14ac:dyDescent="0.25">
      <c r="B149" s="6"/>
      <c r="C149" s="6"/>
    </row>
    <row r="150" spans="2:3" ht="13.2" customHeight="1" x14ac:dyDescent="0.25">
      <c r="B150" s="6"/>
      <c r="C150" s="6"/>
    </row>
    <row r="151" spans="2:3" ht="13.2" customHeight="1" x14ac:dyDescent="0.25">
      <c r="B151" s="6"/>
      <c r="C151" s="6"/>
    </row>
    <row r="152" spans="2:3" ht="13.2" customHeight="1" x14ac:dyDescent="0.25">
      <c r="B152" s="6"/>
      <c r="C152" s="6"/>
    </row>
    <row r="153" spans="2:3" ht="13.2" customHeight="1" x14ac:dyDescent="0.25">
      <c r="B153" s="6"/>
      <c r="C153" s="6"/>
    </row>
    <row r="154" spans="2:3" ht="13.2" customHeight="1" x14ac:dyDescent="0.25">
      <c r="B154" s="6"/>
      <c r="C154" s="6"/>
    </row>
    <row r="155" spans="2:3" ht="13.2" customHeight="1" x14ac:dyDescent="0.25">
      <c r="B155" s="5"/>
      <c r="C155" s="6"/>
    </row>
    <row r="156" spans="2:3" ht="13.2" customHeight="1" x14ac:dyDescent="0.25">
      <c r="B156" s="5"/>
      <c r="C156" s="5"/>
    </row>
    <row r="157" spans="2:3" ht="13.2" customHeight="1" x14ac:dyDescent="0.25">
      <c r="B157" s="5"/>
      <c r="C157" s="5"/>
    </row>
    <row r="158" spans="2:3" ht="13.2" customHeight="1" x14ac:dyDescent="0.25">
      <c r="B158" s="5"/>
      <c r="C158" s="5"/>
    </row>
    <row r="159" spans="2:3" ht="13.2" customHeight="1" x14ac:dyDescent="0.25">
      <c r="B159" s="5"/>
      <c r="C159" s="5"/>
    </row>
    <row r="160" spans="2:3" ht="13.2" customHeight="1" x14ac:dyDescent="0.25">
      <c r="B160" s="5"/>
      <c r="C160" s="5"/>
    </row>
    <row r="161" spans="2:3" ht="13.2" customHeight="1" x14ac:dyDescent="0.25">
      <c r="B161" s="5"/>
      <c r="C161" s="5"/>
    </row>
    <row r="162" spans="2:3" ht="13.2" customHeight="1" x14ac:dyDescent="0.25">
      <c r="B162" s="5"/>
      <c r="C162" s="5"/>
    </row>
    <row r="163" spans="2:3" ht="13.2" customHeight="1" x14ac:dyDescent="0.25">
      <c r="B163" s="5"/>
      <c r="C163" s="5"/>
    </row>
    <row r="164" spans="2:3" ht="13.2" customHeight="1" x14ac:dyDescent="0.25">
      <c r="B164" s="5"/>
      <c r="C164" s="5"/>
    </row>
    <row r="165" spans="2:3" ht="13.2" customHeight="1" x14ac:dyDescent="0.25">
      <c r="B165" s="5"/>
      <c r="C165" s="5"/>
    </row>
    <row r="166" spans="2:3" ht="13.2" customHeight="1" x14ac:dyDescent="0.25">
      <c r="B166" s="5"/>
      <c r="C166" s="5"/>
    </row>
    <row r="167" spans="2:3" ht="13.2" customHeight="1" x14ac:dyDescent="0.25">
      <c r="B167" s="11"/>
      <c r="C167" s="5"/>
    </row>
    <row r="168" spans="2:3" ht="13.2" customHeight="1" x14ac:dyDescent="0.25">
      <c r="B168" s="11"/>
      <c r="C168" s="11"/>
    </row>
    <row r="169" spans="2:3" ht="13.2" customHeight="1" x14ac:dyDescent="0.25">
      <c r="B169" s="11"/>
      <c r="C169" s="11"/>
    </row>
    <row r="170" spans="2:3" ht="13.2" customHeight="1" x14ac:dyDescent="0.25">
      <c r="B170" s="11"/>
      <c r="C170" s="11"/>
    </row>
    <row r="171" spans="2:3" ht="13.2" customHeight="1" x14ac:dyDescent="0.25">
      <c r="B171" s="11"/>
      <c r="C171" s="11"/>
    </row>
    <row r="172" spans="2:3" ht="13.2" customHeight="1" x14ac:dyDescent="0.25">
      <c r="B172" s="11"/>
      <c r="C172" s="11"/>
    </row>
    <row r="173" spans="2:3" ht="13.2" customHeight="1" x14ac:dyDescent="0.25">
      <c r="B173" s="11"/>
      <c r="C173" s="11"/>
    </row>
    <row r="174" spans="2:3" ht="13.2" customHeight="1" x14ac:dyDescent="0.25">
      <c r="B174" s="11"/>
      <c r="C174" s="11"/>
    </row>
    <row r="175" spans="2:3" ht="13.2" customHeight="1" x14ac:dyDescent="0.25">
      <c r="B175" s="11"/>
      <c r="C175" s="11"/>
    </row>
    <row r="176" spans="2:3" ht="13.2" customHeight="1" x14ac:dyDescent="0.25">
      <c r="B176" s="11"/>
      <c r="C176" s="11"/>
    </row>
    <row r="177" spans="2:3" ht="13.2" customHeight="1" x14ac:dyDescent="0.25">
      <c r="B177" s="11"/>
      <c r="C177" s="11"/>
    </row>
    <row r="178" spans="2:3" ht="13.2" customHeight="1" x14ac:dyDescent="0.25">
      <c r="B178" s="11"/>
      <c r="C178" s="11"/>
    </row>
    <row r="179" spans="2:3" ht="13.2" customHeight="1" x14ac:dyDescent="0.25">
      <c r="B179" s="11"/>
      <c r="C179" s="11"/>
    </row>
    <row r="180" spans="2:3" ht="13.2" customHeight="1" x14ac:dyDescent="0.25">
      <c r="B180" s="11"/>
      <c r="C180" s="11"/>
    </row>
    <row r="181" spans="2:3" ht="13.2" customHeight="1" x14ac:dyDescent="0.25">
      <c r="B181" s="11"/>
      <c r="C181" s="11"/>
    </row>
    <row r="182" spans="2:3" ht="13.2" customHeight="1" x14ac:dyDescent="0.25">
      <c r="B182" s="11"/>
      <c r="C182" s="11"/>
    </row>
    <row r="183" spans="2:3" ht="13.2" customHeight="1" x14ac:dyDescent="0.25">
      <c r="B183" s="11"/>
      <c r="C183" s="11"/>
    </row>
    <row r="184" spans="2:3" ht="13.2" customHeight="1" x14ac:dyDescent="0.25">
      <c r="B184" s="5"/>
      <c r="C184" s="11"/>
    </row>
    <row r="185" spans="2:3" ht="13.2" customHeight="1" x14ac:dyDescent="0.25">
      <c r="B185" s="5"/>
      <c r="C185" s="5"/>
    </row>
    <row r="186" spans="2:3" ht="13.2" customHeight="1" x14ac:dyDescent="0.25">
      <c r="B186" s="5"/>
      <c r="C186" s="5"/>
    </row>
    <row r="187" spans="2:3" ht="13.2" customHeight="1" x14ac:dyDescent="0.25">
      <c r="B187" s="5"/>
      <c r="C187" s="5"/>
    </row>
    <row r="188" spans="2:3" ht="13.2" customHeight="1" x14ac:dyDescent="0.25">
      <c r="B188" s="5"/>
      <c r="C188" s="5"/>
    </row>
    <row r="189" spans="2:3" ht="13.2" customHeight="1" x14ac:dyDescent="0.25">
      <c r="B189" s="5"/>
      <c r="C189" s="5"/>
    </row>
    <row r="190" spans="2:3" ht="13.2" customHeight="1" x14ac:dyDescent="0.25">
      <c r="B190" s="5"/>
      <c r="C190" s="5"/>
    </row>
    <row r="191" spans="2:3" ht="13.2" customHeight="1" x14ac:dyDescent="0.25">
      <c r="B191" s="5"/>
      <c r="C191" s="5"/>
    </row>
    <row r="192" spans="2:3" ht="13.2" customHeight="1" x14ac:dyDescent="0.25">
      <c r="B192" s="5"/>
      <c r="C192" s="5"/>
    </row>
    <row r="193" spans="2:3" ht="13.2" customHeight="1" x14ac:dyDescent="0.25">
      <c r="B193" s="5"/>
      <c r="C193" s="5"/>
    </row>
    <row r="194" spans="2:3" ht="13.2" customHeight="1" x14ac:dyDescent="0.25">
      <c r="B194" s="5"/>
      <c r="C194" s="5"/>
    </row>
    <row r="195" spans="2:3" ht="13.2" customHeight="1" x14ac:dyDescent="0.25">
      <c r="B195" s="5"/>
      <c r="C195" s="5"/>
    </row>
    <row r="196" spans="2:3" ht="13.2" customHeight="1" x14ac:dyDescent="0.25">
      <c r="B196" s="5"/>
      <c r="C196" s="5"/>
    </row>
    <row r="197" spans="2:3" ht="13.2" customHeight="1" x14ac:dyDescent="0.25">
      <c r="B197" s="5"/>
      <c r="C197" s="5"/>
    </row>
    <row r="198" spans="2:3" ht="13.2" customHeight="1" x14ac:dyDescent="0.25">
      <c r="B198" s="5"/>
      <c r="C198" s="5"/>
    </row>
    <row r="199" spans="2:3" ht="13.2" customHeight="1" x14ac:dyDescent="0.25">
      <c r="B199" s="5"/>
      <c r="C199" s="5"/>
    </row>
    <row r="200" spans="2:3" ht="13.2" customHeight="1" x14ac:dyDescent="0.25">
      <c r="B200" s="5"/>
      <c r="C200" s="5"/>
    </row>
    <row r="201" spans="2:3" ht="13.2" customHeight="1" x14ac:dyDescent="0.25">
      <c r="B201" s="5"/>
      <c r="C201" s="5"/>
    </row>
    <row r="202" spans="2:3" ht="13.2" customHeight="1" x14ac:dyDescent="0.25">
      <c r="B202" s="5"/>
      <c r="C202" s="5"/>
    </row>
    <row r="203" spans="2:3" ht="13.2" customHeight="1" x14ac:dyDescent="0.25">
      <c r="B203" s="5"/>
      <c r="C203" s="5"/>
    </row>
    <row r="204" spans="2:3" ht="13.2" customHeight="1" x14ac:dyDescent="0.25">
      <c r="B204" s="5"/>
      <c r="C204" s="5"/>
    </row>
    <row r="205" spans="2:3" ht="13.2" customHeight="1" x14ac:dyDescent="0.25">
      <c r="B205" s="5"/>
      <c r="C205" s="5"/>
    </row>
    <row r="206" spans="2:3" ht="13.2" customHeight="1" x14ac:dyDescent="0.25">
      <c r="B206" s="5"/>
      <c r="C206" s="5"/>
    </row>
    <row r="207" spans="2:3" ht="13.2" customHeight="1" x14ac:dyDescent="0.25">
      <c r="B207" s="5"/>
      <c r="C207" s="5"/>
    </row>
    <row r="208" spans="2:3" x14ac:dyDescent="0.25">
      <c r="B208" s="5"/>
      <c r="C208" s="5"/>
    </row>
    <row r="209" spans="2:3" x14ac:dyDescent="0.25">
      <c r="B209" s="5"/>
      <c r="C209" s="5"/>
    </row>
    <row r="210" spans="2:3" x14ac:dyDescent="0.25">
      <c r="B210" s="5"/>
      <c r="C210" s="5"/>
    </row>
    <row r="211" spans="2:3" x14ac:dyDescent="0.25">
      <c r="C211" s="5"/>
    </row>
  </sheetData>
  <sortState ref="A5:BP37">
    <sortCondition descending="1" ref="D5:D37"/>
  </sortState>
  <mergeCells count="5">
    <mergeCell ref="U2:AF2"/>
    <mergeCell ref="AU2:AX2"/>
    <mergeCell ref="E2:H2"/>
    <mergeCell ref="I2:T2"/>
    <mergeCell ref="AG2:AT2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žákyně K 03-04</vt:lpstr>
      <vt:lpstr>žáci C 04,03</vt:lpstr>
      <vt:lpstr>žáci K 03-04</vt:lpstr>
      <vt:lpstr>dky K 01-02</vt:lpstr>
      <vt:lpstr>dci C 01-02</vt:lpstr>
      <vt:lpstr>dci K 01-02</vt:lpstr>
      <vt:lpstr>jky 99-00</vt:lpstr>
      <vt:lpstr>jři C 99-00</vt:lpstr>
      <vt:lpstr>jři K 99-00</vt:lpstr>
      <vt:lpstr>kanoistky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Krpata Zdeněk</cp:lastModifiedBy>
  <cp:lastPrinted>2016-10-05T12:46:34Z</cp:lastPrinted>
  <dcterms:created xsi:type="dcterms:W3CDTF">2005-06-15T11:41:54Z</dcterms:created>
  <dcterms:modified xsi:type="dcterms:W3CDTF">2017-10-25T07:50:20Z</dcterms:modified>
</cp:coreProperties>
</file>