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385" tabRatio="671" activeTab="0"/>
  </bookViews>
  <sheets>
    <sheet name="MUŽI" sheetId="1" r:id="rId1"/>
    <sheet name="ŽENY" sheetId="2" r:id="rId2"/>
    <sheet name="VETERÁNI" sheetId="3" r:id="rId3"/>
    <sheet name="VETERÁNKY" sheetId="4" r:id="rId4"/>
    <sheet name="JUNIOŘI U23" sheetId="5" r:id="rId5"/>
    <sheet name="JUNIOŘI U19" sheetId="6" r:id="rId6"/>
    <sheet name="JUNIORKY U23" sheetId="7" r:id="rId7"/>
    <sheet name="JUNIORKY U 19" sheetId="8" r:id="rId8"/>
  </sheets>
  <definedNames/>
  <calcPr fullCalcOnLoad="1"/>
</workbook>
</file>

<file path=xl/sharedStrings.xml><?xml version="1.0" encoding="utf-8"?>
<sst xmlns="http://schemas.openxmlformats.org/spreadsheetml/2006/main" count="275" uniqueCount="95">
  <si>
    <t>Pořadí</t>
  </si>
  <si>
    <t>Název</t>
  </si>
  <si>
    <t>Č.</t>
  </si>
  <si>
    <t>Posádka</t>
  </si>
  <si>
    <t>posádky</t>
  </si>
  <si>
    <t>sjezd</t>
  </si>
  <si>
    <t>slalom</t>
  </si>
  <si>
    <t>sprint</t>
  </si>
  <si>
    <t>SJEZD</t>
  </si>
  <si>
    <t>SLALOM</t>
  </si>
  <si>
    <t>SPRINT</t>
  </si>
  <si>
    <t>6</t>
  </si>
  <si>
    <t>CELKEM</t>
  </si>
  <si>
    <t>Rok</t>
  </si>
  <si>
    <t>Troja</t>
  </si>
  <si>
    <t>Bestie Stream Troja</t>
  </si>
  <si>
    <t>Jiskra HB</t>
  </si>
  <si>
    <t>7</t>
  </si>
  <si>
    <t>178
50</t>
  </si>
  <si>
    <t>RK Stan veterán</t>
  </si>
  <si>
    <t>Lipno</t>
  </si>
  <si>
    <t xml:space="preserve">HANACE rafters </t>
  </si>
  <si>
    <t>TR OMEGA</t>
  </si>
  <si>
    <t>8</t>
  </si>
  <si>
    <t>142
155</t>
  </si>
  <si>
    <t>Roudnice</t>
  </si>
  <si>
    <t>RK Hodonín</t>
  </si>
  <si>
    <t>109
126</t>
  </si>
  <si>
    <t>126
109</t>
  </si>
  <si>
    <t>MB Bohouš a jeho parta</t>
  </si>
  <si>
    <t>JEŽEK TEAM - KAPLICE</t>
  </si>
  <si>
    <t>TR Masters</t>
  </si>
  <si>
    <t>LET-GUN Letohrad</t>
  </si>
  <si>
    <t>Jiskra HB Junioři</t>
  </si>
  <si>
    <t xml:space="preserve">147
123
</t>
  </si>
  <si>
    <t>RAJ - LET</t>
  </si>
  <si>
    <t>222
223</t>
  </si>
  <si>
    <t>RK Hodonín junior</t>
  </si>
  <si>
    <t>LET-UŠKY Letohrad</t>
  </si>
  <si>
    <t>02
03
98
01
02
99</t>
  </si>
  <si>
    <t>NETOPIL ZBYNĚK
VRBA JIŘÍ
BOZDĚCH ZDENĚK
HRIC MICHAL
ŠŤASTNÝ JAN
HRIC VÍTĚZSLAV
HAJSKÝ STANISLAV</t>
  </si>
  <si>
    <t>60
66
70
70
70
74
69</t>
  </si>
  <si>
    <t xml:space="preserve"> TR ZUBR</t>
  </si>
  <si>
    <t>HRIC MICHAL
KABRHEL VÁCLAV
LISICKÝ DAVID
HRIC VÍTEZSLAV
UNCAJTÍK JAN
KRISTEK VÁCLAV</t>
  </si>
  <si>
    <t>73
83
81
74
82
96</t>
  </si>
  <si>
    <t>PRAŽAN MILAN
PROKS JAKUB
PÁŠA JIŘÍ
SEHNAL ŠTĚPÁN
TOMEK LUKÁŠ
ZNAMENÁČEK MILAN</t>
  </si>
  <si>
    <t>81
84
78
71 85
87</t>
  </si>
  <si>
    <t>CUC MICHAL
PEŠKA LIBOR
HALEŠ TONDA
IRAIN JIŘÍ
NOVÁK MARTIN
JELÍNEK FILIP</t>
  </si>
  <si>
    <t xml:space="preserve">77
87
92
81
91
</t>
  </si>
  <si>
    <t>RK Hodonín "B"</t>
  </si>
  <si>
    <t>MATUŠKA Jiří 
Matušková Pavlína 
Blanářová Jindra 
Trávníček Kamil
Tokoš Roman 
Barta Petr</t>
  </si>
  <si>
    <t>71 
70 
64 
98
66
84</t>
  </si>
  <si>
    <t>Labe</t>
  </si>
  <si>
    <t>JANOŠEK RADEK
MARTINKA ANTONÍN
ŠEMBERA JIŘÍ
BLANÁŘ JINDŘICH 
CHRENKA VOJTĚCH
MARTINKA TOMÁŠ
PŘIKRYL VOJTĚCH</t>
  </si>
  <si>
    <t>91
93
91
93
91
93
96</t>
  </si>
  <si>
    <t>PROCHÁZKA MARTIN
KYSELA FRANTIŠEK
IRAIN JIŘÍ
LERNER LUDĚK
PANENKA ONDŘEJ
KOLÁTOR MICHAL</t>
  </si>
  <si>
    <t>ŠANTORA JAN
ŘÍHOVÁ MICHAELA
POSPÍŠILOVÁ JITKA
IRAIN JIŘÍ
NOVÁK MARTIN
JELÍNEK FILIP</t>
  </si>
  <si>
    <t xml:space="preserve">77
79
84
81
91
97 </t>
  </si>
  <si>
    <t>PRŠI TEAM</t>
  </si>
  <si>
    <t>HNULÍK MICHAL
ČERNÝ MICHAL
VONDRÁČEK VOJTĚCH
PROKOP JAN
ŽÁK PETR 
HAVLÍČEK ONDŘEJ
MÁRA PETR
ŠTĚPÁNEK VOJTĚCH</t>
  </si>
  <si>
    <t>88
94
96
96
95
88
94
90</t>
  </si>
  <si>
    <t xml:space="preserve">78
80
55
60
80
77 </t>
  </si>
  <si>
    <t>MB TEAM</t>
  </si>
  <si>
    <t>109 
126</t>
  </si>
  <si>
    <t>PROCHÁZKOVÁ PAVLA
KAŇKOVSKÁ HANA
VALTROVÁ ZUZANA 
VACÍKOVÁ KATEŘINA
BAUEROVÁ LENKA 
ANDRLOVÁ HANA</t>
  </si>
  <si>
    <t>85
77
86
83
84 
89</t>
  </si>
  <si>
    <t xml:space="preserve">82
80
93
74
88
</t>
  </si>
  <si>
    <t>HAJZLEROVÁ PETRA
HÁKOVÁ JITKA
SOVÁKOVÁ LENKA
TREFNÁ HANA
SCHNEIDEROVÁ LUCIE
KOLÁTOROVÁ LUCIE</t>
  </si>
  <si>
    <t>KRECHLER MIROSLAV                 TOMEK PETR
ŠIMÁNEK ROBERT
BOČEK ZDENEK
DOLEŽAL VILÉM
PUTZER PAVEL</t>
  </si>
  <si>
    <t>52
68
73
75
51
67</t>
  </si>
  <si>
    <t>HÁJEK MARTIN
SVAČINA PAVEL
POLÁK LIBOR
VÁVRA JAN
MRÁZ PAVEL
PROKS ZDENĚK</t>
  </si>
  <si>
    <t>64
73
67
76
76
54</t>
  </si>
  <si>
    <t>HALAŠKOVÁ PETRA
KULDANOVÁ MICHAELA
LAGNEROVÁ JANA
TREFNÁ HANA
STONOVÁ ŠTĚPÁNKA
VÁVROVÁ EVA</t>
  </si>
  <si>
    <t xml:space="preserve">74
74
59
75
75
71 </t>
  </si>
  <si>
    <t>RK TROJA VETERÁNKY</t>
  </si>
  <si>
    <t>MATĚJKA JAN
VAŠULKA TOMÁŠ
MEZERA TADEÁŠ
MATUŠKA DAVID
ŠÁLEK MARTIN
TRAVNÍČEK Kamil</t>
  </si>
  <si>
    <t xml:space="preserve">97
0
99
1
99
95 </t>
  </si>
  <si>
    <t>RK HODONÍN</t>
  </si>
  <si>
    <t>MAREK JAN
BĚŤÁK DANIEL
KYLAR ALEŠ
ŠLESINGER MICHAEL
Müller Aleš
PECHÁČEK FILIP
MORAVEC JAKUB</t>
  </si>
  <si>
    <t>98
97
97
00
02
96
99</t>
  </si>
  <si>
    <t>ČERNÝ MICHAL
VONDRÁČEK VOJTĚCH 
DOLEŽAL Petr
PROKOP JAN
ŽÁK Petr
PŘIKRYL VOJTĚCH
MÁRA PETR
KREJČÍ MARTIN</t>
  </si>
  <si>
    <t>94
96
01
96
95
96
94
95</t>
  </si>
  <si>
    <t>RK Troja Juniorky</t>
  </si>
  <si>
    <t>96
99
96
96
98 
94</t>
  </si>
  <si>
    <t>LETUŠKY LETOHRAD</t>
  </si>
  <si>
    <t>Zemanová
Lenclová
Kolečková
Hrdličková
Horová
Martinková</t>
  </si>
  <si>
    <t>Titanic Rajhrad</t>
  </si>
  <si>
    <t>98
01
02
01
01
99</t>
  </si>
  <si>
    <t>MATUŠKA DAVID
TRAVNÍČEK KAMIL
VAŠULKA TOMÁŠ
MEZERA TADEÁŠ
ŠÁLEK MARTIN
DUBŠÍK KRYŠTOF</t>
  </si>
  <si>
    <t>01
98
00
99
99
00</t>
  </si>
  <si>
    <t>KOCIÁN DOMINIK
KOCIÁN MATĚJ 
PAVELKA VOJTĚCH
DVOŘÁŘEK TOMÁŠ
BOHUSLAV MAREK
FOLK JAN</t>
  </si>
  <si>
    <t>ŠEDOVÁ MICHAELA
PATLEJCHOVÁ TEREZA
HRDLIČKOVÁ CECÍLIE
SMETÁNKOVÁ KLÁRA
KOCLÍŘOVÁ ADÉLA
ZEMANOVÁ NIKA</t>
  </si>
  <si>
    <t>98
00
02
00
98
99</t>
  </si>
  <si>
    <t>KOCLÍŘOVÁ ADÉLA
ZEMANOVÝ NIKA
HRDLIČKOVÁ CECÍLIE
HOROVÁ KLÁRA
VENCLOVÁ NATÁLIE
OSIFOVÁ HANA</t>
  </si>
  <si>
    <t>FOLTYSOVÁ SABINA HRICOVÁ ADÉLA
MRÁZKOVÁ MARIA 
KOŠÁRKOVÁ BARBORA 
FLAJSAROVÁ ALEXANDRA 
SILNICOVÁ KLÁRA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</si>
</sst>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[$-405]d\.\ mmmm\ yyyy"/>
    <numFmt numFmtId="171" formatCode="mmm/yyyy"/>
    <numFmt numFmtId="172" formatCode="[$-F400]h:mm:ss\ AM/PM"/>
    <numFmt numFmtId="173" formatCode="mm:ss.00"/>
    <numFmt numFmtId="174" formatCode="[h]:mm:ss;@"/>
    <numFmt numFmtId="175" formatCode="mm:ss.0;@"/>
    <numFmt numFmtId="176" formatCode="mm:ss.00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h:mm:ss;@"/>
  </numFmts>
  <fonts count="56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i/>
      <sz val="10"/>
      <color indexed="1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10" fillId="0" borderId="10" xfId="49" applyFont="1" applyFill="1" applyBorder="1" applyAlignment="1">
      <alignment horizontal="left" vertical="center" wrapText="1"/>
      <protection/>
    </xf>
    <xf numFmtId="0" fontId="10" fillId="0" borderId="10" xfId="49" applyFont="1" applyFill="1" applyBorder="1" applyAlignment="1">
      <alignment horizontal="center" vertical="center" wrapText="1"/>
      <protection/>
    </xf>
    <xf numFmtId="0" fontId="10" fillId="0" borderId="11" xfId="49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2" xfId="49" applyFont="1" applyFill="1" applyBorder="1" applyAlignment="1">
      <alignment horizontal="center" vertical="center" wrapText="1"/>
      <protection/>
    </xf>
    <xf numFmtId="0" fontId="10" fillId="0" borderId="12" xfId="49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1" fontId="10" fillId="0" borderId="10" xfId="49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" fontId="10" fillId="0" borderId="12" xfId="49" applyNumberFormat="1" applyFont="1" applyFill="1" applyBorder="1" applyAlignment="1">
      <alignment horizontal="center" vertical="center" wrapText="1"/>
      <protection/>
    </xf>
    <xf numFmtId="1" fontId="10" fillId="0" borderId="11" xfId="49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left" vertical="top" wrapText="1"/>
    </xf>
    <xf numFmtId="165" fontId="12" fillId="0" borderId="17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0" fontId="10" fillId="0" borderId="11" xfId="49" applyFont="1" applyFill="1" applyBorder="1" applyAlignment="1">
      <alignment horizontal="left" vertical="center" wrapText="1"/>
      <protection/>
    </xf>
    <xf numFmtId="0" fontId="7" fillId="33" borderId="13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165" fontId="12" fillId="0" borderId="25" xfId="0" applyNumberFormat="1" applyFont="1" applyFill="1" applyBorder="1" applyAlignment="1">
      <alignment horizontal="center" vertical="center"/>
    </xf>
    <xf numFmtId="165" fontId="12" fillId="0" borderId="26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 wrapText="1"/>
    </xf>
    <xf numFmtId="165" fontId="12" fillId="0" borderId="26" xfId="0" applyNumberFormat="1" applyFont="1" applyFill="1" applyBorder="1" applyAlignment="1">
      <alignment horizontal="left" vertical="top" wrapText="1"/>
    </xf>
    <xf numFmtId="165" fontId="12" fillId="0" borderId="27" xfId="0" applyNumberFormat="1" applyFont="1" applyFill="1" applyBorder="1" applyAlignment="1">
      <alignment horizontal="center" vertical="top" wrapText="1"/>
    </xf>
    <xf numFmtId="165" fontId="9" fillId="0" borderId="28" xfId="0" applyNumberFormat="1" applyFont="1" applyFill="1" applyBorder="1" applyAlignment="1">
      <alignment horizontal="center" vertical="center"/>
    </xf>
    <xf numFmtId="165" fontId="9" fillId="0" borderId="29" xfId="0" applyNumberFormat="1" applyFont="1" applyFill="1" applyBorder="1" applyAlignment="1">
      <alignment horizontal="center" vertical="center"/>
    </xf>
    <xf numFmtId="165" fontId="9" fillId="0" borderId="29" xfId="0" applyNumberFormat="1" applyFont="1" applyFill="1" applyBorder="1" applyAlignment="1">
      <alignment horizontal="center"/>
    </xf>
    <xf numFmtId="166" fontId="8" fillId="0" borderId="30" xfId="0" applyNumberFormat="1" applyFont="1" applyFill="1" applyBorder="1" applyAlignment="1">
      <alignment horizontal="center" vertical="center"/>
    </xf>
    <xf numFmtId="166" fontId="7" fillId="0" borderId="31" xfId="0" applyNumberFormat="1" applyFont="1" applyFill="1" applyBorder="1" applyAlignment="1">
      <alignment horizontal="center" vertical="center"/>
    </xf>
    <xf numFmtId="166" fontId="14" fillId="0" borderId="32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166" fontId="7" fillId="34" borderId="39" xfId="0" applyNumberFormat="1" applyFont="1" applyFill="1" applyBorder="1" applyAlignment="1">
      <alignment horizontal="center" vertical="center"/>
    </xf>
    <xf numFmtId="166" fontId="7" fillId="34" borderId="40" xfId="0" applyNumberFormat="1" applyFont="1" applyFill="1" applyBorder="1" applyAlignment="1">
      <alignment horizontal="center" vertical="center"/>
    </xf>
    <xf numFmtId="166" fontId="7" fillId="34" borderId="4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6" fillId="0" borderId="12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left" vertical="center" wrapText="1"/>
      <protection/>
    </xf>
    <xf numFmtId="0" fontId="6" fillId="0" borderId="11" xfId="50" applyFont="1" applyFill="1" applyBorder="1" applyAlignment="1">
      <alignment horizontal="center" vertical="center" wrapText="1"/>
      <protection/>
    </xf>
    <xf numFmtId="0" fontId="10" fillId="0" borderId="11" xfId="50" applyFont="1" applyFill="1" applyBorder="1" applyAlignment="1">
      <alignment horizontal="center" vertical="center" wrapText="1"/>
      <protection/>
    </xf>
    <xf numFmtId="0" fontId="10" fillId="0" borderId="11" xfId="50" applyFont="1" applyFill="1" applyBorder="1" applyAlignment="1">
      <alignment horizontal="left" vertical="center" wrapText="1"/>
      <protection/>
    </xf>
    <xf numFmtId="0" fontId="15" fillId="0" borderId="12" xfId="50" applyFont="1" applyFill="1" applyBorder="1" applyAlignment="1">
      <alignment horizontal="center" vertical="center" wrapText="1"/>
      <protection/>
    </xf>
    <xf numFmtId="0" fontId="15" fillId="0" borderId="11" xfId="50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166" fontId="8" fillId="0" borderId="44" xfId="0" applyNumberFormat="1" applyFont="1" applyFill="1" applyBorder="1" applyAlignment="1">
      <alignment horizontal="center" vertical="center"/>
    </xf>
    <xf numFmtId="166" fontId="8" fillId="0" borderId="12" xfId="0" applyNumberFormat="1" applyFont="1" applyFill="1" applyBorder="1" applyAlignment="1">
      <alignment horizontal="center" vertical="center"/>
    </xf>
    <xf numFmtId="166" fontId="7" fillId="34" borderId="45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166" fontId="7" fillId="34" borderId="46" xfId="0" applyNumberFormat="1" applyFont="1" applyFill="1" applyBorder="1" applyAlignment="1">
      <alignment horizontal="center" vertical="center"/>
    </xf>
    <xf numFmtId="166" fontId="8" fillId="0" borderId="47" xfId="0" applyNumberFormat="1" applyFont="1" applyFill="1" applyBorder="1" applyAlignment="1">
      <alignment horizontal="center" vertical="center"/>
    </xf>
    <xf numFmtId="166" fontId="8" fillId="0" borderId="11" xfId="0" applyNumberFormat="1" applyFont="1" applyFill="1" applyBorder="1" applyAlignment="1">
      <alignment horizontal="center" vertical="center"/>
    </xf>
    <xf numFmtId="166" fontId="7" fillId="34" borderId="4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165" fontId="16" fillId="0" borderId="26" xfId="0" applyNumberFormat="1" applyFont="1" applyFill="1" applyBorder="1" applyAlignment="1">
      <alignment horizontal="center" vertical="center" wrapText="1"/>
    </xf>
    <xf numFmtId="0" fontId="15" fillId="0" borderId="12" xfId="49" applyFont="1" applyFill="1" applyBorder="1" applyAlignment="1">
      <alignment horizontal="center" vertical="center" wrapText="1"/>
      <protection/>
    </xf>
    <xf numFmtId="0" fontId="15" fillId="0" borderId="10" xfId="49" applyFont="1" applyFill="1" applyBorder="1" applyAlignment="1">
      <alignment horizontal="center" vertical="center" wrapText="1"/>
      <protection/>
    </xf>
    <xf numFmtId="0" fontId="15" fillId="0" borderId="11" xfId="49" applyFont="1" applyFill="1" applyBorder="1" applyAlignment="1">
      <alignment horizontal="center" vertical="center" wrapText="1"/>
      <protection/>
    </xf>
    <xf numFmtId="0" fontId="55" fillId="0" borderId="0" xfId="0" applyFont="1" applyBorder="1" applyAlignment="1">
      <alignment/>
    </xf>
    <xf numFmtId="166" fontId="7" fillId="0" borderId="3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166" fontId="12" fillId="0" borderId="3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66" fontId="7" fillId="0" borderId="44" xfId="0" applyNumberFormat="1" applyFont="1" applyFill="1" applyBorder="1" applyAlignment="1">
      <alignment horizontal="center" vertical="center"/>
    </xf>
    <xf numFmtId="166" fontId="7" fillId="0" borderId="47" xfId="0" applyNumberFormat="1" applyFont="1" applyFill="1" applyBorder="1" applyAlignment="1">
      <alignment horizontal="center" vertical="center"/>
    </xf>
    <xf numFmtId="166" fontId="14" fillId="0" borderId="31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49" fontId="10" fillId="33" borderId="50" xfId="0" applyNumberFormat="1" applyFont="1" applyFill="1" applyBorder="1" applyAlignment="1">
      <alignment horizontal="center" vertical="center"/>
    </xf>
    <xf numFmtId="0" fontId="6" fillId="0" borderId="50" xfId="50" applyFont="1" applyFill="1" applyBorder="1" applyAlignment="1">
      <alignment horizontal="center" vertical="center" wrapText="1"/>
      <protection/>
    </xf>
    <xf numFmtId="0" fontId="10" fillId="0" borderId="50" xfId="50" applyFont="1" applyFill="1" applyBorder="1" applyAlignment="1">
      <alignment horizontal="center" vertical="center" wrapText="1"/>
      <protection/>
    </xf>
    <xf numFmtId="0" fontId="10" fillId="0" borderId="50" xfId="50" applyFont="1" applyFill="1" applyBorder="1" applyAlignment="1">
      <alignment horizontal="left" vertical="center" wrapText="1"/>
      <protection/>
    </xf>
    <xf numFmtId="1" fontId="10" fillId="0" borderId="50" xfId="49" applyNumberFormat="1" applyFont="1" applyFill="1" applyBorder="1" applyAlignment="1">
      <alignment horizontal="center" vertical="center" wrapText="1"/>
      <protection/>
    </xf>
    <xf numFmtId="0" fontId="10" fillId="0" borderId="50" xfId="0" applyFont="1" applyFill="1" applyBorder="1" applyAlignment="1">
      <alignment horizontal="center" vertical="center"/>
    </xf>
    <xf numFmtId="166" fontId="7" fillId="0" borderId="50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0" fontId="7" fillId="0" borderId="52" xfId="0" applyFont="1" applyFill="1" applyBorder="1" applyAlignment="1">
      <alignment horizontal="center" vertical="center"/>
    </xf>
    <xf numFmtId="166" fontId="7" fillId="34" borderId="53" xfId="0" applyNumberFormat="1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3" xfId="48"/>
    <cellStyle name="normální_STARTOVKA R4 KAMENICE 2004" xfId="49"/>
    <cellStyle name="normální_STARTOVKA R4 KAMENICE 2004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V11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94" customWidth="1"/>
    <col min="4" max="4" width="4.7109375" style="21" customWidth="1"/>
    <col min="5" max="5" width="20.421875" style="22" bestFit="1" customWidth="1"/>
    <col min="6" max="6" width="4.28125" style="23" customWidth="1"/>
    <col min="7" max="7" width="8.421875" style="6" bestFit="1" customWidth="1"/>
    <col min="8" max="9" width="8.421875" style="7" bestFit="1" customWidth="1"/>
    <col min="10" max="10" width="8.421875" style="6" hidden="1" customWidth="1"/>
    <col min="11" max="12" width="8.421875" style="7" hidden="1" customWidth="1"/>
    <col min="13" max="13" width="0" style="108" hidden="1" customWidth="1"/>
    <col min="14" max="18" width="9.140625" style="108" hidden="1" customWidth="1"/>
    <col min="19" max="21" width="9.140625" style="18" hidden="1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52</v>
      </c>
      <c r="H1" s="17" t="s">
        <v>14</v>
      </c>
      <c r="I1" s="17" t="s">
        <v>14</v>
      </c>
      <c r="J1" s="17" t="s">
        <v>20</v>
      </c>
      <c r="K1" s="17" t="s">
        <v>25</v>
      </c>
      <c r="L1" s="58" t="s">
        <v>25</v>
      </c>
      <c r="M1" s="59"/>
      <c r="N1" s="59"/>
      <c r="O1" s="59"/>
      <c r="P1" s="59"/>
      <c r="Q1" s="59"/>
      <c r="R1" s="59"/>
      <c r="S1" s="68"/>
      <c r="T1" s="68"/>
      <c r="U1" s="68"/>
      <c r="V1" s="77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54" t="s">
        <v>5</v>
      </c>
      <c r="H2" s="54" t="s">
        <v>6</v>
      </c>
      <c r="I2" s="54" t="s">
        <v>7</v>
      </c>
      <c r="J2" s="14" t="s">
        <v>5</v>
      </c>
      <c r="K2" s="14" t="s">
        <v>6</v>
      </c>
      <c r="L2" s="14" t="s">
        <v>7</v>
      </c>
      <c r="S2" s="69" t="s">
        <v>8</v>
      </c>
      <c r="T2" s="69" t="s">
        <v>9</v>
      </c>
      <c r="U2" s="69" t="s">
        <v>10</v>
      </c>
      <c r="V2" s="78" t="s">
        <v>12</v>
      </c>
    </row>
    <row r="3" spans="1:22" s="37" customFormat="1" ht="15.75" thickBot="1">
      <c r="A3" s="60"/>
      <c r="B3" s="61"/>
      <c r="C3" s="104"/>
      <c r="D3" s="62"/>
      <c r="E3" s="63"/>
      <c r="F3" s="64"/>
      <c r="G3" s="65">
        <v>42848</v>
      </c>
      <c r="H3" s="65">
        <v>42889</v>
      </c>
      <c r="I3" s="65">
        <v>42890</v>
      </c>
      <c r="J3" s="65">
        <v>42974</v>
      </c>
      <c r="K3" s="65">
        <v>42987</v>
      </c>
      <c r="L3" s="66">
        <v>42988</v>
      </c>
      <c r="M3" s="67"/>
      <c r="N3" s="67"/>
      <c r="O3" s="67"/>
      <c r="P3" s="67"/>
      <c r="Q3" s="67"/>
      <c r="R3" s="67"/>
      <c r="S3" s="70"/>
      <c r="T3" s="70"/>
      <c r="U3" s="70"/>
      <c r="V3" s="79"/>
    </row>
    <row r="4" spans="1:22" ht="76.5">
      <c r="A4" s="38">
        <v>1</v>
      </c>
      <c r="B4" s="51" t="s">
        <v>11</v>
      </c>
      <c r="C4" s="105" t="s">
        <v>15</v>
      </c>
      <c r="D4" s="8">
        <v>126</v>
      </c>
      <c r="E4" s="9" t="s">
        <v>45</v>
      </c>
      <c r="F4" s="8" t="s">
        <v>46</v>
      </c>
      <c r="G4" s="15">
        <v>352</v>
      </c>
      <c r="H4" s="15">
        <v>300</v>
      </c>
      <c r="I4" s="10">
        <v>200</v>
      </c>
      <c r="J4" s="10"/>
      <c r="K4" s="10"/>
      <c r="L4" s="10"/>
      <c r="M4" s="96"/>
      <c r="N4" s="96"/>
      <c r="O4" s="96"/>
      <c r="P4" s="49"/>
      <c r="Q4" s="49"/>
      <c r="R4" s="74"/>
      <c r="S4" s="71">
        <f>SUM(G4+J4)</f>
        <v>352</v>
      </c>
      <c r="T4" s="71">
        <f>SUM(H4+K4)</f>
        <v>300</v>
      </c>
      <c r="U4" s="71">
        <f>SUM(I4+L4)</f>
        <v>200</v>
      </c>
      <c r="V4" s="97">
        <f>SUM(S4:U4)</f>
        <v>852</v>
      </c>
    </row>
    <row r="5" spans="1:22" ht="76.5">
      <c r="A5" s="39">
        <v>2</v>
      </c>
      <c r="B5" s="50" t="s">
        <v>11</v>
      </c>
      <c r="C5" s="106" t="s">
        <v>42</v>
      </c>
      <c r="D5" s="2" t="s">
        <v>27</v>
      </c>
      <c r="E5" s="1" t="s">
        <v>43</v>
      </c>
      <c r="F5" s="2" t="s">
        <v>44</v>
      </c>
      <c r="G5" s="11">
        <v>400</v>
      </c>
      <c r="H5" s="11">
        <v>264</v>
      </c>
      <c r="I5" s="4">
        <v>176</v>
      </c>
      <c r="J5" s="4"/>
      <c r="K5" s="4"/>
      <c r="L5" s="4"/>
      <c r="M5" s="98"/>
      <c r="N5" s="98"/>
      <c r="O5" s="98"/>
      <c r="P5" s="47"/>
      <c r="Q5" s="47"/>
      <c r="R5" s="75"/>
      <c r="S5" s="72">
        <f>SUM(G5+J5)</f>
        <v>400</v>
      </c>
      <c r="T5" s="72">
        <f>SUM(H5+K5)</f>
        <v>264</v>
      </c>
      <c r="U5" s="72">
        <f>SUM(I5+L5)</f>
        <v>176</v>
      </c>
      <c r="V5" s="99">
        <f>SUM(S5:U5)</f>
        <v>840</v>
      </c>
    </row>
    <row r="6" spans="1:22" ht="89.25">
      <c r="A6" s="39">
        <v>3</v>
      </c>
      <c r="B6" s="55" t="s">
        <v>17</v>
      </c>
      <c r="C6" s="106" t="s">
        <v>26</v>
      </c>
      <c r="D6" s="2">
        <v>147</v>
      </c>
      <c r="E6" s="1" t="s">
        <v>53</v>
      </c>
      <c r="F6" s="2" t="s">
        <v>54</v>
      </c>
      <c r="G6" s="11">
        <v>288</v>
      </c>
      <c r="H6" s="11">
        <v>237</v>
      </c>
      <c r="I6" s="4">
        <v>158</v>
      </c>
      <c r="J6" s="4"/>
      <c r="K6" s="4"/>
      <c r="L6" s="4"/>
      <c r="M6" s="98"/>
      <c r="N6" s="98"/>
      <c r="O6" s="98"/>
      <c r="P6" s="47"/>
      <c r="Q6" s="47"/>
      <c r="R6" s="75"/>
      <c r="S6" s="72">
        <f>SUM(G6+J6)</f>
        <v>288</v>
      </c>
      <c r="T6" s="72">
        <f>SUM(H6+K6)</f>
        <v>237</v>
      </c>
      <c r="U6" s="72">
        <f>SUM(I6+L6)</f>
        <v>158</v>
      </c>
      <c r="V6" s="99">
        <f>SUM(S6:U6)</f>
        <v>683</v>
      </c>
    </row>
    <row r="7" spans="1:22" ht="102">
      <c r="A7" s="39">
        <v>4</v>
      </c>
      <c r="B7" s="56" t="s">
        <v>23</v>
      </c>
      <c r="C7" s="106" t="s">
        <v>16</v>
      </c>
      <c r="D7" s="2">
        <v>123</v>
      </c>
      <c r="E7" s="1" t="s">
        <v>59</v>
      </c>
      <c r="F7" s="2" t="s">
        <v>60</v>
      </c>
      <c r="G7" s="11">
        <v>276</v>
      </c>
      <c r="H7" s="11">
        <v>207</v>
      </c>
      <c r="I7" s="4">
        <v>138</v>
      </c>
      <c r="J7" s="4"/>
      <c r="K7" s="4"/>
      <c r="L7" s="4"/>
      <c r="M7" s="98"/>
      <c r="N7" s="98"/>
      <c r="O7" s="98"/>
      <c r="P7" s="47"/>
      <c r="Q7" s="47"/>
      <c r="R7" s="75"/>
      <c r="S7" s="72">
        <f>SUM(G7+J7)</f>
        <v>276</v>
      </c>
      <c r="T7" s="72">
        <f>SUM(H7+K7)</f>
        <v>207</v>
      </c>
      <c r="U7" s="72">
        <f>SUM(I7+L7)</f>
        <v>138</v>
      </c>
      <c r="V7" s="99">
        <f>SUM(S7:U7)</f>
        <v>621</v>
      </c>
    </row>
    <row r="8" spans="1:22" ht="76.5">
      <c r="A8" s="39">
        <v>5</v>
      </c>
      <c r="B8" s="50" t="s">
        <v>11</v>
      </c>
      <c r="C8" s="106" t="s">
        <v>62</v>
      </c>
      <c r="D8" s="2">
        <v>50</v>
      </c>
      <c r="E8" s="1" t="s">
        <v>55</v>
      </c>
      <c r="F8" s="2" t="s">
        <v>61</v>
      </c>
      <c r="G8" s="11"/>
      <c r="H8" s="11">
        <v>216</v>
      </c>
      <c r="I8" s="4">
        <v>144</v>
      </c>
      <c r="J8" s="4"/>
      <c r="K8" s="4"/>
      <c r="L8" s="4"/>
      <c r="M8" s="98"/>
      <c r="N8" s="98"/>
      <c r="O8" s="98"/>
      <c r="P8" s="47"/>
      <c r="Q8" s="47"/>
      <c r="R8" s="75"/>
      <c r="S8" s="72">
        <f>SUM(G8+J8)</f>
        <v>0</v>
      </c>
      <c r="T8" s="72">
        <f>SUM(H8+K8)</f>
        <v>216</v>
      </c>
      <c r="U8" s="72">
        <f>SUM(I8+L8)</f>
        <v>144</v>
      </c>
      <c r="V8" s="99">
        <f>SUM(S8:U8)</f>
        <v>360</v>
      </c>
    </row>
    <row r="9" spans="1:22" ht="76.5">
      <c r="A9" s="39">
        <v>6</v>
      </c>
      <c r="B9" s="50" t="s">
        <v>11</v>
      </c>
      <c r="C9" s="106" t="s">
        <v>21</v>
      </c>
      <c r="D9" s="2" t="s">
        <v>18</v>
      </c>
      <c r="E9" s="1" t="s">
        <v>47</v>
      </c>
      <c r="F9" s="2" t="s">
        <v>48</v>
      </c>
      <c r="G9" s="11">
        <v>316</v>
      </c>
      <c r="H9" s="11"/>
      <c r="I9" s="4"/>
      <c r="J9" s="4"/>
      <c r="K9" s="4"/>
      <c r="L9" s="4"/>
      <c r="M9" s="98"/>
      <c r="N9" s="98"/>
      <c r="O9" s="98"/>
      <c r="P9" s="47"/>
      <c r="Q9" s="47"/>
      <c r="R9" s="75"/>
      <c r="S9" s="72">
        <f>SUM(G9+J9)</f>
        <v>316</v>
      </c>
      <c r="T9" s="72">
        <f>SUM(H9+K9)</f>
        <v>0</v>
      </c>
      <c r="U9" s="72">
        <f>SUM(I9+L9)</f>
        <v>0</v>
      </c>
      <c r="V9" s="99">
        <f>SUM(S9:U9)</f>
        <v>316</v>
      </c>
    </row>
    <row r="10" spans="1:22" ht="76.5">
      <c r="A10" s="39">
        <v>7</v>
      </c>
      <c r="B10" s="50" t="s">
        <v>11</v>
      </c>
      <c r="C10" s="106" t="s">
        <v>49</v>
      </c>
      <c r="D10" s="2">
        <v>147</v>
      </c>
      <c r="E10" s="1" t="s">
        <v>50</v>
      </c>
      <c r="F10" s="2" t="s">
        <v>51</v>
      </c>
      <c r="G10" s="11">
        <v>264</v>
      </c>
      <c r="H10" s="11"/>
      <c r="I10" s="4"/>
      <c r="J10" s="4"/>
      <c r="K10" s="4"/>
      <c r="L10" s="4"/>
      <c r="M10" s="98"/>
      <c r="N10" s="98"/>
      <c r="O10" s="98"/>
      <c r="P10" s="47"/>
      <c r="Q10" s="47"/>
      <c r="R10" s="75"/>
      <c r="S10" s="72">
        <f>SUM(G10+J10)</f>
        <v>264</v>
      </c>
      <c r="T10" s="72">
        <f>SUM(H10+K10)</f>
        <v>0</v>
      </c>
      <c r="U10" s="72">
        <f>SUM(I10+L10)</f>
        <v>0</v>
      </c>
      <c r="V10" s="99">
        <f>SUM(S10:U10)</f>
        <v>264</v>
      </c>
    </row>
    <row r="11" spans="1:22" ht="77.25" thickBot="1">
      <c r="A11" s="40">
        <v>8</v>
      </c>
      <c r="B11" s="52" t="s">
        <v>11</v>
      </c>
      <c r="C11" s="107" t="s">
        <v>58</v>
      </c>
      <c r="D11" s="3" t="s">
        <v>18</v>
      </c>
      <c r="E11" s="53" t="s">
        <v>56</v>
      </c>
      <c r="F11" s="3" t="s">
        <v>57</v>
      </c>
      <c r="G11" s="16"/>
      <c r="H11" s="16">
        <v>198</v>
      </c>
      <c r="I11" s="5"/>
      <c r="J11" s="5"/>
      <c r="K11" s="5"/>
      <c r="L11" s="5"/>
      <c r="M11" s="101"/>
      <c r="N11" s="101"/>
      <c r="O11" s="101"/>
      <c r="P11" s="48"/>
      <c r="Q11" s="48"/>
      <c r="R11" s="76"/>
      <c r="S11" s="73">
        <f>SUM(G11+J11)</f>
        <v>0</v>
      </c>
      <c r="T11" s="73">
        <f>SUM(H11+K11)</f>
        <v>198</v>
      </c>
      <c r="U11" s="73">
        <f>SUM(I11+L11)</f>
        <v>0</v>
      </c>
      <c r="V11" s="102">
        <f>SUM(S11:U11)</f>
        <v>198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94" customWidth="1"/>
    <col min="4" max="4" width="4.7109375" style="21" customWidth="1"/>
    <col min="5" max="5" width="27.140625" style="22" bestFit="1" customWidth="1"/>
    <col min="6" max="6" width="4.28125" style="23" customWidth="1"/>
    <col min="7" max="7" width="8.421875" style="6" bestFit="1" customWidth="1"/>
    <col min="8" max="9" width="8.421875" style="7" bestFit="1" customWidth="1"/>
    <col min="10" max="10" width="8.421875" style="6" hidden="1" customWidth="1"/>
    <col min="11" max="12" width="8.421875" style="7" hidden="1" customWidth="1"/>
    <col min="13" max="13" width="0" style="103" hidden="1" customWidth="1"/>
    <col min="14" max="18" width="9.140625" style="103" hidden="1" customWidth="1"/>
    <col min="19" max="21" width="9.140625" style="18" hidden="1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52</v>
      </c>
      <c r="H1" s="17" t="s">
        <v>14</v>
      </c>
      <c r="I1" s="17" t="s">
        <v>14</v>
      </c>
      <c r="J1" s="17" t="s">
        <v>20</v>
      </c>
      <c r="K1" s="17" t="s">
        <v>25</v>
      </c>
      <c r="L1" s="58" t="s">
        <v>25</v>
      </c>
      <c r="M1" s="59"/>
      <c r="N1" s="59"/>
      <c r="O1" s="59"/>
      <c r="P1" s="59"/>
      <c r="Q1" s="59"/>
      <c r="R1" s="59"/>
      <c r="S1" s="68"/>
      <c r="T1" s="68"/>
      <c r="U1" s="68"/>
      <c r="V1" s="77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54" t="s">
        <v>5</v>
      </c>
      <c r="H2" s="54" t="s">
        <v>6</v>
      </c>
      <c r="I2" s="54" t="s">
        <v>7</v>
      </c>
      <c r="J2" s="14" t="s">
        <v>5</v>
      </c>
      <c r="K2" s="14" t="s">
        <v>6</v>
      </c>
      <c r="L2" s="14" t="s">
        <v>7</v>
      </c>
      <c r="S2" s="69" t="s">
        <v>8</v>
      </c>
      <c r="T2" s="69" t="s">
        <v>9</v>
      </c>
      <c r="U2" s="69" t="s">
        <v>10</v>
      </c>
      <c r="V2" s="78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42848</v>
      </c>
      <c r="H3" s="19">
        <v>42889</v>
      </c>
      <c r="I3" s="19">
        <v>42890</v>
      </c>
      <c r="J3" s="19">
        <v>42974</v>
      </c>
      <c r="K3" s="19">
        <v>42987</v>
      </c>
      <c r="L3" s="80">
        <v>42988</v>
      </c>
      <c r="S3" s="122"/>
      <c r="T3" s="122"/>
      <c r="U3" s="122"/>
      <c r="V3" s="78"/>
    </row>
    <row r="4" spans="1:22" ht="76.5">
      <c r="A4" s="38">
        <v>1</v>
      </c>
      <c r="B4" s="51" t="s">
        <v>11</v>
      </c>
      <c r="C4" s="92" t="s">
        <v>22</v>
      </c>
      <c r="D4" s="84" t="s">
        <v>63</v>
      </c>
      <c r="E4" s="85" t="s">
        <v>64</v>
      </c>
      <c r="F4" s="84" t="s">
        <v>65</v>
      </c>
      <c r="G4" s="15">
        <v>400</v>
      </c>
      <c r="H4" s="15">
        <v>300</v>
      </c>
      <c r="I4" s="10">
        <v>200</v>
      </c>
      <c r="J4" s="10"/>
      <c r="K4" s="10"/>
      <c r="L4" s="10"/>
      <c r="M4" s="95"/>
      <c r="N4" s="96"/>
      <c r="O4" s="96"/>
      <c r="P4" s="49"/>
      <c r="Q4" s="49"/>
      <c r="R4" s="74"/>
      <c r="S4" s="71">
        <f aca="true" t="shared" si="0" ref="S4:U5">SUM(G4+J4)</f>
        <v>400</v>
      </c>
      <c r="T4" s="71">
        <f t="shared" si="0"/>
        <v>300</v>
      </c>
      <c r="U4" s="71">
        <f t="shared" si="0"/>
        <v>200</v>
      </c>
      <c r="V4" s="97">
        <f>SUM(S4:U4)</f>
        <v>900</v>
      </c>
    </row>
    <row r="5" spans="1:22" ht="77.25" thickBot="1">
      <c r="A5" s="40">
        <v>2</v>
      </c>
      <c r="B5" s="52" t="s">
        <v>11</v>
      </c>
      <c r="C5" s="93" t="s">
        <v>29</v>
      </c>
      <c r="D5" s="90">
        <v>50</v>
      </c>
      <c r="E5" s="91" t="s">
        <v>67</v>
      </c>
      <c r="F5" s="90" t="s">
        <v>66</v>
      </c>
      <c r="G5" s="16">
        <v>352</v>
      </c>
      <c r="H5" s="16">
        <v>264</v>
      </c>
      <c r="I5" s="5">
        <v>176</v>
      </c>
      <c r="J5" s="5"/>
      <c r="K5" s="5"/>
      <c r="L5" s="5"/>
      <c r="M5" s="100"/>
      <c r="N5" s="101"/>
      <c r="O5" s="101"/>
      <c r="P5" s="48"/>
      <c r="Q5" s="48"/>
      <c r="R5" s="76"/>
      <c r="S5" s="73">
        <f t="shared" si="0"/>
        <v>352</v>
      </c>
      <c r="T5" s="73">
        <f t="shared" si="0"/>
        <v>264</v>
      </c>
      <c r="U5" s="73">
        <f t="shared" si="0"/>
        <v>176</v>
      </c>
      <c r="V5" s="102">
        <f>SUM(S5:U5)</f>
        <v>792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20" customWidth="1"/>
    <col min="4" max="4" width="4.7109375" style="21" customWidth="1"/>
    <col min="5" max="5" width="26.8515625" style="22" bestFit="1" customWidth="1"/>
    <col min="6" max="6" width="4.28125" style="23" customWidth="1"/>
    <col min="7" max="9" width="8.421875" style="6" bestFit="1" customWidth="1"/>
    <col min="10" max="12" width="8.421875" style="6" hidden="1" customWidth="1"/>
    <col min="13" max="13" width="0" style="113" hidden="1" customWidth="1"/>
    <col min="14" max="18" width="9.140625" style="113" hidden="1" customWidth="1"/>
    <col min="19" max="21" width="9.140625" style="110" hidden="1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52</v>
      </c>
      <c r="H1" s="17" t="s">
        <v>14</v>
      </c>
      <c r="I1" s="17" t="s">
        <v>14</v>
      </c>
      <c r="J1" s="17" t="s">
        <v>20</v>
      </c>
      <c r="K1" s="17" t="s">
        <v>25</v>
      </c>
      <c r="L1" s="58" t="s">
        <v>25</v>
      </c>
      <c r="M1" s="59"/>
      <c r="N1" s="59"/>
      <c r="O1" s="59"/>
      <c r="P1" s="59"/>
      <c r="Q1" s="59"/>
      <c r="R1" s="59"/>
      <c r="S1" s="109"/>
      <c r="T1" s="109"/>
      <c r="U1" s="109"/>
      <c r="V1" s="77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54" t="s">
        <v>5</v>
      </c>
      <c r="H2" s="54" t="s">
        <v>6</v>
      </c>
      <c r="I2" s="54" t="s">
        <v>7</v>
      </c>
      <c r="J2" s="14" t="s">
        <v>5</v>
      </c>
      <c r="K2" s="14" t="s">
        <v>6</v>
      </c>
      <c r="L2" s="14" t="s">
        <v>7</v>
      </c>
      <c r="S2" s="69" t="s">
        <v>8</v>
      </c>
      <c r="T2" s="69" t="s">
        <v>9</v>
      </c>
      <c r="U2" s="69" t="s">
        <v>10</v>
      </c>
      <c r="V2" s="78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42848</v>
      </c>
      <c r="H3" s="19">
        <v>42889</v>
      </c>
      <c r="I3" s="19">
        <v>42890</v>
      </c>
      <c r="J3" s="19">
        <v>42974</v>
      </c>
      <c r="K3" s="19">
        <v>42987</v>
      </c>
      <c r="L3" s="80">
        <v>42988</v>
      </c>
      <c r="S3" s="114"/>
      <c r="T3" s="114"/>
      <c r="U3" s="114"/>
      <c r="V3" s="78"/>
    </row>
    <row r="4" spans="1:22" ht="89.25">
      <c r="A4" s="38">
        <v>1</v>
      </c>
      <c r="B4" s="57" t="s">
        <v>17</v>
      </c>
      <c r="C4" s="83" t="s">
        <v>31</v>
      </c>
      <c r="D4" s="84">
        <v>109</v>
      </c>
      <c r="E4" s="85" t="s">
        <v>40</v>
      </c>
      <c r="F4" s="84" t="s">
        <v>41</v>
      </c>
      <c r="G4" s="15">
        <v>400</v>
      </c>
      <c r="H4" s="15">
        <v>264</v>
      </c>
      <c r="I4" s="10">
        <v>200</v>
      </c>
      <c r="J4" s="10"/>
      <c r="K4" s="10"/>
      <c r="L4" s="10"/>
      <c r="M4" s="111"/>
      <c r="N4" s="111"/>
      <c r="O4" s="111"/>
      <c r="P4" s="49"/>
      <c r="Q4" s="49"/>
      <c r="R4" s="74"/>
      <c r="S4" s="71">
        <f aca="true" t="shared" si="0" ref="S4:U6">SUM(G4+J4)</f>
        <v>400</v>
      </c>
      <c r="T4" s="71">
        <f t="shared" si="0"/>
        <v>264</v>
      </c>
      <c r="U4" s="71">
        <f t="shared" si="0"/>
        <v>200</v>
      </c>
      <c r="V4" s="97">
        <f>SUM(S4:U4)</f>
        <v>864</v>
      </c>
    </row>
    <row r="5" spans="1:22" ht="76.5">
      <c r="A5" s="39">
        <v>2</v>
      </c>
      <c r="B5" s="55" t="s">
        <v>17</v>
      </c>
      <c r="C5" s="86" t="s">
        <v>30</v>
      </c>
      <c r="D5" s="87" t="s">
        <v>24</v>
      </c>
      <c r="E5" s="88" t="s">
        <v>68</v>
      </c>
      <c r="F5" s="87" t="s">
        <v>69</v>
      </c>
      <c r="G5" s="11">
        <v>352</v>
      </c>
      <c r="H5" s="11">
        <v>300</v>
      </c>
      <c r="I5" s="4">
        <v>176</v>
      </c>
      <c r="J5" s="4"/>
      <c r="K5" s="4"/>
      <c r="L5" s="4"/>
      <c r="M5" s="112"/>
      <c r="N5" s="112"/>
      <c r="O5" s="112"/>
      <c r="P5" s="47"/>
      <c r="Q5" s="47"/>
      <c r="R5" s="75"/>
      <c r="S5" s="72">
        <f t="shared" si="0"/>
        <v>352</v>
      </c>
      <c r="T5" s="72">
        <f t="shared" si="0"/>
        <v>300</v>
      </c>
      <c r="U5" s="72">
        <f t="shared" si="0"/>
        <v>176</v>
      </c>
      <c r="V5" s="99">
        <f>SUM(S5:U5)</f>
        <v>828</v>
      </c>
    </row>
    <row r="6" spans="1:22" ht="77.25" thickBot="1">
      <c r="A6" s="40">
        <v>3</v>
      </c>
      <c r="B6" s="123" t="s">
        <v>17</v>
      </c>
      <c r="C6" s="89" t="s">
        <v>19</v>
      </c>
      <c r="D6" s="90">
        <v>113</v>
      </c>
      <c r="E6" s="91" t="s">
        <v>70</v>
      </c>
      <c r="F6" s="90" t="s">
        <v>71</v>
      </c>
      <c r="G6" s="16">
        <v>316</v>
      </c>
      <c r="H6" s="16">
        <v>237</v>
      </c>
      <c r="I6" s="5">
        <v>158</v>
      </c>
      <c r="J6" s="5"/>
      <c r="K6" s="5"/>
      <c r="L6" s="82"/>
      <c r="M6" s="121"/>
      <c r="N6" s="115"/>
      <c r="O6" s="115"/>
      <c r="P6" s="48"/>
      <c r="Q6" s="48"/>
      <c r="R6" s="76"/>
      <c r="S6" s="73">
        <f t="shared" si="0"/>
        <v>316</v>
      </c>
      <c r="T6" s="73">
        <f t="shared" si="0"/>
        <v>237</v>
      </c>
      <c r="U6" s="73">
        <f t="shared" si="0"/>
        <v>158</v>
      </c>
      <c r="V6" s="102">
        <f>SUM(S6:U6)</f>
        <v>711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20" customWidth="1"/>
    <col min="4" max="4" width="4.7109375" style="21" customWidth="1"/>
    <col min="5" max="5" width="26.8515625" style="22" bestFit="1" customWidth="1"/>
    <col min="6" max="6" width="4.28125" style="23" customWidth="1"/>
    <col min="7" max="9" width="8.421875" style="6" bestFit="1" customWidth="1"/>
    <col min="10" max="12" width="8.421875" style="6" hidden="1" customWidth="1"/>
    <col min="13" max="13" width="0" style="113" hidden="1" customWidth="1"/>
    <col min="14" max="18" width="9.140625" style="113" hidden="1" customWidth="1"/>
    <col min="19" max="21" width="9.140625" style="110" hidden="1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52</v>
      </c>
      <c r="H1" s="17" t="s">
        <v>14</v>
      </c>
      <c r="I1" s="17" t="s">
        <v>14</v>
      </c>
      <c r="J1" s="17" t="s">
        <v>20</v>
      </c>
      <c r="K1" s="17" t="s">
        <v>25</v>
      </c>
      <c r="L1" s="58" t="s">
        <v>25</v>
      </c>
      <c r="M1" s="59"/>
      <c r="N1" s="59"/>
      <c r="O1" s="59"/>
      <c r="P1" s="59"/>
      <c r="Q1" s="59"/>
      <c r="R1" s="59"/>
      <c r="S1" s="109"/>
      <c r="T1" s="109"/>
      <c r="U1" s="109"/>
      <c r="V1" s="77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54" t="s">
        <v>5</v>
      </c>
      <c r="H2" s="54" t="s">
        <v>6</v>
      </c>
      <c r="I2" s="54" t="s">
        <v>7</v>
      </c>
      <c r="J2" s="14" t="s">
        <v>5</v>
      </c>
      <c r="K2" s="14" t="s">
        <v>6</v>
      </c>
      <c r="L2" s="14" t="s">
        <v>7</v>
      </c>
      <c r="S2" s="69" t="s">
        <v>8</v>
      </c>
      <c r="T2" s="69" t="s">
        <v>9</v>
      </c>
      <c r="U2" s="69" t="s">
        <v>10</v>
      </c>
      <c r="V2" s="78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42848</v>
      </c>
      <c r="H3" s="19">
        <v>42889</v>
      </c>
      <c r="I3" s="19">
        <v>42890</v>
      </c>
      <c r="J3" s="19">
        <v>42974</v>
      </c>
      <c r="K3" s="19">
        <v>42987</v>
      </c>
      <c r="L3" s="80">
        <v>42988</v>
      </c>
      <c r="S3" s="114"/>
      <c r="T3" s="114"/>
      <c r="U3" s="114"/>
      <c r="V3" s="78"/>
    </row>
    <row r="4" spans="1:22" ht="77.25" thickBot="1">
      <c r="A4" s="124">
        <v>1</v>
      </c>
      <c r="B4" s="125" t="s">
        <v>11</v>
      </c>
      <c r="C4" s="126" t="s">
        <v>74</v>
      </c>
      <c r="D4" s="127">
        <v>109</v>
      </c>
      <c r="E4" s="128" t="s">
        <v>72</v>
      </c>
      <c r="F4" s="127" t="s">
        <v>73</v>
      </c>
      <c r="G4" s="129"/>
      <c r="H4" s="129">
        <v>300</v>
      </c>
      <c r="I4" s="130">
        <v>200</v>
      </c>
      <c r="J4" s="130"/>
      <c r="K4" s="130"/>
      <c r="L4" s="130"/>
      <c r="M4" s="131"/>
      <c r="N4" s="131"/>
      <c r="O4" s="131"/>
      <c r="P4" s="132"/>
      <c r="Q4" s="132"/>
      <c r="R4" s="133"/>
      <c r="S4" s="134">
        <f>SUM(G4+J4)</f>
        <v>0</v>
      </c>
      <c r="T4" s="134">
        <f>SUM(H4+K4)</f>
        <v>300</v>
      </c>
      <c r="U4" s="134">
        <f>SUM(I4+L4)</f>
        <v>200</v>
      </c>
      <c r="V4" s="135">
        <f>SUM(S4:U4)</f>
        <v>500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20" customWidth="1"/>
    <col min="4" max="4" width="4.7109375" style="21" customWidth="1"/>
    <col min="5" max="5" width="27.00390625" style="22" bestFit="1" customWidth="1"/>
    <col min="6" max="6" width="4.28125" style="23" customWidth="1"/>
    <col min="7" max="9" width="8.421875" style="6" bestFit="1" customWidth="1"/>
    <col min="10" max="12" width="8.421875" style="6" hidden="1" customWidth="1"/>
    <col min="13" max="13" width="0" style="113" hidden="1" customWidth="1"/>
    <col min="14" max="18" width="9.140625" style="113" hidden="1" customWidth="1"/>
    <col min="19" max="21" width="9.140625" style="110" hidden="1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52</v>
      </c>
      <c r="H1" s="17" t="s">
        <v>14</v>
      </c>
      <c r="I1" s="17" t="s">
        <v>14</v>
      </c>
      <c r="J1" s="17" t="s">
        <v>20</v>
      </c>
      <c r="K1" s="17" t="s">
        <v>25</v>
      </c>
      <c r="L1" s="58" t="s">
        <v>25</v>
      </c>
      <c r="M1" s="59"/>
      <c r="N1" s="59"/>
      <c r="O1" s="59"/>
      <c r="P1" s="59"/>
      <c r="Q1" s="59"/>
      <c r="R1" s="59"/>
      <c r="S1" s="109"/>
      <c r="T1" s="109"/>
      <c r="U1" s="109"/>
      <c r="V1" s="77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54" t="s">
        <v>5</v>
      </c>
      <c r="H2" s="54" t="s">
        <v>6</v>
      </c>
      <c r="I2" s="54" t="s">
        <v>7</v>
      </c>
      <c r="J2" s="14" t="s">
        <v>5</v>
      </c>
      <c r="K2" s="14" t="s">
        <v>6</v>
      </c>
      <c r="L2" s="14" t="s">
        <v>7</v>
      </c>
      <c r="S2" s="69" t="s">
        <v>8</v>
      </c>
      <c r="T2" s="69" t="s">
        <v>9</v>
      </c>
      <c r="U2" s="69" t="s">
        <v>10</v>
      </c>
      <c r="V2" s="78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42848</v>
      </c>
      <c r="H3" s="19">
        <v>42889</v>
      </c>
      <c r="I3" s="19">
        <v>42890</v>
      </c>
      <c r="J3" s="19">
        <v>42974</v>
      </c>
      <c r="K3" s="19">
        <v>42987</v>
      </c>
      <c r="L3" s="80">
        <v>42988</v>
      </c>
      <c r="S3" s="114"/>
      <c r="T3" s="114"/>
      <c r="U3" s="114"/>
      <c r="V3" s="78"/>
    </row>
    <row r="4" spans="1:22" ht="89.25">
      <c r="A4" s="38">
        <v>1</v>
      </c>
      <c r="B4" s="51" t="s">
        <v>11</v>
      </c>
      <c r="C4" s="83" t="s">
        <v>32</v>
      </c>
      <c r="D4" s="84">
        <v>222</v>
      </c>
      <c r="E4" s="85" t="s">
        <v>78</v>
      </c>
      <c r="F4" s="84" t="s">
        <v>79</v>
      </c>
      <c r="G4" s="15">
        <v>400</v>
      </c>
      <c r="H4" s="15">
        <v>300</v>
      </c>
      <c r="I4" s="10">
        <v>200</v>
      </c>
      <c r="J4" s="10"/>
      <c r="K4" s="10"/>
      <c r="L4" s="10"/>
      <c r="M4" s="111"/>
      <c r="N4" s="111"/>
      <c r="O4" s="111"/>
      <c r="P4" s="49"/>
      <c r="Q4" s="49"/>
      <c r="R4" s="74"/>
      <c r="S4" s="71">
        <f aca="true" t="shared" si="0" ref="S4:U6">SUM(G4+J4)</f>
        <v>400</v>
      </c>
      <c r="T4" s="71">
        <f t="shared" si="0"/>
        <v>300</v>
      </c>
      <c r="U4" s="71">
        <f t="shared" si="0"/>
        <v>200</v>
      </c>
      <c r="V4" s="97">
        <f>SUM(S4:U4)</f>
        <v>900</v>
      </c>
    </row>
    <row r="5" spans="1:22" ht="102">
      <c r="A5" s="39">
        <v>2</v>
      </c>
      <c r="B5" s="56" t="s">
        <v>23</v>
      </c>
      <c r="C5" s="86" t="s">
        <v>33</v>
      </c>
      <c r="D5" s="87" t="s">
        <v>34</v>
      </c>
      <c r="E5" s="88" t="s">
        <v>80</v>
      </c>
      <c r="F5" s="87" t="s">
        <v>81</v>
      </c>
      <c r="G5" s="11">
        <v>352</v>
      </c>
      <c r="H5" s="11">
        <v>264</v>
      </c>
      <c r="I5" s="4">
        <v>176</v>
      </c>
      <c r="J5" s="4"/>
      <c r="K5" s="4"/>
      <c r="L5" s="4"/>
      <c r="M5" s="112"/>
      <c r="N5" s="112"/>
      <c r="O5" s="112"/>
      <c r="P5" s="47"/>
      <c r="Q5" s="47"/>
      <c r="R5" s="75"/>
      <c r="S5" s="72">
        <f t="shared" si="0"/>
        <v>352</v>
      </c>
      <c r="T5" s="72">
        <f t="shared" si="0"/>
        <v>264</v>
      </c>
      <c r="U5" s="72">
        <f t="shared" si="0"/>
        <v>176</v>
      </c>
      <c r="V5" s="99">
        <f>SUM(S5:U5)</f>
        <v>792</v>
      </c>
    </row>
    <row r="6" spans="1:22" ht="77.25" thickBot="1">
      <c r="A6" s="40">
        <v>3</v>
      </c>
      <c r="B6" s="123" t="s">
        <v>17</v>
      </c>
      <c r="C6" s="89" t="s">
        <v>77</v>
      </c>
      <c r="D6" s="90">
        <v>147</v>
      </c>
      <c r="E6" s="91" t="s">
        <v>75</v>
      </c>
      <c r="F6" s="90" t="s">
        <v>76</v>
      </c>
      <c r="G6" s="16"/>
      <c r="H6" s="16">
        <v>237</v>
      </c>
      <c r="I6" s="5">
        <v>158</v>
      </c>
      <c r="J6" s="5"/>
      <c r="K6" s="5"/>
      <c r="L6" s="5"/>
      <c r="M6" s="115"/>
      <c r="N6" s="115"/>
      <c r="O6" s="115"/>
      <c r="P6" s="48"/>
      <c r="Q6" s="48"/>
      <c r="R6" s="76"/>
      <c r="S6" s="73">
        <f t="shared" si="0"/>
        <v>0</v>
      </c>
      <c r="T6" s="73">
        <f t="shared" si="0"/>
        <v>237</v>
      </c>
      <c r="U6" s="73">
        <f t="shared" si="0"/>
        <v>158</v>
      </c>
      <c r="V6" s="102">
        <f>SUM(S6:U6)</f>
        <v>395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20" customWidth="1"/>
    <col min="4" max="4" width="4.7109375" style="21" customWidth="1"/>
    <col min="5" max="5" width="20.421875" style="22" bestFit="1" customWidth="1"/>
    <col min="6" max="6" width="4.28125" style="23" customWidth="1"/>
    <col min="7" max="9" width="8.421875" style="6" bestFit="1" customWidth="1"/>
    <col min="10" max="12" width="8.421875" style="6" hidden="1" customWidth="1"/>
    <col min="13" max="13" width="0" style="113" hidden="1" customWidth="1"/>
    <col min="14" max="18" width="9.140625" style="113" hidden="1" customWidth="1"/>
    <col min="19" max="21" width="9.140625" style="110" hidden="1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52</v>
      </c>
      <c r="H1" s="17" t="s">
        <v>14</v>
      </c>
      <c r="I1" s="17" t="s">
        <v>14</v>
      </c>
      <c r="J1" s="17" t="s">
        <v>20</v>
      </c>
      <c r="K1" s="17" t="s">
        <v>25</v>
      </c>
      <c r="L1" s="58" t="s">
        <v>25</v>
      </c>
      <c r="M1" s="59"/>
      <c r="N1" s="59"/>
      <c r="O1" s="59"/>
      <c r="P1" s="59"/>
      <c r="Q1" s="59"/>
      <c r="R1" s="59"/>
      <c r="S1" s="109"/>
      <c r="T1" s="109"/>
      <c r="U1" s="109"/>
      <c r="V1" s="77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54" t="s">
        <v>5</v>
      </c>
      <c r="H2" s="54" t="s">
        <v>6</v>
      </c>
      <c r="I2" s="54" t="s">
        <v>7</v>
      </c>
      <c r="J2" s="14" t="s">
        <v>5</v>
      </c>
      <c r="K2" s="14" t="s">
        <v>6</v>
      </c>
      <c r="L2" s="14" t="s">
        <v>7</v>
      </c>
      <c r="S2" s="69" t="s">
        <v>8</v>
      </c>
      <c r="T2" s="69" t="s">
        <v>9</v>
      </c>
      <c r="U2" s="69" t="s">
        <v>10</v>
      </c>
      <c r="V2" s="78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42848</v>
      </c>
      <c r="H3" s="19">
        <v>42889</v>
      </c>
      <c r="I3" s="19">
        <v>42890</v>
      </c>
      <c r="J3" s="19">
        <v>42974</v>
      </c>
      <c r="K3" s="19">
        <v>42987</v>
      </c>
      <c r="L3" s="80">
        <v>42988</v>
      </c>
      <c r="S3" s="114"/>
      <c r="T3" s="114"/>
      <c r="U3" s="114"/>
      <c r="V3" s="78"/>
    </row>
    <row r="4" spans="1:22" ht="76.5">
      <c r="A4" s="38">
        <v>1</v>
      </c>
      <c r="B4" s="51" t="s">
        <v>11</v>
      </c>
      <c r="C4" s="83" t="s">
        <v>86</v>
      </c>
      <c r="D4" s="84">
        <v>223</v>
      </c>
      <c r="E4" s="85" t="s">
        <v>90</v>
      </c>
      <c r="F4" s="84" t="s">
        <v>87</v>
      </c>
      <c r="G4" s="15">
        <v>400</v>
      </c>
      <c r="H4" s="15">
        <v>300</v>
      </c>
      <c r="I4" s="10">
        <v>200</v>
      </c>
      <c r="J4" s="10"/>
      <c r="K4" s="10"/>
      <c r="L4" s="10"/>
      <c r="M4" s="111"/>
      <c r="N4" s="111"/>
      <c r="O4" s="111"/>
      <c r="P4" s="49"/>
      <c r="Q4" s="49"/>
      <c r="R4" s="74"/>
      <c r="S4" s="71">
        <f aca="true" t="shared" si="0" ref="S4:U5">SUM(G4+J4)</f>
        <v>400</v>
      </c>
      <c r="T4" s="71">
        <f t="shared" si="0"/>
        <v>300</v>
      </c>
      <c r="U4" s="71">
        <f t="shared" si="0"/>
        <v>200</v>
      </c>
      <c r="V4" s="97">
        <f>SUM(S4:U4)</f>
        <v>900</v>
      </c>
    </row>
    <row r="5" spans="1:22" ht="77.25" thickBot="1">
      <c r="A5" s="40">
        <v>2</v>
      </c>
      <c r="B5" s="52" t="s">
        <v>11</v>
      </c>
      <c r="C5" s="89" t="s">
        <v>37</v>
      </c>
      <c r="D5" s="90">
        <v>147</v>
      </c>
      <c r="E5" s="91" t="s">
        <v>88</v>
      </c>
      <c r="F5" s="90" t="s">
        <v>89</v>
      </c>
      <c r="G5" s="16">
        <v>352</v>
      </c>
      <c r="H5" s="16"/>
      <c r="I5" s="5"/>
      <c r="J5" s="5"/>
      <c r="K5" s="5"/>
      <c r="L5" s="5"/>
      <c r="M5" s="115"/>
      <c r="N5" s="115"/>
      <c r="O5" s="115"/>
      <c r="P5" s="48"/>
      <c r="Q5" s="48"/>
      <c r="R5" s="76"/>
      <c r="S5" s="73">
        <f t="shared" si="0"/>
        <v>352</v>
      </c>
      <c r="T5" s="73">
        <f t="shared" si="0"/>
        <v>0</v>
      </c>
      <c r="U5" s="73">
        <f t="shared" si="0"/>
        <v>0</v>
      </c>
      <c r="V5" s="102">
        <f>SUM(S5:U5)</f>
        <v>352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20" customWidth="1"/>
    <col min="4" max="4" width="4.7109375" style="21" customWidth="1"/>
    <col min="5" max="5" width="23.00390625" style="22" bestFit="1" customWidth="1"/>
    <col min="6" max="6" width="4.28125" style="23" customWidth="1"/>
    <col min="7" max="9" width="8.421875" style="6" bestFit="1" customWidth="1"/>
    <col min="10" max="12" width="8.421875" style="6" hidden="1" customWidth="1"/>
    <col min="13" max="13" width="0" style="113" hidden="1" customWidth="1"/>
    <col min="14" max="18" width="9.140625" style="113" hidden="1" customWidth="1"/>
    <col min="19" max="21" width="9.140625" style="110" hidden="1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52</v>
      </c>
      <c r="H1" s="17" t="s">
        <v>14</v>
      </c>
      <c r="I1" s="17" t="s">
        <v>14</v>
      </c>
      <c r="J1" s="17" t="s">
        <v>20</v>
      </c>
      <c r="K1" s="17" t="s">
        <v>25</v>
      </c>
      <c r="L1" s="58" t="s">
        <v>25</v>
      </c>
      <c r="M1" s="59"/>
      <c r="N1" s="59"/>
      <c r="O1" s="59"/>
      <c r="P1" s="59"/>
      <c r="Q1" s="59"/>
      <c r="R1" s="59"/>
      <c r="S1" s="109"/>
      <c r="T1" s="109"/>
      <c r="U1" s="109"/>
      <c r="V1" s="77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54" t="s">
        <v>5</v>
      </c>
      <c r="H2" s="54" t="s">
        <v>6</v>
      </c>
      <c r="I2" s="54" t="s">
        <v>7</v>
      </c>
      <c r="J2" s="14" t="s">
        <v>5</v>
      </c>
      <c r="K2" s="14" t="s">
        <v>6</v>
      </c>
      <c r="L2" s="14" t="s">
        <v>7</v>
      </c>
      <c r="S2" s="69" t="s">
        <v>8</v>
      </c>
      <c r="T2" s="69" t="s">
        <v>9</v>
      </c>
      <c r="U2" s="69" t="s">
        <v>10</v>
      </c>
      <c r="V2" s="78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42848</v>
      </c>
      <c r="H3" s="19">
        <v>42889</v>
      </c>
      <c r="I3" s="19">
        <v>42890</v>
      </c>
      <c r="J3" s="19">
        <v>42974</v>
      </c>
      <c r="K3" s="19">
        <v>42987</v>
      </c>
      <c r="L3" s="80">
        <v>42988</v>
      </c>
      <c r="S3" s="114"/>
      <c r="T3" s="114"/>
      <c r="U3" s="114"/>
      <c r="V3" s="78"/>
    </row>
    <row r="4" spans="1:22" ht="89.25">
      <c r="A4" s="38">
        <v>1</v>
      </c>
      <c r="B4" s="51" t="s">
        <v>11</v>
      </c>
      <c r="C4" s="83" t="s">
        <v>82</v>
      </c>
      <c r="D4" s="84" t="s">
        <v>28</v>
      </c>
      <c r="E4" s="85" t="s">
        <v>94</v>
      </c>
      <c r="F4" s="84" t="s">
        <v>83</v>
      </c>
      <c r="G4" s="15">
        <v>400</v>
      </c>
      <c r="H4" s="15"/>
      <c r="I4" s="10"/>
      <c r="J4" s="10"/>
      <c r="K4" s="10"/>
      <c r="L4" s="10"/>
      <c r="M4" s="111"/>
      <c r="N4" s="111"/>
      <c r="O4" s="111"/>
      <c r="P4" s="49"/>
      <c r="Q4" s="49"/>
      <c r="R4" s="74"/>
      <c r="S4" s="71">
        <f aca="true" t="shared" si="0" ref="S4:U5">SUM(G4+J4)</f>
        <v>400</v>
      </c>
      <c r="T4" s="71">
        <f t="shared" si="0"/>
        <v>0</v>
      </c>
      <c r="U4" s="71">
        <f t="shared" si="0"/>
        <v>0</v>
      </c>
      <c r="V4" s="97">
        <f>SUM(S4:U4)</f>
        <v>400</v>
      </c>
    </row>
    <row r="5" spans="1:22" ht="77.25" thickBot="1">
      <c r="A5" s="40">
        <v>2</v>
      </c>
      <c r="B5" s="52" t="s">
        <v>11</v>
      </c>
      <c r="C5" s="89" t="s">
        <v>84</v>
      </c>
      <c r="D5" s="90">
        <v>0</v>
      </c>
      <c r="E5" s="91" t="s">
        <v>85</v>
      </c>
      <c r="F5" s="90">
        <v>0</v>
      </c>
      <c r="G5" s="16">
        <v>352</v>
      </c>
      <c r="H5" s="16"/>
      <c r="I5" s="5"/>
      <c r="J5" s="5"/>
      <c r="K5" s="5"/>
      <c r="L5" s="5"/>
      <c r="M5" s="115"/>
      <c r="N5" s="115"/>
      <c r="O5" s="115"/>
      <c r="P5" s="48"/>
      <c r="Q5" s="48"/>
      <c r="R5" s="76"/>
      <c r="S5" s="73">
        <f t="shared" si="0"/>
        <v>352</v>
      </c>
      <c r="T5" s="73">
        <f t="shared" si="0"/>
        <v>0</v>
      </c>
      <c r="U5" s="73">
        <f t="shared" si="0"/>
        <v>0</v>
      </c>
      <c r="V5" s="102">
        <f>SUM(S5:U5)</f>
        <v>352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20" customWidth="1"/>
    <col min="4" max="4" width="4.7109375" style="21" customWidth="1"/>
    <col min="5" max="5" width="23.00390625" style="22" bestFit="1" customWidth="1"/>
    <col min="6" max="6" width="4.28125" style="23" customWidth="1"/>
    <col min="7" max="9" width="8.421875" style="6" bestFit="1" customWidth="1"/>
    <col min="10" max="12" width="8.421875" style="6" hidden="1" customWidth="1"/>
    <col min="13" max="13" width="0" style="113" hidden="1" customWidth="1"/>
    <col min="14" max="18" width="9.140625" style="113" hidden="1" customWidth="1"/>
    <col min="19" max="21" width="9.140625" style="110" hidden="1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52</v>
      </c>
      <c r="H1" s="17" t="s">
        <v>14</v>
      </c>
      <c r="I1" s="17" t="s">
        <v>14</v>
      </c>
      <c r="J1" s="17" t="s">
        <v>20</v>
      </c>
      <c r="K1" s="17" t="s">
        <v>25</v>
      </c>
      <c r="L1" s="58" t="s">
        <v>25</v>
      </c>
      <c r="M1" s="59"/>
      <c r="N1" s="59"/>
      <c r="O1" s="59"/>
      <c r="P1" s="59"/>
      <c r="Q1" s="59"/>
      <c r="R1" s="59"/>
      <c r="S1" s="109"/>
      <c r="T1" s="109"/>
      <c r="U1" s="109"/>
      <c r="V1" s="77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54" t="s">
        <v>5</v>
      </c>
      <c r="H2" s="54" t="s">
        <v>6</v>
      </c>
      <c r="I2" s="54" t="s">
        <v>7</v>
      </c>
      <c r="J2" s="14" t="s">
        <v>5</v>
      </c>
      <c r="K2" s="14" t="s">
        <v>6</v>
      </c>
      <c r="L2" s="14" t="s">
        <v>7</v>
      </c>
      <c r="S2" s="69" t="s">
        <v>8</v>
      </c>
      <c r="T2" s="69" t="s">
        <v>9</v>
      </c>
      <c r="U2" s="69" t="s">
        <v>10</v>
      </c>
      <c r="V2" s="78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42848</v>
      </c>
      <c r="H3" s="19">
        <v>42889</v>
      </c>
      <c r="I3" s="19">
        <v>42890</v>
      </c>
      <c r="J3" s="19">
        <v>42974</v>
      </c>
      <c r="K3" s="19">
        <v>42987</v>
      </c>
      <c r="L3" s="80">
        <v>42988</v>
      </c>
      <c r="S3" s="114"/>
      <c r="T3" s="114"/>
      <c r="U3" s="114"/>
      <c r="V3" s="78"/>
    </row>
    <row r="4" spans="1:22" ht="76.5">
      <c r="A4" s="38">
        <v>1</v>
      </c>
      <c r="B4" s="51" t="s">
        <v>11</v>
      </c>
      <c r="C4" s="83" t="s">
        <v>35</v>
      </c>
      <c r="D4" s="84" t="s">
        <v>36</v>
      </c>
      <c r="E4" s="85" t="s">
        <v>91</v>
      </c>
      <c r="F4" s="84" t="s">
        <v>92</v>
      </c>
      <c r="G4" s="15">
        <v>400</v>
      </c>
      <c r="H4" s="15">
        <v>264</v>
      </c>
      <c r="I4" s="10">
        <v>200</v>
      </c>
      <c r="J4" s="10"/>
      <c r="K4" s="10"/>
      <c r="L4" s="81"/>
      <c r="M4" s="120"/>
      <c r="N4" s="111"/>
      <c r="O4" s="111"/>
      <c r="P4" s="49"/>
      <c r="Q4" s="49"/>
      <c r="R4" s="49"/>
      <c r="S4" s="116">
        <f aca="true" t="shared" si="0" ref="S4:U5">SUM(G4+J4)</f>
        <v>400</v>
      </c>
      <c r="T4" s="118">
        <f t="shared" si="0"/>
        <v>264</v>
      </c>
      <c r="U4" s="118">
        <f t="shared" si="0"/>
        <v>200</v>
      </c>
      <c r="V4" s="97">
        <f>SUM(S4:U4)</f>
        <v>864</v>
      </c>
    </row>
    <row r="5" spans="1:22" ht="77.25" thickBot="1">
      <c r="A5" s="40">
        <v>2</v>
      </c>
      <c r="B5" s="52" t="s">
        <v>11</v>
      </c>
      <c r="C5" s="89" t="s">
        <v>38</v>
      </c>
      <c r="D5" s="90">
        <v>222</v>
      </c>
      <c r="E5" s="91" t="s">
        <v>93</v>
      </c>
      <c r="F5" s="90" t="s">
        <v>39</v>
      </c>
      <c r="G5" s="16"/>
      <c r="H5" s="16">
        <v>300</v>
      </c>
      <c r="I5" s="5">
        <v>176</v>
      </c>
      <c r="J5" s="5"/>
      <c r="K5" s="5"/>
      <c r="L5" s="82"/>
      <c r="M5" s="121"/>
      <c r="N5" s="115"/>
      <c r="O5" s="115"/>
      <c r="P5" s="48"/>
      <c r="Q5" s="48"/>
      <c r="R5" s="48"/>
      <c r="S5" s="117">
        <f t="shared" si="0"/>
        <v>0</v>
      </c>
      <c r="T5" s="119">
        <f t="shared" si="0"/>
        <v>300</v>
      </c>
      <c r="U5" s="119">
        <f t="shared" si="0"/>
        <v>176</v>
      </c>
      <c r="V5" s="102">
        <f>SUM(S5:U5)</f>
        <v>476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peska</cp:lastModifiedBy>
  <cp:lastPrinted>2017-06-13T17:31:26Z</cp:lastPrinted>
  <dcterms:created xsi:type="dcterms:W3CDTF">1999-05-11T19:05:06Z</dcterms:created>
  <dcterms:modified xsi:type="dcterms:W3CDTF">2017-08-04T13:16:48Z</dcterms:modified>
  <cp:category/>
  <cp:version/>
  <cp:contentType/>
  <cp:contentStatus/>
</cp:coreProperties>
</file>