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85" tabRatio="769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 " sheetId="5" r:id="rId5"/>
    <sheet name="JUNIORKY U23" sheetId="6" r:id="rId6"/>
    <sheet name="JUNIOŘI U19" sheetId="7" r:id="rId7"/>
    <sheet name="JUNIORKY U19" sheetId="8" r:id="rId8"/>
  </sheets>
  <externalReferences>
    <externalReference r:id="rId11"/>
  </externalReferences>
  <definedNames>
    <definedName name="_xlnm.Print_Area" localSheetId="7">'JUNIORKY U19'!$A$1:$W$6</definedName>
    <definedName name="_xlnm.Print_Area" localSheetId="5">'JUNIORKY U23'!$A$1:$W$5</definedName>
    <definedName name="_xlnm.Print_Area" localSheetId="6">'JUNIOŘI U19'!$A$1:$W$15</definedName>
    <definedName name="_xlnm.Print_Area" localSheetId="4">'JUNIOŘI U23 '!$A$1:$W$14</definedName>
    <definedName name="_xlnm.Print_Area" localSheetId="0">'MUŽI'!$A$1:$Z$46</definedName>
    <definedName name="_xlnm.Print_Area" localSheetId="2">'VETERÁNI'!$A$1:$Z$15</definedName>
    <definedName name="_xlnm.Print_Area" localSheetId="1">'ŽENY'!$A$1:$Z$15</definedName>
  </definedNames>
  <calcPr fullCalcOnLoad="1"/>
</workbook>
</file>

<file path=xl/sharedStrings.xml><?xml version="1.0" encoding="utf-8"?>
<sst xmlns="http://schemas.openxmlformats.org/spreadsheetml/2006/main" count="992" uniqueCount="328">
  <si>
    <t>Pořadí</t>
  </si>
  <si>
    <t>Posádka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</si>
  <si>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</si>
  <si>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</si>
  <si>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</si>
  <si>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</si>
  <si>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</si>
  <si>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</si>
  <si>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</si>
  <si>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</si>
  <si>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</si>
  <si>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</si>
  <si>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</si>
  <si>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</si>
  <si>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</si>
  <si>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</si>
  <si>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</si>
  <si>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</si>
  <si>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</si>
  <si>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</si>
  <si>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</si>
  <si>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KAPPA B</t>
  </si>
  <si>
    <t>Č. Vrbné</t>
  </si>
  <si>
    <t>Vrb</t>
  </si>
  <si>
    <t>HANACE rafters Čudly</t>
  </si>
  <si>
    <t>Lipno</t>
  </si>
  <si>
    <t>Zatím B</t>
  </si>
  <si>
    <t>RK Troja - Čoro</t>
  </si>
  <si>
    <t>Sázava</t>
  </si>
  <si>
    <t>3.</t>
  </si>
  <si>
    <t>HANACE rafters REJNOCI</t>
  </si>
  <si>
    <t>113
205</t>
  </si>
  <si>
    <t>HRT Veterán</t>
  </si>
  <si>
    <t>Zatím B veterán</t>
  </si>
  <si>
    <t>Sáz</t>
  </si>
  <si>
    <t>KAPPA</t>
  </si>
  <si>
    <t>TRITON</t>
  </si>
  <si>
    <t>Katamarán X.K.</t>
  </si>
  <si>
    <t>Kamenice</t>
  </si>
  <si>
    <t>TR HIKO</t>
  </si>
  <si>
    <t xml:space="preserve"> TR Rafting Morava</t>
  </si>
  <si>
    <t>REGULUS</t>
  </si>
  <si>
    <t>113
132</t>
  </si>
  <si>
    <t>DUŠEK VLADIMÍR
KAŠPAR JAROSLAV
POLÍVKA KAREL
BERGMAN VLADIMÍR</t>
  </si>
  <si>
    <t>57
56
45
58</t>
  </si>
  <si>
    <t>JEŽEK TEAM</t>
  </si>
  <si>
    <t>Polpur Turnov</t>
  </si>
  <si>
    <t>GEOPLAN RAFT KLUB
Hradec Králové A</t>
  </si>
  <si>
    <t>H2O Jeseník</t>
  </si>
  <si>
    <t>TR OMEGA</t>
  </si>
  <si>
    <t>Spitfire</t>
  </si>
  <si>
    <t>RK Hodonín Veterán</t>
  </si>
  <si>
    <t>RK Hodonín junior</t>
  </si>
  <si>
    <t>Roudnice</t>
  </si>
  <si>
    <t>Vír</t>
  </si>
  <si>
    <t>TR juniorky</t>
  </si>
  <si>
    <t>MB Bohouš a jeho parta</t>
  </si>
  <si>
    <t>Kam</t>
  </si>
  <si>
    <t>Roud</t>
  </si>
  <si>
    <t>4.</t>
  </si>
  <si>
    <t>JEŽEK TEAM OLDIES</t>
  </si>
  <si>
    <t>4FUN</t>
  </si>
  <si>
    <t>HAVELKA DAVID
VILÍM JAN
TRNKA DAVID
KRULIŠ JIŘÍ</t>
  </si>
  <si>
    <t>87
87
81
84</t>
  </si>
  <si>
    <t>222
126</t>
  </si>
  <si>
    <t>Orlice</t>
  </si>
  <si>
    <t>73
84
81
74</t>
  </si>
  <si>
    <t>PRSI TEAM</t>
  </si>
  <si>
    <t xml:space="preserve">RK Troja </t>
  </si>
  <si>
    <t>Jiskra HB</t>
  </si>
  <si>
    <t>MB Team</t>
  </si>
  <si>
    <t>HRT Team</t>
  </si>
  <si>
    <t>HÁJEK MARTIN
SVAČINA PAVEL
SVAČINA PETR
VÁVRA JAN</t>
  </si>
  <si>
    <t>64
73
73
76</t>
  </si>
  <si>
    <t>Kaplice A</t>
  </si>
  <si>
    <t>KLUGANOST VÍT
PECHÁČEK TOMÁŠ
PECHÁČEK MICHAL 
RULF JAN</t>
  </si>
  <si>
    <t>77
74
76
75</t>
  </si>
  <si>
    <t>Jiskra HB Letohrad</t>
  </si>
  <si>
    <t>123
222</t>
  </si>
  <si>
    <t>ŽÁK PETR
PROKOP JAN
KREJČÍ MARTIN
PECHÁČEK FILIP</t>
  </si>
  <si>
    <t>95
96
95
96</t>
  </si>
  <si>
    <t>MANAGER team</t>
  </si>
  <si>
    <t>WWS Club</t>
  </si>
  <si>
    <t>133
113
205</t>
  </si>
  <si>
    <t>ZDOBINSKÝ DALIBOR
VLASÁK MICHAL
SUCHÁNEK MARTIN
CHÝLE PETR</t>
  </si>
  <si>
    <t>78
71
79
79</t>
  </si>
  <si>
    <t>JAROLÍMEK OTTA
VÁLEK JIŘÍ
MATĚJEC JIŘÍ
KOZDERKA PAVEL</t>
  </si>
  <si>
    <t>61
81
68
85</t>
  </si>
  <si>
    <t>Kočičky Letohrad</t>
  </si>
  <si>
    <t>TR Masters</t>
  </si>
  <si>
    <t>WWS Praha Veterán</t>
  </si>
  <si>
    <t>LET-CI Letohrad</t>
  </si>
  <si>
    <t>MAREK JAN
PIPEK JAN
KYLAR ALEŠ
ŠLESINGR MICHAEL</t>
  </si>
  <si>
    <t>98
98
97
00</t>
  </si>
  <si>
    <t>TR JUNIOR 19</t>
  </si>
  <si>
    <t>ŽENKA ONDRA
KOBLÍŽEK DAN
VESELÝ FRANTA
ŠVAGR ROSŤA</t>
  </si>
  <si>
    <t>..
01
01
01</t>
  </si>
  <si>
    <t>LET-GUN Letohrad</t>
  </si>
  <si>
    <t>93
93
93
96</t>
  </si>
  <si>
    <t>Hodlet</t>
  </si>
  <si>
    <t>147
222</t>
  </si>
  <si>
    <t>PROCHÁZKOVÁ PAVLA
VACÍKOVÁ KATEŘINA
KRATOCHVÍLOVÁ MICHAELA 
VALTROVÁ ZUZANA
KAŇKOVSKÁ HANA</t>
  </si>
  <si>
    <t>83
83
75
86
77</t>
  </si>
  <si>
    <t>KAŠPÁRKOVÁ BARBORA
KUČEROVÁ VERONIKA
BERÁNKOVÁ KATEŘINA 
VÍTOVCOVÁ NATÁLIE</t>
  </si>
  <si>
    <t>96
99
96
95</t>
  </si>
  <si>
    <t>73
70
76
55</t>
  </si>
  <si>
    <t>MATUŠKOVÁ PAVLA
MATUŠKA JIŘÍ
JANOŠEK RADOMIL
RAŠKA VLADIMÍR</t>
  </si>
  <si>
    <t>70
71
62
64</t>
  </si>
  <si>
    <t>Piraně</t>
  </si>
  <si>
    <t>HENEŠ JOSEF
TARABA JAN
FOLK JAN
KRATOCHVÍL ROMAN</t>
  </si>
  <si>
    <t>95
95
99
95</t>
  </si>
  <si>
    <t>RK STAN Junior</t>
  </si>
  <si>
    <t>DRBAL JAN
DRBAL ONDRA
MILEC OLDŘICH
VACHATA JACK</t>
  </si>
  <si>
    <t>01
04
96
00</t>
  </si>
  <si>
    <t>Orl</t>
  </si>
  <si>
    <t>Lip</t>
  </si>
  <si>
    <t>LET´S GO</t>
  </si>
  <si>
    <t>ZENKA TOMÁŠ
ZENKA MARTIN
ŠVAGR ROSTISLAV
VESELÝ FRANTIŠEK</t>
  </si>
  <si>
    <t>00
00
01
01</t>
  </si>
  <si>
    <t>RK Hodonín junior 002</t>
  </si>
  <si>
    <t>Vlastní cestou</t>
  </si>
  <si>
    <t>Čolci Jeseník</t>
  </si>
  <si>
    <t>RK Letohrad 
junioři C</t>
  </si>
  <si>
    <t>Muller
Šrámek
Drnovská
Hrdlička</t>
  </si>
  <si>
    <t>LET-UŠKY Letohrad</t>
  </si>
  <si>
    <t>MARTINKA ANTONÍN
MARTINKA TOMÁŠ
BLANÁŘ JINDŘICH 
CHRENKA VOJTĚCH
PŘIKRYL VOJTĚCH</t>
  </si>
  <si>
    <t>93
93
93
91
96</t>
  </si>
  <si>
    <t>60
??
78
53
72</t>
  </si>
  <si>
    <t>55
78
75
80
80</t>
  </si>
  <si>
    <t>KUDĚJ VIKTOR
OTRUBA LUKÁŠ
RŮŽIČKA VÁCLAV
HÁJEK FILIP 
FIALA MICHAL</t>
  </si>
  <si>
    <t>97
96</t>
  </si>
  <si>
    <t>BĚŤÁK DANIEL
KAČENA JIŘÍ
HRDLIČKA NORBERT
VLČEK JAN</t>
  </si>
  <si>
    <t>RK HODONÍN B</t>
  </si>
  <si>
    <t>BLANÁŘOVÁ JINDRA
JANOŠEK RADEK
MATUŠKA JIŘÍ
MATUŠKOVÁ PAVLÍNA</t>
  </si>
  <si>
    <t>64
91
71
70</t>
  </si>
  <si>
    <t>KOCEK JAROSLAV
VALENTA JAN
ČINČERA JIŘÍ
VRABEC MARTIN
TAJER MICHAL</t>
  </si>
  <si>
    <t>62
63
43
74
87</t>
  </si>
  <si>
    <t>MATĚJKA ROMAN
BLUMA MICHAL
MRÁZ PAVEL
PROKS ZDENĚK
KŘIVÁNEK TOMÁŠ</t>
  </si>
  <si>
    <t>RK Hodonín Veterán Orlice</t>
  </si>
  <si>
    <t>CHRENKA JAROMÍR
HERZÁN ZDENĚK 
JANOŠEK RADOMIL
RAŠKA VLADIMÍR</t>
  </si>
  <si>
    <t>66
64
62
64</t>
  </si>
  <si>
    <t>RADĚJ ALEŠ
POSPÍŠIL JAN
DOUPOVEC VLADIMÍR
ŠPAČEK MILOŠ
RADĚJOVÁ ANDREA</t>
  </si>
  <si>
    <t>72
51
74
74
76</t>
  </si>
  <si>
    <t>LET-KY LETOHRAD</t>
  </si>
  <si>
    <t>KAŠPAROVÁ BARBORA
KUČEROVÁ VERONIKA
BERÁNKOVÁ KATEŘINA 
VÍTOVCOVÁ NATÁLIE
PLACHTOVÁ ALEXANDRA</t>
  </si>
  <si>
    <t>96
99
96
95
98</t>
  </si>
  <si>
    <t>ŠEDOVÁ MICHAELA
PATLEJCHOVÁ TEREZA
ČERMÁKOVÁ VERONIKA
GRZNÁROVÁ MAGDALENA
KOCLÍŘOVÁ ADÉLA</t>
  </si>
  <si>
    <t>98
00
99
96
98</t>
  </si>
  <si>
    <t>ŠLESINGR MICHAEL
MAREK JAN
KYLAR ALEŠ
PIPEK JAN
MORAVEC JAKUB</t>
  </si>
  <si>
    <t>DUBŠÍK KRYŠTOF
MATUŠKA DAVID
ŠÁLEK MARTIN
MORAVEC JAKUB
MEZERA TADEÁŠ</t>
  </si>
  <si>
    <t>00
01
99
99
97</t>
  </si>
  <si>
    <t>00
98
97
98
99</t>
  </si>
  <si>
    <t>KAPLICE DRACI</t>
  </si>
  <si>
    <t>ZE HRADŮ
KAPLICE DRACI</t>
  </si>
  <si>
    <t>223
155</t>
  </si>
  <si>
    <t>FOLK JAN
KOCIÁN DOMINIK
PASTIER DENIS
ŠEBKOVÁ KATEŘINA</t>
  </si>
  <si>
    <t>99
98
01
01</t>
  </si>
  <si>
    <t xml:space="preserve">JISKRA HB
RK LETOHRAD </t>
  </si>
  <si>
    <t>122
222</t>
  </si>
  <si>
    <t xml:space="preserve">94
96
95
96 </t>
  </si>
  <si>
    <t>ČERNÝ MICHAL
PROKOP JAN
KREJČÍ MARTIN
PECHÁČEK FILIP</t>
  </si>
  <si>
    <t>KOLOWRAT SOPHIE
BENDLOVÁ ANNA
ZONDERVAN MABEL
VAŘEKA JAN</t>
  </si>
  <si>
    <t>03
02
03
96</t>
  </si>
  <si>
    <t>210
113</t>
  </si>
  <si>
    <t>KRECHLER MIROSLAV
TOMEK PETR
ŠIMÁNEK ROBERT
DOLEŽAL VILÉM
BENHÁK JIŘÍ</t>
  </si>
  <si>
    <t>52
68
73
51
56</t>
  </si>
  <si>
    <t>KMOŠŤÁK SVATOMÍR
ŠPAČEK JIŘÍ
HADARIČ CTIBOR
KRAUSE ALEŠ
DUŠÁTKO FRANTIŠEK
POLÁK LIBOR</t>
  </si>
  <si>
    <t>50
74
73
54
67</t>
  </si>
  <si>
    <t>6</t>
  </si>
  <si>
    <t>Tragéd</t>
  </si>
  <si>
    <t>HOROVÁ KLÁRA
SMETANOVÁ KLÁRA
SOVÁKOVÁ LENKA
LIGURSKÁ BLANKA
FOLTYSOVÁ DENISA</t>
  </si>
  <si>
    <t>98
00
93
94
93</t>
  </si>
  <si>
    <t>BŘÍZOVÁ KAMILA
HRDLIČKOVÁ CECÍLIE
ZEMANOVÁ NIKA
LANGROVÁ BARBORA
KOCLÍŘOVÁ ADÉLA</t>
  </si>
  <si>
    <t>01
02
98
96
98</t>
  </si>
  <si>
    <t>BAŘINA PETR
MEZERA TADEÁŠ
VAŠULKA LUKÁŠ
VAŠULKA TOMÁŠ
MATUŠKA DAVID
ŠÁLEK MARTIN</t>
  </si>
  <si>
    <t>99
99
97
00
01
99</t>
  </si>
  <si>
    <t>PUTZER HYNEK
ŠEBEK STANISLAV
BŘÍŽEK MATYÁŠ
MARKOVÁ ANNA
ŠEBKOVÁ KATEŘINA</t>
  </si>
  <si>
    <t>03
99
03
03
01</t>
  </si>
  <si>
    <t>FOLK JAN
MAREK BOHUSLAV
KOCIÁN MATĚJ
KOCIÁN DOMINIK
NAVRÁTIL PATRIK
KÚRKA MATĚJ</t>
  </si>
  <si>
    <t>99
01
00
98
99
97</t>
  </si>
  <si>
    <t>BĚŤÁK DANIEL
PECHÁČEK FILIP
KAČENA JIŘÍ
KREJČÍ MARTIN
KYLAR ALEŠ
MAREK JAN</t>
  </si>
  <si>
    <t>97
96
96
95
97
98</t>
  </si>
  <si>
    <t>Jiskra HB junioři</t>
  </si>
  <si>
    <t>MARTINKA ANTONÍN
MARTINKA TOMÁŠ
BLANÁŘ JINDŘICH 
PŘIKRYL VOJTĚCH
MEZERA TADEÁŠ</t>
  </si>
  <si>
    <t>RK Stan</t>
  </si>
  <si>
    <t>PLAŠILOVÁ MARTINA
CHLUPÁČOVÁ VLAĎKA
STARCOVÁ DANA
VÁVROVÁ KRISTÝNA</t>
  </si>
  <si>
    <t>86
65
81
84</t>
  </si>
  <si>
    <t>DANĚK ALEŠ
ŠŤASTNÝ JAN
SLANINA VLADIMÍR
ROLENC ONDŘEJ
HAVLÍČEK JAN
PINKAVA ONDŘEJ</t>
  </si>
  <si>
    <t>79
70
94
91
77
77</t>
  </si>
  <si>
    <t>HRIC MICHAL
KABRHEL VÁCLAV
LISICKÝ DAVID
HRIC VÍTEZSLAV
POSPÍŠIL JAROSLAV</t>
  </si>
  <si>
    <t xml:space="preserve">HANACE rafters </t>
  </si>
  <si>
    <t>IRAIN JIŘÍ
ŠANTORA JAN
ŠVADLENA VÁCLAV
ZNAMENÁČEK MILAN
JIRKA DAVID
PANENKA ONDŘEJ</t>
  </si>
  <si>
    <t>81
83
85
71
85
80</t>
  </si>
  <si>
    <t>Panderos</t>
  </si>
  <si>
    <t>RUSEK TOMÁŠ
HNILICA MICHAL
TEJMAR TOMÁŠ
MACH TADEÁŠ</t>
  </si>
  <si>
    <t>82
82
83
83</t>
  </si>
  <si>
    <t>PUTZER PETR
PUTZER PAVEL
VEBER JAN
BOČEK ZDENĚK
BAUEROVÁ LENKA</t>
  </si>
  <si>
    <t>66
67
71
75
84</t>
  </si>
  <si>
    <t>155
178
126</t>
  </si>
  <si>
    <t>PROKS ZDENĚK
KARAFIÁT JOSEF
HÁJKOVÁ JARKA
LÁCHA ONDŘEJ
KREJČÍ JINDŘICH
HÁJEK STANISLAV</t>
  </si>
  <si>
    <t xml:space="preserve">54
60
55
83
71
55 </t>
  </si>
  <si>
    <t>RK Hodonín</t>
  </si>
  <si>
    <t>50
74
73
54
73
..</t>
  </si>
  <si>
    <t>55
78
80
80
78</t>
  </si>
  <si>
    <t>MUŽI LETOHRAD</t>
  </si>
  <si>
    <t>Kaplice B</t>
  </si>
  <si>
    <t>ČÁP RICHARD
ŠEBEK STANISLAV
ŠEBKOVÁ KATEŘINA
MARKOVÁ ANNA</t>
  </si>
  <si>
    <t>..
99
01
03</t>
  </si>
  <si>
    <t>BENEDA MICHAL
SAIKO DAVID
KNOSEL WALTER
FARA TOMÁŠ
FILIP MILOSLAV
RIBOLA JIŘÍ</t>
  </si>
  <si>
    <t>88
93
78
88
88
87</t>
  </si>
  <si>
    <t>Chebáci</t>
  </si>
  <si>
    <t>DOLEJŠ PETR
DOLEJŠ MARTIN
BÖHM DAVID
URBÁNEK ZDENĚK</t>
  </si>
  <si>
    <t>74
80
77
85</t>
  </si>
  <si>
    <t>50
178
126</t>
  </si>
  <si>
    <t>SMETÁNKOVÁ KLÁRA
SOVÁKOVÁ LENKA
LIGURSKÁ BLANKA
KOCLÍŘOVÁ ADÉLA</t>
  </si>
  <si>
    <t>00
93
94
98</t>
  </si>
  <si>
    <t>LETS GO PIRANE</t>
  </si>
  <si>
    <t xml:space="preserve">95  95 98   00  </t>
  </si>
  <si>
    <t xml:space="preserve">KRATOCHVÍL ROMAN
TARABA JAN
ŠEDOVÁ MICHAELA
PATLEJCHOVÁ TEREZA             </t>
  </si>
  <si>
    <t>RK HODONÍN LETOHRAD</t>
  </si>
  <si>
    <t>147     222</t>
  </si>
  <si>
    <t>TRÁVNÍČEK KAMIL             VAŠULKA LUKÁŠ             MORAVEC JAKUB           ŠLESINGR MICHAEL</t>
  </si>
  <si>
    <t>98  98  99 00</t>
  </si>
  <si>
    <t>LET-UŠKY LETOHRAD</t>
  </si>
  <si>
    <t>KOCLÍŘOVÁ ADÉLA
BŘÍZOVÁ KAMILA
HRDLIČKOVÁ CECÍLIE
HRDLIČKA NORBERT</t>
  </si>
  <si>
    <t>98
01
02
00</t>
  </si>
  <si>
    <t>KOLRAJ</t>
  </si>
  <si>
    <t>HORÁČKOVÁ ADÉLA        NAVRÁTILOVÁ NATÁLIE     KOLOVECKÁ ANDREA       KRŠKOVÁ DANA</t>
  </si>
  <si>
    <t xml:space="preserve">04 01  02  02 </t>
  </si>
  <si>
    <t>TITANIC</t>
  </si>
  <si>
    <t xml:space="preserve">06  02 01 01 </t>
  </si>
  <si>
    <t xml:space="preserve">HAJDAJ MICHAEL              PAVELKA VOJTĚCH          DVOŘÁČEK TOMÁŠ
KVÁŠ DAN </t>
  </si>
  <si>
    <t>MANAGER VETERÁN</t>
  </si>
  <si>
    <t>71
54
60
55</t>
  </si>
  <si>
    <t>KREJČÍ JINDŘICH
PROKS ZDENĚK
KARAFIÁT JOSEF
HÁJEK STANISLAV</t>
  </si>
  <si>
    <t>SOSVOROVÁ LUCIE
BAUEROVÁ LENKA
ŠTĚPÁNOVÁ TEREZA
PAVELCOVÁ LENKA
MULAČOVÁ MARTA
BERÁNKOVÁ BÁRA</t>
  </si>
  <si>
    <t>84
84
86
80
86
92</t>
  </si>
  <si>
    <t>88
74
75
78
52
75</t>
  </si>
  <si>
    <t>HAJZLEROVÁ PETRA
IRAIN-LERNEROVÁ TERKA
HÁKOVÁ JITKA
VALÍKOVÁ RADKA
KULDANOVÁ MICHAELA
SCHNEIDEROVÁ LUCIE</t>
  </si>
  <si>
    <t>82
84
80
91
74
88</t>
  </si>
  <si>
    <t>JEZINKY</t>
  </si>
  <si>
    <t>BOZDĚCH ZDENĚK
NETOPIL ZBYNĚK
HAJSKÝ STANISLAV
HRIC VÍTĚZSLAV</t>
  </si>
  <si>
    <t>70
60
69
74</t>
  </si>
  <si>
    <t>BĚŤÁK DANIEL
JANOŠEK RADEK
KYLAR ALEŠ
CHRENKA VOJTĚCH
ŠEMBERA JIŘÍ
PECHÁČEK FILIP</t>
  </si>
  <si>
    <t>97
91
96
91
91
97</t>
  </si>
  <si>
    <t>IRAIN JIŘÍ
PROCHÁZKA MARTIN
KYSELA FRANTIŠEK
PANENKA ONDRA
PÁŠA JIŘÍ
PEŠKA LIBOR</t>
  </si>
  <si>
    <t>50
126
178</t>
  </si>
  <si>
    <t>MATĚJKA ROMAN
BLUMA MICHAL
MRÁZ PAVEL
KŘIVÁNEK TOMÁŠ
POLÁK LIBOR</t>
  </si>
  <si>
    <t>73
70
76
66
67</t>
  </si>
  <si>
    <t>WWS Club Lipno</t>
  </si>
  <si>
    <t>60
78
..
73</t>
  </si>
  <si>
    <t>LERNER LUDĚK
KLIMENT DAVID 
PANENKA PETR
JEŽEK TOMÁŠ</t>
  </si>
  <si>
    <t>RK HODONÍN MIX</t>
  </si>
  <si>
    <t>91
91
91
99</t>
  </si>
  <si>
    <t>CHRENKA VOJTĚCH
JANOŠEK RADEK
BLANÁŘOVÁ MARTINA
ŠÁLEK MARTIN</t>
  </si>
  <si>
    <t>KMOŠŤÁK SVATOMÍR
ŠPAČEK JIŘÍ
KLAUSNER FILIP
DUŠÁTKO FRANTIŠEK</t>
  </si>
  <si>
    <t>50
74
75
73</t>
  </si>
  <si>
    <t>TRITON Lipno</t>
  </si>
  <si>
    <t>SCHNEIDEROVÁ LUCIE
HALAŠKOVÁ PETRA
MRŮZKOVÁ MICHAELA
PANENKOVÁ ALENA</t>
  </si>
  <si>
    <t>88
74
79
52</t>
  </si>
  <si>
    <t>Kočičky Letohrad Lipno</t>
  </si>
  <si>
    <t>KRECHLER MIROSLAV
TOMEK PETR
ŠIMÁNEK ROBERT
DOLEŽAL VILÉM
BENHÁK JIŘÍ
BOČEK ZDENĚK</t>
  </si>
  <si>
    <t>52
68
73
51
56
75</t>
  </si>
  <si>
    <t>BŘÍZOVÁ KAMILA
HRDLIČKOVÁ CECÍLIE
KOCLÍŘOVÁ ADÉLA
ZONDERVAN MABEL
ZEMANOVÁ NIKA
VENCLOVÁ NATÁLIE</t>
  </si>
  <si>
    <t>01
02
98
03
99
03</t>
  </si>
  <si>
    <t>MRÁZKOVÁ RENATA
HALAŠKOVÁ PETRA
BINAROVÁ LUCIE
PANENKOVÁ ALENA
LAGNEROVÁ JANA</t>
  </si>
  <si>
    <t>75
74
75
52
59</t>
  </si>
  <si>
    <t>KLAUSNER FILIP
REISCHIG JIŘÍ
KEDRŠT JAN
TUČEK MILAN
LAGNEROVÁ JANA</t>
  </si>
  <si>
    <t>75
76
49
48
59</t>
  </si>
  <si>
    <t>ŠEDOVÁ MICHAELA
PATLEJCHOVÁ TEREZA
ČERMÁKOVÁ VERONIKA
VENCLOVÁ NATÁLIE
KUČEROVÁ VERONIKA</t>
  </si>
  <si>
    <t>98
00
99
03
99</t>
  </si>
  <si>
    <t>MARKOVÁ ANNA
HRDLIČKOVÁ CECÍLIE
KOCLÍŘOVÁ ADÉLA
ZEMANOVÁ NIKA</t>
  </si>
  <si>
    <t>03
02
98
99</t>
  </si>
  <si>
    <t>ČERNÝ MICHAL
VONDRÁČEK VOJTĚCH
ŽÁK PETR
PROKOP JAN
JELÍNEK FILIP</t>
  </si>
  <si>
    <t>94
96
95
96
96</t>
  </si>
  <si>
    <t>123
178</t>
  </si>
  <si>
    <t>RADĚJ TOMÁŠ
ČÍŽEK MATĚJ
DRASTICH PAVEL
JEŽEK ONDŘEJ
ŠRÁMEK VÍT
KORCHANDOVÁ EMA</t>
  </si>
  <si>
    <t>02
01
02
01
00
02</t>
  </si>
  <si>
    <t>SCHNEIDEROVÁ LUCIE
HALAŠKOVÁ PETRA
STONOVÁ ŠTĚPÁNKA
KLUGANOSTOVA MARTINA
PANENKOVÁ ALENA
BINAROVÁ LUCIE</t>
  </si>
  <si>
    <t>PROKS JAKUB
PRAŽAN MILAN
SEHNAL ŠTĚPÁN
TOMEK LUKÁŠ
ČERNÝ MICHAL</t>
  </si>
  <si>
    <t>84
81
85
87
95</t>
  </si>
  <si>
    <t>CUC MICHAL
PEŠKA LIBOR
HALEŠ TONDA
NOVÁK MARTIN
PAVLÍK RADEK</t>
  </si>
  <si>
    <t>77
87
92
91
92</t>
  </si>
  <si>
    <t>HANACE rafters Navrátilci</t>
  </si>
  <si>
    <t>SAIKO TOMÁŠ
SAIKO MICHAL
JIRKA DAVID
CHRENKA VOJTĚCH</t>
  </si>
  <si>
    <t>86
84
85
91</t>
  </si>
  <si>
    <t>WWS Club Vrbné</t>
  </si>
  <si>
    <t>PANENKA PETR
LERNER LUDĚK
KLIMENT DAVID
IRAIN-LERNEROVÁ TEREZA</t>
  </si>
  <si>
    <t>51
60
78
84</t>
  </si>
  <si>
    <t>MAREK JAN
MORAVEC JAKUB
KYLAR ALEŠ
ŠLESINGR MICHAEL
BEŤÁK DANIEL
PECHÁČEK FILIP</t>
  </si>
  <si>
    <t>98
99
97
00
97
96</t>
  </si>
  <si>
    <t>HANACE rafters Zničehonic</t>
  </si>
  <si>
    <t>KOLMAN FILIP
POLÁK LIBOR
ŠLOCAR JAN
TREFNÝ JIŘÍ
TREFNÁ HANA
DUFEK JOSEF</t>
  </si>
  <si>
    <t>73
80
85
82
74
80</t>
  </si>
  <si>
    <t>FOLK JAN
MAREK BOHUSLAV
NAVRÁTIL PATRIK
KOCIÁN DOMINIK
KÚRKA MATĚJ</t>
  </si>
  <si>
    <t>99
01
99
98
99</t>
  </si>
  <si>
    <t>HENEŠ JOSEF
TARABA JAN
KRATOCHVÍL ROMAN
KURKA MATĚJ
FOLK JAN</t>
  </si>
  <si>
    <t>95
95
95
97
99</t>
  </si>
  <si>
    <t>SŮSOVÁ KRISTÝNA
ŠUTTOVÁ ZITA
LAGNEROVÁ JANA
POSPÍŠILOVÁ JITKA
GALLISTLOVÁ VERONIKA
ŘÍHOVÁ MICHAELA</t>
  </si>
  <si>
    <t>84
78
59
89
75
79</t>
  </si>
  <si>
    <t>HOROVÁ KLÁRA
SMETANOVÁ KLÁRA
SOVÁKOVÁ LENKA
LIGURSKÁ BLANKA 
FOLTYSOVÁ DENISA
BLANÁŘOVÁ MARTINA</t>
  </si>
  <si>
    <t>98
00
93
94
93
..</t>
  </si>
  <si>
    <t>PLAŠILOVÁ MARTINA
PLAVJANIKOVÁ PETRA
MRÁZOVÁ RENÁTA
HÁJKOVÁ JARKA
ZNAMENÁČKOVÁ ŠÁRKA</t>
  </si>
  <si>
    <t>86
75
75
55
73</t>
  </si>
  <si>
    <t>RK Troja - Čoro
Roudnice</t>
  </si>
  <si>
    <t>BAUEROVÁ LENKA
VANDASOVÁ LENKA
MULAČOVÁ MARTA
BERÁNKOVÁ BÁRA</t>
  </si>
  <si>
    <t>84
85
86
92</t>
  </si>
  <si>
    <t>Letohrad</t>
  </si>
  <si>
    <t>ZEMANOVÁ NIKA
HRDLIČKOVÁ CECÍLII
VENCLOVÁ NATÁLIE
MORAVEC JAKUB</t>
  </si>
  <si>
    <t>99
02
03
99</t>
  </si>
  <si>
    <t>70
66
60
69
74
70</t>
  </si>
  <si>
    <t>LERNER LUDĚK
URBAN VÁCLAV
IRAIN JIŘÍ
RŮŽIČKA VÁCLAV
ŠROGL MICHAL
PANENKA PETR</t>
  </si>
  <si>
    <t>60
53
55
75
73
..</t>
  </si>
  <si>
    <t>JANOŠEK RADEK
KYLAR ALEŠ
TRÁVNÍČEK KAMIL
ŠEMBERA JIŘÍ</t>
  </si>
  <si>
    <t>91
96
95
91</t>
  </si>
  <si>
    <t>LERNER LUDĚK
POLÁK LIBOR
KLIMENT DAVID 
URBAN VÁCLAV
ŠROGL MICHAL
PANENKA PETR</t>
  </si>
  <si>
    <t>HNULÍK MICHAL
VONDRÁČEK VÍT
ŠTĚPÁNEK VOJTĚCH
ČERNÝ MICHAL
HAVLÍČEK ONDŘEJ
PROKOP JAN</t>
  </si>
  <si>
    <t>88
90
90
94
88
90</t>
  </si>
  <si>
    <t>JANŮ PETR
ČÁP RICHARD
MUSIL FILIP
TRESCHER JAN
BERÁNKOVÁ BÁRA</t>
  </si>
  <si>
    <t>87
81
89
..
92</t>
  </si>
  <si>
    <t>ŠEMBERA JIŘÍ
BĚŤÁK DANIEL
KYLAR ALEŠ
PECHÁČEK FILIP
MAREK JAN
ŠLESINGER MICHAEL</t>
  </si>
  <si>
    <t>91
97
97
96
98
00</t>
  </si>
  <si>
    <t>MEZERA TADEÁŠ
VAŠULKA LUKÁŠ
METERA TADEÁŠ
ŠÁLEK MARTIN</t>
  </si>
  <si>
    <t>99
97
99
99</t>
  </si>
  <si>
    <t>ŠEBEK STANISLAV
KOVAŘÍK PETR
MARKOVÁ ANNA
ŠEBKOVÁ KATEŘINA</t>
  </si>
  <si>
    <t>Hastrman</t>
  </si>
  <si>
    <t>84
99
01
03</t>
  </si>
  <si>
    <t>BOZDĚCH ZDENĚK
VRBA JIŘÍ
NETOPIL ZBYNĚK
HAJSKÝ STANISLAV
HRIC VÍTĚZSLAV
ŠŤASTNÝ JAN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</si>
</sst>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h]:mm:ss.00"/>
  </numFmts>
  <fonts count="57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b/>
      <sz val="10"/>
      <color indexed="56"/>
      <name val="Times New Roman"/>
      <family val="1"/>
    </font>
    <font>
      <b/>
      <sz val="10"/>
      <color indexed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2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41" fillId="24" borderId="0" applyNumberFormat="0" applyBorder="0" applyAlignment="0" applyProtection="0"/>
    <xf numFmtId="0" fontId="21" fillId="25" borderId="0" applyNumberFormat="0" applyBorder="0" applyAlignment="0" applyProtection="0"/>
    <xf numFmtId="0" fontId="41" fillId="26" borderId="0" applyNumberFormat="0" applyBorder="0" applyAlignment="0" applyProtection="0"/>
    <xf numFmtId="0" fontId="21" fillId="17" borderId="0" applyNumberFormat="0" applyBorder="0" applyAlignment="0" applyProtection="0"/>
    <xf numFmtId="0" fontId="41" fillId="27" borderId="0" applyNumberFormat="0" applyBorder="0" applyAlignment="0" applyProtection="0"/>
    <xf numFmtId="0" fontId="21" fillId="19" borderId="0" applyNumberFormat="0" applyBorder="0" applyAlignment="0" applyProtection="0"/>
    <xf numFmtId="0" fontId="41" fillId="28" borderId="0" applyNumberFormat="0" applyBorder="0" applyAlignment="0" applyProtection="0"/>
    <xf numFmtId="0" fontId="21" fillId="29" borderId="0" applyNumberFormat="0" applyBorder="0" applyAlignment="0" applyProtection="0"/>
    <xf numFmtId="0" fontId="41" fillId="30" borderId="0" applyNumberFormat="0" applyBorder="0" applyAlignment="0" applyProtection="0"/>
    <xf numFmtId="0" fontId="21" fillId="31" borderId="0" applyNumberFormat="0" applyBorder="0" applyAlignment="0" applyProtection="0"/>
    <xf numFmtId="0" fontId="41" fillId="32" borderId="0" applyNumberFormat="0" applyBorder="0" applyAlignment="0" applyProtection="0"/>
    <xf numFmtId="0" fontId="21" fillId="33" borderId="0" applyNumberFormat="0" applyBorder="0" applyAlignment="0" applyProtection="0"/>
    <xf numFmtId="0" fontId="42" fillId="0" borderId="1" applyNumberFormat="0" applyFill="0" applyAlignment="0" applyProtection="0"/>
    <xf numFmtId="0" fontId="22" fillId="0" borderId="2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23" fillId="5" borderId="0" applyNumberFormat="0" applyBorder="0" applyAlignment="0" applyProtection="0"/>
    <xf numFmtId="0" fontId="44" fillId="35" borderId="3" applyNumberFormat="0" applyAlignment="0" applyProtection="0"/>
    <xf numFmtId="0" fontId="24" fillId="36" borderId="4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5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25" fillId="3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39" borderId="11" applyNumberFormat="0" applyFont="0" applyAlignment="0" applyProtection="0"/>
    <xf numFmtId="0" fontId="18" fillId="40" borderId="12" applyNumberFormat="0" applyFont="0" applyAlignment="0" applyProtection="0"/>
    <xf numFmtId="9" fontId="11" fillId="0" borderId="0" applyFont="0" applyFill="0" applyBorder="0" applyAlignment="0" applyProtection="0"/>
    <xf numFmtId="0" fontId="50" fillId="0" borderId="13" applyNumberFormat="0" applyFill="0" applyAlignment="0" applyProtection="0"/>
    <xf numFmtId="0" fontId="26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27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42" borderId="15" applyNumberFormat="0" applyAlignment="0" applyProtection="0"/>
    <xf numFmtId="0" fontId="29" fillId="13" borderId="16" applyNumberFormat="0" applyAlignment="0" applyProtection="0"/>
    <xf numFmtId="0" fontId="54" fillId="43" borderId="15" applyNumberFormat="0" applyAlignment="0" applyProtection="0"/>
    <xf numFmtId="0" fontId="30" fillId="44" borderId="16" applyNumberFormat="0" applyAlignment="0" applyProtection="0"/>
    <xf numFmtId="0" fontId="55" fillId="43" borderId="17" applyNumberFormat="0" applyAlignment="0" applyProtection="0"/>
    <xf numFmtId="0" fontId="31" fillId="44" borderId="18" applyNumberFormat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1" fillId="46" borderId="0" applyNumberFormat="0" applyBorder="0" applyAlignment="0" applyProtection="0"/>
    <xf numFmtId="0" fontId="41" fillId="47" borderId="0" applyNumberFormat="0" applyBorder="0" applyAlignment="0" applyProtection="0"/>
    <xf numFmtId="0" fontId="21" fillId="48" borderId="0" applyNumberFormat="0" applyBorder="0" applyAlignment="0" applyProtection="0"/>
    <xf numFmtId="0" fontId="41" fillId="49" borderId="0" applyNumberFormat="0" applyBorder="0" applyAlignment="0" applyProtection="0"/>
    <xf numFmtId="0" fontId="21" fillId="50" borderId="0" applyNumberFormat="0" applyBorder="0" applyAlignment="0" applyProtection="0"/>
    <xf numFmtId="0" fontId="41" fillId="51" borderId="0" applyNumberFormat="0" applyBorder="0" applyAlignment="0" applyProtection="0"/>
    <xf numFmtId="0" fontId="21" fillId="29" borderId="0" applyNumberFormat="0" applyBorder="0" applyAlignment="0" applyProtection="0"/>
    <xf numFmtId="0" fontId="41" fillId="52" borderId="0" applyNumberFormat="0" applyBorder="0" applyAlignment="0" applyProtection="0"/>
    <xf numFmtId="0" fontId="21" fillId="31" borderId="0" applyNumberFormat="0" applyBorder="0" applyAlignment="0" applyProtection="0"/>
    <xf numFmtId="0" fontId="41" fillId="53" borderId="0" applyNumberFormat="0" applyBorder="0" applyAlignment="0" applyProtection="0"/>
    <xf numFmtId="0" fontId="21" fillId="54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8" fillId="0" borderId="23" xfId="93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55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9" fontId="8" fillId="55" borderId="3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" fontId="8" fillId="0" borderId="28" xfId="93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6" fontId="8" fillId="0" borderId="27" xfId="0" applyNumberFormat="1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166" fontId="8" fillId="0" borderId="26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166" fontId="8" fillId="0" borderId="3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  <xf numFmtId="166" fontId="6" fillId="23" borderId="35" xfId="0" applyNumberFormat="1" applyFont="1" applyFill="1" applyBorder="1" applyAlignment="1">
      <alignment horizontal="center" vertical="center"/>
    </xf>
    <xf numFmtId="166" fontId="6" fillId="23" borderId="36" xfId="0" applyNumberFormat="1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6" fillId="23" borderId="40" xfId="0" applyNumberFormat="1" applyFont="1" applyFill="1" applyBorder="1" applyAlignment="1">
      <alignment horizontal="center" vertical="center"/>
    </xf>
    <xf numFmtId="166" fontId="6" fillId="23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45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65" fontId="7" fillId="0" borderId="48" xfId="0" applyNumberFormat="1" applyFont="1" applyFill="1" applyBorder="1" applyAlignment="1">
      <alignment horizontal="center" vertical="center"/>
    </xf>
    <xf numFmtId="166" fontId="6" fillId="23" borderId="49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" fontId="8" fillId="0" borderId="30" xfId="93" applyNumberFormat="1" applyFont="1" applyFill="1" applyBorder="1" applyAlignment="1">
      <alignment horizontal="center" vertical="center" wrapText="1"/>
      <protection/>
    </xf>
    <xf numFmtId="0" fontId="8" fillId="0" borderId="50" xfId="0" applyFont="1" applyFill="1" applyBorder="1" applyAlignment="1">
      <alignment horizontal="center" vertical="center"/>
    </xf>
    <xf numFmtId="0" fontId="6" fillId="19" borderId="51" xfId="0" applyFont="1" applyFill="1" applyBorder="1" applyAlignment="1">
      <alignment horizontal="center" vertical="center"/>
    </xf>
    <xf numFmtId="165" fontId="7" fillId="19" borderId="51" xfId="0" applyNumberFormat="1" applyFont="1" applyFill="1" applyBorder="1" applyAlignment="1">
      <alignment horizontal="center" vertical="center"/>
    </xf>
    <xf numFmtId="166" fontId="6" fillId="19" borderId="51" xfId="0" applyNumberFormat="1" applyFont="1" applyFill="1" applyBorder="1" applyAlignment="1">
      <alignment horizontal="center" vertical="center"/>
    </xf>
    <xf numFmtId="1" fontId="17" fillId="19" borderId="51" xfId="0" applyNumberFormat="1" applyFont="1" applyFill="1" applyBorder="1" applyAlignment="1">
      <alignment horizontal="center" vertical="center"/>
    </xf>
    <xf numFmtId="0" fontId="17" fillId="19" borderId="51" xfId="0" applyFont="1" applyFill="1" applyBorder="1" applyAlignment="1">
      <alignment horizontal="center" vertical="center"/>
    </xf>
    <xf numFmtId="166" fontId="19" fillId="19" borderId="51" xfId="0" applyNumberFormat="1" applyFont="1" applyFill="1" applyBorder="1" applyAlignment="1">
      <alignment horizontal="center" vertical="center"/>
    </xf>
    <xf numFmtId="0" fontId="6" fillId="56" borderId="51" xfId="0" applyFont="1" applyFill="1" applyBorder="1" applyAlignment="1">
      <alignment horizontal="center" vertical="center"/>
    </xf>
    <xf numFmtId="165" fontId="7" fillId="56" borderId="51" xfId="0" applyNumberFormat="1" applyFont="1" applyFill="1" applyBorder="1" applyAlignment="1">
      <alignment horizontal="center" vertical="center"/>
    </xf>
    <xf numFmtId="166" fontId="6" fillId="56" borderId="51" xfId="0" applyNumberFormat="1" applyFont="1" applyFill="1" applyBorder="1" applyAlignment="1">
      <alignment horizontal="center" vertical="center"/>
    </xf>
    <xf numFmtId="1" fontId="17" fillId="56" borderId="51" xfId="0" applyNumberFormat="1" applyFont="1" applyFill="1" applyBorder="1" applyAlignment="1">
      <alignment horizontal="center" vertical="center"/>
    </xf>
    <xf numFmtId="0" fontId="17" fillId="56" borderId="51" xfId="0" applyFont="1" applyFill="1" applyBorder="1" applyAlignment="1">
      <alignment horizontal="center" vertical="center"/>
    </xf>
    <xf numFmtId="166" fontId="19" fillId="56" borderId="51" xfId="0" applyNumberFormat="1" applyFont="1" applyFill="1" applyBorder="1" applyAlignment="1">
      <alignment horizontal="center" vertical="center"/>
    </xf>
    <xf numFmtId="0" fontId="6" fillId="57" borderId="51" xfId="0" applyFont="1" applyFill="1" applyBorder="1" applyAlignment="1">
      <alignment horizontal="center" vertical="center"/>
    </xf>
    <xf numFmtId="165" fontId="7" fillId="57" borderId="51" xfId="0" applyNumberFormat="1" applyFont="1" applyFill="1" applyBorder="1" applyAlignment="1">
      <alignment horizontal="center" vertical="center"/>
    </xf>
    <xf numFmtId="166" fontId="6" fillId="57" borderId="51" xfId="0" applyNumberFormat="1" applyFont="1" applyFill="1" applyBorder="1" applyAlignment="1">
      <alignment horizontal="center" vertical="center"/>
    </xf>
    <xf numFmtId="1" fontId="17" fillId="57" borderId="51" xfId="0" applyNumberFormat="1" applyFont="1" applyFill="1" applyBorder="1" applyAlignment="1">
      <alignment horizontal="center" vertical="center"/>
    </xf>
    <xf numFmtId="0" fontId="17" fillId="57" borderId="51" xfId="0" applyFont="1" applyFill="1" applyBorder="1" applyAlignment="1">
      <alignment horizontal="center" vertical="center"/>
    </xf>
    <xf numFmtId="166" fontId="19" fillId="57" borderId="51" xfId="0" applyNumberFormat="1" applyFont="1" applyFill="1" applyBorder="1" applyAlignment="1">
      <alignment horizontal="center" vertical="center"/>
    </xf>
    <xf numFmtId="49" fontId="8" fillId="58" borderId="23" xfId="0" applyNumberFormat="1" applyFont="1" applyFill="1" applyBorder="1" applyAlignment="1">
      <alignment horizontal="center" vertical="center"/>
    </xf>
    <xf numFmtId="49" fontId="8" fillId="59" borderId="30" xfId="0" applyNumberFormat="1" applyFont="1" applyFill="1" applyBorder="1" applyAlignment="1">
      <alignment horizontal="center" vertical="center"/>
    </xf>
    <xf numFmtId="49" fontId="8" fillId="58" borderId="28" xfId="0" applyNumberFormat="1" applyFont="1" applyFill="1" applyBorder="1" applyAlignment="1">
      <alignment horizontal="center" vertical="center"/>
    </xf>
    <xf numFmtId="49" fontId="8" fillId="59" borderId="23" xfId="0" applyNumberFormat="1" applyFont="1" applyFill="1" applyBorder="1" applyAlignment="1">
      <alignment horizontal="center" vertical="center"/>
    </xf>
    <xf numFmtId="0" fontId="8" fillId="0" borderId="23" xfId="93" applyFont="1" applyFill="1" applyBorder="1" applyAlignment="1">
      <alignment horizontal="center" vertical="center" wrapText="1"/>
      <protection/>
    </xf>
    <xf numFmtId="0" fontId="8" fillId="0" borderId="23" xfId="93" applyFont="1" applyFill="1" applyBorder="1" applyAlignment="1">
      <alignment horizontal="left" vertical="center" wrapText="1"/>
      <protection/>
    </xf>
    <xf numFmtId="0" fontId="8" fillId="0" borderId="28" xfId="93" applyFont="1" applyFill="1" applyBorder="1" applyAlignment="1">
      <alignment horizontal="center" vertical="center" wrapText="1"/>
      <protection/>
    </xf>
    <xf numFmtId="0" fontId="8" fillId="0" borderId="28" xfId="93" applyFont="1" applyFill="1" applyBorder="1" applyAlignment="1">
      <alignment horizontal="left" vertical="center" wrapText="1"/>
      <protection/>
    </xf>
    <xf numFmtId="0" fontId="8" fillId="0" borderId="30" xfId="93" applyFont="1" applyFill="1" applyBorder="1" applyAlignment="1">
      <alignment horizontal="center" vertical="center" wrapText="1"/>
      <protection/>
    </xf>
    <xf numFmtId="0" fontId="8" fillId="0" borderId="30" xfId="93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28" xfId="93" applyFont="1" applyFill="1" applyBorder="1" applyAlignment="1">
      <alignment horizontal="center" vertical="center" wrapText="1"/>
      <protection/>
    </xf>
    <xf numFmtId="0" fontId="6" fillId="0" borderId="23" xfId="93" applyFont="1" applyFill="1" applyBorder="1" applyAlignment="1">
      <alignment horizontal="center" vertical="center" wrapText="1"/>
      <protection/>
    </xf>
    <xf numFmtId="0" fontId="6" fillId="0" borderId="30" xfId="93" applyFont="1" applyFill="1" applyBorder="1" applyAlignment="1">
      <alignment horizontal="center" vertical="center" wrapText="1"/>
      <protection/>
    </xf>
    <xf numFmtId="49" fontId="8" fillId="58" borderId="30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1" fontId="8" fillId="0" borderId="53" xfId="93" applyNumberFormat="1" applyFont="1" applyFill="1" applyBorder="1" applyAlignment="1">
      <alignment horizontal="center" vertical="center" wrapText="1"/>
      <protection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166" fontId="8" fillId="0" borderId="53" xfId="0" applyNumberFormat="1" applyFont="1" applyFill="1" applyBorder="1" applyAlignment="1">
      <alignment horizontal="center" vertical="center"/>
    </xf>
    <xf numFmtId="166" fontId="8" fillId="0" borderId="54" xfId="0" applyNumberFormat="1" applyFont="1" applyFill="1" applyBorder="1" applyAlignment="1">
      <alignment horizontal="center" vertical="center"/>
    </xf>
    <xf numFmtId="166" fontId="6" fillId="23" borderId="56" xfId="0" applyNumberFormat="1" applyFont="1" applyFill="1" applyBorder="1" applyAlignment="1">
      <alignment horizontal="center" vertical="center"/>
    </xf>
    <xf numFmtId="0" fontId="8" fillId="0" borderId="53" xfId="94" applyFont="1" applyFill="1" applyBorder="1" applyAlignment="1">
      <alignment horizontal="center" vertical="center" wrapText="1"/>
      <protection/>
    </xf>
    <xf numFmtId="0" fontId="8" fillId="0" borderId="53" xfId="94" applyFont="1" applyFill="1" applyBorder="1" applyAlignment="1">
      <alignment horizontal="left" vertical="center" wrapText="1"/>
      <protection/>
    </xf>
    <xf numFmtId="0" fontId="6" fillId="0" borderId="53" xfId="94" applyFont="1" applyFill="1" applyBorder="1" applyAlignment="1">
      <alignment horizontal="center" vertical="center" wrapText="1"/>
      <protection/>
    </xf>
    <xf numFmtId="49" fontId="8" fillId="60" borderId="23" xfId="0" applyNumberFormat="1" applyFont="1" applyFill="1" applyBorder="1" applyAlignment="1">
      <alignment horizontal="center" vertical="center"/>
    </xf>
    <xf numFmtId="49" fontId="8" fillId="60" borderId="28" xfId="0" applyNumberFormat="1" applyFont="1" applyFill="1" applyBorder="1" applyAlignment="1">
      <alignment horizontal="center" vertical="center"/>
    </xf>
    <xf numFmtId="49" fontId="8" fillId="58" borderId="53" xfId="0" applyNumberFormat="1" applyFont="1" applyFill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6" fillId="57" borderId="57" xfId="0" applyFont="1" applyFill="1" applyBorder="1" applyAlignment="1">
      <alignment horizontal="center" vertical="center"/>
    </xf>
    <xf numFmtId="0" fontId="6" fillId="57" borderId="58" xfId="0" applyFont="1" applyFill="1" applyBorder="1" applyAlignment="1">
      <alignment horizontal="center" vertical="center"/>
    </xf>
    <xf numFmtId="0" fontId="6" fillId="57" borderId="59" xfId="0" applyFont="1" applyFill="1" applyBorder="1" applyAlignment="1">
      <alignment horizontal="center" vertical="center"/>
    </xf>
    <xf numFmtId="0" fontId="6" fillId="19" borderId="57" xfId="0" applyFont="1" applyFill="1" applyBorder="1" applyAlignment="1">
      <alignment horizontal="center" vertical="center"/>
    </xf>
    <xf numFmtId="0" fontId="6" fillId="19" borderId="58" xfId="0" applyFont="1" applyFill="1" applyBorder="1" applyAlignment="1">
      <alignment horizontal="center" vertical="center"/>
    </xf>
    <xf numFmtId="0" fontId="6" fillId="19" borderId="5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56" borderId="51" xfId="0" applyFont="1" applyFill="1" applyBorder="1" applyAlignment="1">
      <alignment horizontal="center" vertical="center"/>
    </xf>
  </cellXfs>
  <cellStyles count="11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10" xfId="75"/>
    <cellStyle name="normální 11" xfId="76"/>
    <cellStyle name="normální 12" xfId="77"/>
    <cellStyle name="normální 13" xfId="78"/>
    <cellStyle name="normální 14" xfId="79"/>
    <cellStyle name="normální 15" xfId="80"/>
    <cellStyle name="normální 16" xfId="81"/>
    <cellStyle name="Normální 17" xfId="82"/>
    <cellStyle name="normální 2" xfId="83"/>
    <cellStyle name="normální 2 2" xfId="84"/>
    <cellStyle name="normální 2 3" xfId="85"/>
    <cellStyle name="normální 3" xfId="86"/>
    <cellStyle name="normální 4" xfId="87"/>
    <cellStyle name="normální 5" xfId="88"/>
    <cellStyle name="normální 6" xfId="89"/>
    <cellStyle name="normální 7" xfId="90"/>
    <cellStyle name="normální 8" xfId="91"/>
    <cellStyle name="normální 9" xfId="92"/>
    <cellStyle name="normální_STARTOVKA R4 KAMENICE 2004" xfId="93"/>
    <cellStyle name="normální_STARTOVKA R4 KAMENICE 2004 2" xfId="94"/>
    <cellStyle name="Poznámka" xfId="95"/>
    <cellStyle name="Poznámka 2" xfId="96"/>
    <cellStyle name="Percent" xfId="97"/>
    <cellStyle name="Propojená buňka" xfId="98"/>
    <cellStyle name="Propojená buňka 2" xfId="99"/>
    <cellStyle name="Followed Hyperlink" xfId="100"/>
    <cellStyle name="Správně" xfId="101"/>
    <cellStyle name="Správně 2" xfId="102"/>
    <cellStyle name="Text upozornění" xfId="103"/>
    <cellStyle name="Text upozornění 2" xfId="104"/>
    <cellStyle name="Vstup" xfId="105"/>
    <cellStyle name="Vstup 2" xfId="106"/>
    <cellStyle name="Výpočet" xfId="107"/>
    <cellStyle name="Výpočet 2" xfId="108"/>
    <cellStyle name="Výstup" xfId="109"/>
    <cellStyle name="Výstup 2" xfId="110"/>
    <cellStyle name="Vysvětlující text" xfId="111"/>
    <cellStyle name="Vysvětlující text 2" xfId="112"/>
    <cellStyle name="Zvýraznění 1" xfId="113"/>
    <cellStyle name="Zvýraznění 1 2" xfId="114"/>
    <cellStyle name="Zvýraznění 2" xfId="115"/>
    <cellStyle name="Zvýraznění 2 2" xfId="116"/>
    <cellStyle name="Zvýraznění 3" xfId="117"/>
    <cellStyle name="Zvýraznění 3 2" xfId="118"/>
    <cellStyle name="Zvýraznění 4" xfId="119"/>
    <cellStyle name="Zvýraznění 4 2" xfId="120"/>
    <cellStyle name="Zvýraznění 5" xfId="121"/>
    <cellStyle name="Zvýraznění 5 2" xfId="122"/>
    <cellStyle name="Zvýraznění 6" xfId="123"/>
    <cellStyle name="Zvýraznění 6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49"/>
  <sheetViews>
    <sheetView tabSelected="1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6" bestFit="1" customWidth="1"/>
    <col min="3" max="3" width="20.28125" style="44" bestFit="1" customWidth="1"/>
    <col min="4" max="4" width="5.57421875" style="45" customWidth="1"/>
    <col min="5" max="5" width="21.421875" style="46" bestFit="1" customWidth="1"/>
    <col min="6" max="6" width="3.8515625" style="47" bestFit="1" customWidth="1"/>
    <col min="7" max="7" width="8.421875" style="7" bestFit="1" customWidth="1"/>
    <col min="8" max="9" width="8.7109375" style="7" customWidth="1"/>
    <col min="10" max="10" width="8.421875" style="7" bestFit="1" customWidth="1"/>
    <col min="11" max="16" width="8.421875" style="8" customWidth="1"/>
    <col min="17" max="17" width="8.421875" style="7" customWidth="1"/>
    <col min="18" max="18" width="8.421875" style="7" bestFit="1" customWidth="1"/>
    <col min="19" max="19" width="8.421875" style="8" customWidth="1"/>
    <col min="20" max="21" width="8.421875" style="7" bestFit="1" customWidth="1"/>
    <col min="22" max="22" width="8.8515625" style="35" customWidth="1"/>
    <col min="23" max="23" width="6.57421875" style="9" bestFit="1" customWidth="1"/>
    <col min="24" max="24" width="8.7109375" style="9" bestFit="1" customWidth="1"/>
    <col min="25" max="25" width="7.57421875" style="9" bestFit="1" customWidth="1"/>
    <col min="26" max="26" width="5.421875" style="29" bestFit="1" customWidth="1"/>
    <col min="27" max="27" width="8.7109375" style="29" customWidth="1"/>
    <col min="28" max="29" width="9.28125" style="38" customWidth="1"/>
    <col min="30" max="30" width="3.8515625" style="9" bestFit="1" customWidth="1"/>
    <col min="31" max="32" width="4.57421875" style="9" bestFit="1" customWidth="1"/>
    <col min="33" max="33" width="6.140625" style="9" bestFit="1" customWidth="1"/>
    <col min="34" max="34" width="5.421875" style="9" bestFit="1" customWidth="1"/>
    <col min="35" max="38" width="3.57421875" style="9" bestFit="1" customWidth="1"/>
    <col min="39" max="39" width="5.421875" style="48" bestFit="1" customWidth="1"/>
    <col min="40" max="40" width="3.8515625" style="9" bestFit="1" customWidth="1"/>
    <col min="41" max="43" width="4.00390625" style="9" bestFit="1" customWidth="1"/>
    <col min="44" max="44" width="5.00390625" style="9" bestFit="1" customWidth="1"/>
    <col min="45" max="45" width="3.57421875" style="9" bestFit="1" customWidth="1"/>
    <col min="46" max="48" width="2.421875" style="9" bestFit="1" customWidth="1"/>
    <col min="49" max="49" width="4.421875" style="48" bestFit="1" customWidth="1"/>
    <col min="50" max="50" width="3.8515625" style="9" bestFit="1" customWidth="1"/>
    <col min="51" max="53" width="4.00390625" style="9" bestFit="1" customWidth="1"/>
    <col min="54" max="54" width="5.00390625" style="9" bestFit="1" customWidth="1"/>
    <col min="55" max="55" width="3.57421875" style="9" bestFit="1" customWidth="1"/>
    <col min="56" max="58" width="2.421875" style="9" bestFit="1" customWidth="1"/>
    <col min="59" max="59" width="4.421875" style="48" bestFit="1" customWidth="1"/>
    <col min="60" max="80" width="9.28125" style="38" customWidth="1"/>
    <col min="81" max="81" width="4.851562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31" t="s">
        <v>20</v>
      </c>
      <c r="C1" s="131" t="s">
        <v>19</v>
      </c>
      <c r="D1" s="136" t="s">
        <v>18</v>
      </c>
      <c r="E1" s="131" t="s">
        <v>1</v>
      </c>
      <c r="F1" s="139" t="s">
        <v>13</v>
      </c>
      <c r="G1" s="5" t="s">
        <v>28</v>
      </c>
      <c r="H1" s="5" t="s">
        <v>38</v>
      </c>
      <c r="I1" s="5" t="s">
        <v>38</v>
      </c>
      <c r="J1" s="5" t="s">
        <v>65</v>
      </c>
      <c r="K1" s="5" t="s">
        <v>2</v>
      </c>
      <c r="L1" s="5" t="s">
        <v>2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22</v>
      </c>
      <c r="R1" s="5" t="s">
        <v>22</v>
      </c>
      <c r="S1" s="5" t="s">
        <v>25</v>
      </c>
      <c r="T1" s="65" t="s">
        <v>53</v>
      </c>
      <c r="U1" s="52" t="s">
        <v>53</v>
      </c>
      <c r="V1" s="16"/>
      <c r="W1" s="30" t="s">
        <v>7</v>
      </c>
      <c r="X1" s="31" t="s">
        <v>8</v>
      </c>
      <c r="Y1" s="32" t="s">
        <v>9</v>
      </c>
      <c r="Z1" s="49"/>
      <c r="AA1" s="11"/>
      <c r="AB1" s="16"/>
      <c r="AC1" s="16"/>
      <c r="AD1" s="142" t="s">
        <v>7</v>
      </c>
      <c r="AE1" s="142"/>
      <c r="AF1" s="142"/>
      <c r="AG1" s="142"/>
      <c r="AH1" s="142"/>
      <c r="AI1" s="142"/>
      <c r="AJ1" s="142"/>
      <c r="AK1" s="142"/>
      <c r="AL1" s="142"/>
      <c r="AM1" s="142"/>
      <c r="AN1" s="128" t="s">
        <v>8</v>
      </c>
      <c r="AO1" s="129"/>
      <c r="AP1" s="129"/>
      <c r="AQ1" s="129"/>
      <c r="AR1" s="129"/>
      <c r="AS1" s="129"/>
      <c r="AT1" s="129"/>
      <c r="AU1" s="129"/>
      <c r="AV1" s="129"/>
      <c r="AW1" s="130"/>
      <c r="AX1" s="125" t="s">
        <v>9</v>
      </c>
      <c r="AY1" s="126"/>
      <c r="AZ1" s="126"/>
      <c r="BA1" s="126"/>
      <c r="BB1" s="126"/>
      <c r="BC1" s="126"/>
      <c r="BD1" s="126"/>
      <c r="BE1" s="126"/>
      <c r="BF1" s="126"/>
      <c r="BG1" s="127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2"/>
      <c r="C2" s="134"/>
      <c r="D2" s="137"/>
      <c r="E2" s="134"/>
      <c r="F2" s="140"/>
      <c r="G2" s="13" t="s">
        <v>4</v>
      </c>
      <c r="H2" s="13" t="s">
        <v>4</v>
      </c>
      <c r="I2" s="13" t="s">
        <v>4</v>
      </c>
      <c r="J2" s="13" t="s">
        <v>4</v>
      </c>
      <c r="K2" s="2" t="s">
        <v>5</v>
      </c>
      <c r="L2" s="2" t="s">
        <v>6</v>
      </c>
      <c r="M2" s="2" t="s">
        <v>5</v>
      </c>
      <c r="N2" s="2" t="s">
        <v>6</v>
      </c>
      <c r="O2" s="51" t="s">
        <v>5</v>
      </c>
      <c r="P2" s="51" t="s">
        <v>6</v>
      </c>
      <c r="Q2" s="2" t="s">
        <v>5</v>
      </c>
      <c r="R2" s="2" t="s">
        <v>6</v>
      </c>
      <c r="S2" s="51" t="s">
        <v>4</v>
      </c>
      <c r="T2" s="66" t="s">
        <v>5</v>
      </c>
      <c r="U2" s="57" t="s">
        <v>6</v>
      </c>
      <c r="V2" s="16"/>
      <c r="W2" s="14" t="s">
        <v>10</v>
      </c>
      <c r="X2" s="13" t="s">
        <v>10</v>
      </c>
      <c r="Y2" s="18" t="s">
        <v>10</v>
      </c>
      <c r="Z2" s="50" t="s">
        <v>10</v>
      </c>
      <c r="AA2" s="11"/>
      <c r="AB2" s="16"/>
      <c r="AC2" s="16"/>
      <c r="AD2" s="78" t="s">
        <v>34</v>
      </c>
      <c r="AE2" s="78" t="s">
        <v>57</v>
      </c>
      <c r="AF2" s="78" t="s">
        <v>57</v>
      </c>
      <c r="AG2" s="78" t="s">
        <v>65</v>
      </c>
      <c r="AH2" s="78" t="s">
        <v>25</v>
      </c>
      <c r="AI2" s="78" t="s">
        <v>14</v>
      </c>
      <c r="AJ2" s="78" t="s">
        <v>15</v>
      </c>
      <c r="AK2" s="78" t="s">
        <v>29</v>
      </c>
      <c r="AL2" s="78" t="s">
        <v>59</v>
      </c>
      <c r="AM2" s="78" t="s">
        <v>10</v>
      </c>
      <c r="AN2" s="72" t="s">
        <v>16</v>
      </c>
      <c r="AO2" s="72" t="s">
        <v>17</v>
      </c>
      <c r="AP2" s="72" t="s">
        <v>17</v>
      </c>
      <c r="AQ2" s="72" t="s">
        <v>23</v>
      </c>
      <c r="AR2" s="72" t="s">
        <v>58</v>
      </c>
      <c r="AS2" s="72" t="s">
        <v>14</v>
      </c>
      <c r="AT2" s="72" t="s">
        <v>15</v>
      </c>
      <c r="AU2" s="72" t="s">
        <v>29</v>
      </c>
      <c r="AV2" s="72" t="s">
        <v>59</v>
      </c>
      <c r="AW2" s="72" t="s">
        <v>10</v>
      </c>
      <c r="AX2" s="84" t="s">
        <v>16</v>
      </c>
      <c r="AY2" s="84" t="s">
        <v>17</v>
      </c>
      <c r="AZ2" s="84" t="s">
        <v>17</v>
      </c>
      <c r="BA2" s="84" t="s">
        <v>23</v>
      </c>
      <c r="BB2" s="84" t="s">
        <v>58</v>
      </c>
      <c r="BC2" s="84" t="s">
        <v>14</v>
      </c>
      <c r="BD2" s="84" t="s">
        <v>15</v>
      </c>
      <c r="BE2" s="84" t="s">
        <v>29</v>
      </c>
      <c r="BF2" s="84" t="s">
        <v>59</v>
      </c>
      <c r="BG2" s="84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33"/>
      <c r="C3" s="135"/>
      <c r="D3" s="138"/>
      <c r="E3" s="135"/>
      <c r="F3" s="141"/>
      <c r="G3" s="61">
        <v>42462</v>
      </c>
      <c r="H3" s="61">
        <v>42483</v>
      </c>
      <c r="I3" s="61">
        <v>42484</v>
      </c>
      <c r="J3" s="61">
        <v>42497</v>
      </c>
      <c r="K3" s="61">
        <v>42532</v>
      </c>
      <c r="L3" s="61">
        <v>42533</v>
      </c>
      <c r="M3" s="61">
        <v>42539</v>
      </c>
      <c r="N3" s="61">
        <v>42539</v>
      </c>
      <c r="O3" s="61">
        <v>42540</v>
      </c>
      <c r="P3" s="61">
        <v>42540</v>
      </c>
      <c r="Q3" s="61">
        <v>42595</v>
      </c>
      <c r="R3" s="61">
        <v>42596</v>
      </c>
      <c r="S3" s="61">
        <v>42602</v>
      </c>
      <c r="T3" s="67">
        <v>42630</v>
      </c>
      <c r="U3" s="62">
        <v>42631</v>
      </c>
      <c r="V3" s="33"/>
      <c r="W3" s="63"/>
      <c r="X3" s="34"/>
      <c r="Y3" s="64"/>
      <c r="Z3" s="50"/>
      <c r="AA3" s="29"/>
      <c r="AB3" s="33"/>
      <c r="AC3" s="33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76.5">
      <c r="A4" s="19">
        <v>1</v>
      </c>
      <c r="B4" s="118" t="s">
        <v>168</v>
      </c>
      <c r="C4" s="101" t="s">
        <v>39</v>
      </c>
      <c r="D4" s="96">
        <v>109</v>
      </c>
      <c r="E4" s="97" t="s">
        <v>187</v>
      </c>
      <c r="F4" s="96" t="s">
        <v>188</v>
      </c>
      <c r="G4" s="26">
        <v>352</v>
      </c>
      <c r="H4" s="26">
        <v>316</v>
      </c>
      <c r="I4" s="26">
        <v>352</v>
      </c>
      <c r="J4" s="26"/>
      <c r="K4" s="20">
        <v>300</v>
      </c>
      <c r="L4" s="20">
        <v>200</v>
      </c>
      <c r="M4" s="20">
        <v>300</v>
      </c>
      <c r="N4" s="20">
        <v>200</v>
      </c>
      <c r="O4" s="20">
        <v>300</v>
      </c>
      <c r="P4" s="20">
        <v>176</v>
      </c>
      <c r="Q4" s="20">
        <v>300</v>
      </c>
      <c r="R4" s="20">
        <v>200</v>
      </c>
      <c r="S4" s="20">
        <v>352</v>
      </c>
      <c r="T4" s="58"/>
      <c r="U4" s="23"/>
      <c r="W4" s="40">
        <f aca="true" t="shared" si="0" ref="W4:W49">AM4</f>
        <v>1372</v>
      </c>
      <c r="X4" s="41">
        <f aca="true" t="shared" si="1" ref="X4:X49">AW4</f>
        <v>1200</v>
      </c>
      <c r="Y4" s="54">
        <f aca="true" t="shared" si="2" ref="Y4:Y49">BG4</f>
        <v>776</v>
      </c>
      <c r="Z4" s="56">
        <f aca="true" t="shared" si="3" ref="Z4:Z49">SUM(W4:Y4)</f>
        <v>3348</v>
      </c>
      <c r="AD4" s="81">
        <f aca="true" t="shared" si="4" ref="AD4:AD49">G4</f>
        <v>352</v>
      </c>
      <c r="AE4" s="81">
        <f aca="true" t="shared" si="5" ref="AE4:AE49">H4</f>
        <v>316</v>
      </c>
      <c r="AF4" s="81">
        <f aca="true" t="shared" si="6" ref="AF4:AF49">I4</f>
        <v>352</v>
      </c>
      <c r="AG4" s="81">
        <f aca="true" t="shared" si="7" ref="AG4:AG49">J4</f>
        <v>0</v>
      </c>
      <c r="AH4" s="81">
        <f aca="true" t="shared" si="8" ref="AH4:AH49">S4</f>
        <v>352</v>
      </c>
      <c r="AI4" s="82">
        <f aca="true" t="shared" si="9" ref="AI4:AI49">LARGE(AD4:AH4,1)</f>
        <v>352</v>
      </c>
      <c r="AJ4" s="82">
        <f aca="true" t="shared" si="10" ref="AJ4:AJ49">LARGE(AD4:AH4,2)</f>
        <v>352</v>
      </c>
      <c r="AK4" s="82">
        <f aca="true" t="shared" si="11" ref="AK4:AK49">LARGE(AD4:AH4,3)</f>
        <v>352</v>
      </c>
      <c r="AL4" s="82">
        <f aca="true" t="shared" si="12" ref="AL4:AL49">LARGE(AD4:AH4,4)</f>
        <v>316</v>
      </c>
      <c r="AM4" s="83">
        <f aca="true" t="shared" si="13" ref="AM4:AM49">SUM(AI4:AL4)</f>
        <v>1372</v>
      </c>
      <c r="AN4" s="75">
        <f aca="true" t="shared" si="14" ref="AN4:AN49">K4</f>
        <v>300</v>
      </c>
      <c r="AO4" s="75">
        <f aca="true" t="shared" si="15" ref="AO4:AO49">M4</f>
        <v>300</v>
      </c>
      <c r="AP4" s="75">
        <f aca="true" t="shared" si="16" ref="AP4:AP49">O4</f>
        <v>300</v>
      </c>
      <c r="AQ4" s="75">
        <f aca="true" t="shared" si="17" ref="AQ4:AQ13">Q4</f>
        <v>300</v>
      </c>
      <c r="AR4" s="75">
        <f aca="true" t="shared" si="18" ref="AR4:AR49">T4</f>
        <v>0</v>
      </c>
      <c r="AS4" s="76">
        <f aca="true" t="shared" si="19" ref="AS4:AS49">LARGE(AN4:AR4,1)</f>
        <v>300</v>
      </c>
      <c r="AT4" s="76">
        <f aca="true" t="shared" si="20" ref="AT4:AT49">LARGE(AN4:AR4,2)</f>
        <v>300</v>
      </c>
      <c r="AU4" s="76">
        <f aca="true" t="shared" si="21" ref="AU4:AU49">LARGE(AN4:AR4,3)</f>
        <v>300</v>
      </c>
      <c r="AV4" s="76">
        <f aca="true" t="shared" si="22" ref="AV4:AV49">LARGE(AN4:AR4,4)</f>
        <v>300</v>
      </c>
      <c r="AW4" s="77">
        <f aca="true" t="shared" si="23" ref="AW4:AW49">SUM(AS4:AV4)</f>
        <v>1200</v>
      </c>
      <c r="AX4" s="87">
        <f aca="true" t="shared" si="24" ref="AX4:AX49">L4</f>
        <v>200</v>
      </c>
      <c r="AY4" s="87">
        <f aca="true" t="shared" si="25" ref="AY4:AY49">N4</f>
        <v>200</v>
      </c>
      <c r="AZ4" s="87">
        <f aca="true" t="shared" si="26" ref="AZ4:AZ49">P4</f>
        <v>176</v>
      </c>
      <c r="BA4" s="87">
        <f aca="true" t="shared" si="27" ref="BA4:BA13">R4</f>
        <v>200</v>
      </c>
      <c r="BB4" s="87">
        <f aca="true" t="shared" si="28" ref="BB4:BB49">U4</f>
        <v>0</v>
      </c>
      <c r="BC4" s="88">
        <f aca="true" t="shared" si="29" ref="BC4:BC49">LARGE(AX4:BB4,1)</f>
        <v>200</v>
      </c>
      <c r="BD4" s="88">
        <f aca="true" t="shared" si="30" ref="BD4:BD49">LARGE(AX4:BB4,2)</f>
        <v>200</v>
      </c>
      <c r="BE4" s="88">
        <f aca="true" t="shared" si="31" ref="BE4:BE49">LARGE(AX4:BB4,3)</f>
        <v>200</v>
      </c>
      <c r="BF4" s="88">
        <f aca="true" t="shared" si="32" ref="BF4:BF49">LARGE(AX4:BB4,4)</f>
        <v>176</v>
      </c>
      <c r="BG4" s="89">
        <f aca="true" t="shared" si="33" ref="BG4:BG49">SUM(BC4:BF4)</f>
        <v>776</v>
      </c>
      <c r="CC4" s="39">
        <f aca="true" t="shared" si="34" ref="CC4:CC49">Z4</f>
        <v>3348</v>
      </c>
    </row>
    <row r="5" spans="1:81" ht="63.75">
      <c r="A5" s="15">
        <v>2</v>
      </c>
      <c r="B5" s="90" t="s">
        <v>11</v>
      </c>
      <c r="C5" s="102" t="s">
        <v>68</v>
      </c>
      <c r="D5" s="94">
        <v>126</v>
      </c>
      <c r="E5" s="95" t="s">
        <v>279</v>
      </c>
      <c r="F5" s="94" t="s">
        <v>280</v>
      </c>
      <c r="G5" s="10">
        <v>316</v>
      </c>
      <c r="H5" s="10">
        <v>288</v>
      </c>
      <c r="I5" s="10">
        <v>288</v>
      </c>
      <c r="J5" s="10"/>
      <c r="K5" s="6">
        <v>207</v>
      </c>
      <c r="L5" s="6">
        <v>144</v>
      </c>
      <c r="M5" s="6">
        <v>264</v>
      </c>
      <c r="N5" s="6">
        <v>176</v>
      </c>
      <c r="O5" s="6">
        <v>264</v>
      </c>
      <c r="P5" s="6">
        <v>200</v>
      </c>
      <c r="Q5" s="6">
        <v>264</v>
      </c>
      <c r="R5" s="6">
        <v>176</v>
      </c>
      <c r="S5" s="6">
        <v>400</v>
      </c>
      <c r="T5" s="59">
        <v>300</v>
      </c>
      <c r="U5" s="12">
        <v>158</v>
      </c>
      <c r="W5" s="40">
        <f t="shared" si="0"/>
        <v>1292</v>
      </c>
      <c r="X5" s="41">
        <f t="shared" si="1"/>
        <v>1092</v>
      </c>
      <c r="Y5" s="54">
        <f t="shared" si="2"/>
        <v>710</v>
      </c>
      <c r="Z5" s="56">
        <f t="shared" si="3"/>
        <v>3094</v>
      </c>
      <c r="AD5" s="81">
        <f t="shared" si="4"/>
        <v>316</v>
      </c>
      <c r="AE5" s="81">
        <f t="shared" si="5"/>
        <v>288</v>
      </c>
      <c r="AF5" s="81">
        <f t="shared" si="6"/>
        <v>288</v>
      </c>
      <c r="AG5" s="81">
        <f t="shared" si="7"/>
        <v>0</v>
      </c>
      <c r="AH5" s="81">
        <f t="shared" si="8"/>
        <v>400</v>
      </c>
      <c r="AI5" s="82">
        <f t="shared" si="9"/>
        <v>400</v>
      </c>
      <c r="AJ5" s="82">
        <f t="shared" si="10"/>
        <v>316</v>
      </c>
      <c r="AK5" s="82">
        <f t="shared" si="11"/>
        <v>288</v>
      </c>
      <c r="AL5" s="82">
        <f t="shared" si="12"/>
        <v>288</v>
      </c>
      <c r="AM5" s="83">
        <f t="shared" si="13"/>
        <v>1292</v>
      </c>
      <c r="AN5" s="75">
        <f t="shared" si="14"/>
        <v>207</v>
      </c>
      <c r="AO5" s="75">
        <f t="shared" si="15"/>
        <v>264</v>
      </c>
      <c r="AP5" s="75">
        <f t="shared" si="16"/>
        <v>264</v>
      </c>
      <c r="AQ5" s="75">
        <f t="shared" si="17"/>
        <v>264</v>
      </c>
      <c r="AR5" s="75">
        <f t="shared" si="18"/>
        <v>300</v>
      </c>
      <c r="AS5" s="76">
        <f t="shared" si="19"/>
        <v>300</v>
      </c>
      <c r="AT5" s="76">
        <f t="shared" si="20"/>
        <v>264</v>
      </c>
      <c r="AU5" s="76">
        <f t="shared" si="21"/>
        <v>264</v>
      </c>
      <c r="AV5" s="76">
        <f t="shared" si="22"/>
        <v>264</v>
      </c>
      <c r="AW5" s="77">
        <f t="shared" si="23"/>
        <v>1092</v>
      </c>
      <c r="AX5" s="87">
        <f t="shared" si="24"/>
        <v>144</v>
      </c>
      <c r="AY5" s="87">
        <f t="shared" si="25"/>
        <v>176</v>
      </c>
      <c r="AZ5" s="87">
        <f t="shared" si="26"/>
        <v>200</v>
      </c>
      <c r="BA5" s="87">
        <f t="shared" si="27"/>
        <v>176</v>
      </c>
      <c r="BB5" s="87">
        <f t="shared" si="28"/>
        <v>158</v>
      </c>
      <c r="BC5" s="88">
        <f t="shared" si="29"/>
        <v>200</v>
      </c>
      <c r="BD5" s="88">
        <f t="shared" si="30"/>
        <v>176</v>
      </c>
      <c r="BE5" s="88">
        <f t="shared" si="31"/>
        <v>176</v>
      </c>
      <c r="BF5" s="88">
        <f t="shared" si="32"/>
        <v>158</v>
      </c>
      <c r="BG5" s="89">
        <f t="shared" si="33"/>
        <v>710</v>
      </c>
      <c r="CC5" s="39">
        <f t="shared" si="34"/>
        <v>3094</v>
      </c>
    </row>
    <row r="6" spans="1:81" ht="76.5">
      <c r="A6" s="15">
        <v>3</v>
      </c>
      <c r="B6" s="117" t="s">
        <v>168</v>
      </c>
      <c r="C6" s="102" t="s">
        <v>67</v>
      </c>
      <c r="D6" s="94" t="s">
        <v>213</v>
      </c>
      <c r="E6" s="95" t="s">
        <v>191</v>
      </c>
      <c r="F6" s="94" t="s">
        <v>192</v>
      </c>
      <c r="G6" s="10">
        <v>400</v>
      </c>
      <c r="H6" s="10">
        <v>352</v>
      </c>
      <c r="I6" s="10">
        <v>400</v>
      </c>
      <c r="J6" s="10">
        <v>400</v>
      </c>
      <c r="K6" s="6">
        <v>216</v>
      </c>
      <c r="L6" s="6">
        <v>138</v>
      </c>
      <c r="M6" s="6">
        <v>237</v>
      </c>
      <c r="N6" s="6">
        <v>144</v>
      </c>
      <c r="O6" s="6">
        <v>237</v>
      </c>
      <c r="P6" s="6">
        <v>138</v>
      </c>
      <c r="Q6" s="6">
        <v>216</v>
      </c>
      <c r="R6" s="6">
        <v>138</v>
      </c>
      <c r="S6" s="6">
        <v>288</v>
      </c>
      <c r="T6" s="59">
        <v>237</v>
      </c>
      <c r="U6" s="12">
        <v>138</v>
      </c>
      <c r="W6" s="40">
        <f t="shared" si="0"/>
        <v>1552</v>
      </c>
      <c r="X6" s="41">
        <f t="shared" si="1"/>
        <v>927</v>
      </c>
      <c r="Y6" s="54">
        <f t="shared" si="2"/>
        <v>558</v>
      </c>
      <c r="Z6" s="56">
        <f t="shared" si="3"/>
        <v>3037</v>
      </c>
      <c r="AD6" s="81">
        <f t="shared" si="4"/>
        <v>400</v>
      </c>
      <c r="AE6" s="81">
        <f t="shared" si="5"/>
        <v>352</v>
      </c>
      <c r="AF6" s="81">
        <f t="shared" si="6"/>
        <v>400</v>
      </c>
      <c r="AG6" s="81">
        <f t="shared" si="7"/>
        <v>400</v>
      </c>
      <c r="AH6" s="81">
        <f t="shared" si="8"/>
        <v>288</v>
      </c>
      <c r="AI6" s="82">
        <f t="shared" si="9"/>
        <v>400</v>
      </c>
      <c r="AJ6" s="82">
        <f t="shared" si="10"/>
        <v>400</v>
      </c>
      <c r="AK6" s="82">
        <f t="shared" si="11"/>
        <v>400</v>
      </c>
      <c r="AL6" s="82">
        <f t="shared" si="12"/>
        <v>352</v>
      </c>
      <c r="AM6" s="83">
        <f t="shared" si="13"/>
        <v>1552</v>
      </c>
      <c r="AN6" s="75">
        <f t="shared" si="14"/>
        <v>216</v>
      </c>
      <c r="AO6" s="75">
        <f t="shared" si="15"/>
        <v>237</v>
      </c>
      <c r="AP6" s="75">
        <f t="shared" si="16"/>
        <v>237</v>
      </c>
      <c r="AQ6" s="75">
        <f t="shared" si="17"/>
        <v>216</v>
      </c>
      <c r="AR6" s="75">
        <f t="shared" si="18"/>
        <v>237</v>
      </c>
      <c r="AS6" s="76">
        <f t="shared" si="19"/>
        <v>237</v>
      </c>
      <c r="AT6" s="76">
        <f t="shared" si="20"/>
        <v>237</v>
      </c>
      <c r="AU6" s="76">
        <f t="shared" si="21"/>
        <v>237</v>
      </c>
      <c r="AV6" s="76">
        <f t="shared" si="22"/>
        <v>216</v>
      </c>
      <c r="AW6" s="77">
        <f t="shared" si="23"/>
        <v>927</v>
      </c>
      <c r="AX6" s="87">
        <f t="shared" si="24"/>
        <v>138</v>
      </c>
      <c r="AY6" s="87">
        <f t="shared" si="25"/>
        <v>144</v>
      </c>
      <c r="AZ6" s="87">
        <f t="shared" si="26"/>
        <v>138</v>
      </c>
      <c r="BA6" s="87">
        <f t="shared" si="27"/>
        <v>138</v>
      </c>
      <c r="BB6" s="87">
        <f t="shared" si="28"/>
        <v>138</v>
      </c>
      <c r="BC6" s="88">
        <f t="shared" si="29"/>
        <v>144</v>
      </c>
      <c r="BD6" s="88">
        <f t="shared" si="30"/>
        <v>138</v>
      </c>
      <c r="BE6" s="88">
        <f t="shared" si="31"/>
        <v>138</v>
      </c>
      <c r="BF6" s="88">
        <f t="shared" si="32"/>
        <v>138</v>
      </c>
      <c r="BG6" s="89">
        <f t="shared" si="33"/>
        <v>558</v>
      </c>
      <c r="CC6" s="39">
        <f t="shared" si="34"/>
        <v>3037</v>
      </c>
    </row>
    <row r="7" spans="1:81" ht="63.75">
      <c r="A7" s="15">
        <v>4</v>
      </c>
      <c r="B7" s="90" t="s">
        <v>11</v>
      </c>
      <c r="C7" s="102" t="s">
        <v>201</v>
      </c>
      <c r="D7" s="94">
        <v>147</v>
      </c>
      <c r="E7" s="95" t="s">
        <v>125</v>
      </c>
      <c r="F7" s="94" t="s">
        <v>126</v>
      </c>
      <c r="G7" s="10">
        <v>288</v>
      </c>
      <c r="H7" s="10">
        <v>276</v>
      </c>
      <c r="I7" s="10"/>
      <c r="J7" s="10">
        <v>352</v>
      </c>
      <c r="K7" s="6">
        <v>153</v>
      </c>
      <c r="L7" s="6">
        <v>132</v>
      </c>
      <c r="M7" s="6">
        <v>198</v>
      </c>
      <c r="N7" s="6">
        <v>158</v>
      </c>
      <c r="O7" s="6">
        <v>198</v>
      </c>
      <c r="P7" s="6">
        <v>158</v>
      </c>
      <c r="Q7" s="6">
        <v>189</v>
      </c>
      <c r="R7" s="6">
        <v>132</v>
      </c>
      <c r="S7" s="6">
        <v>276</v>
      </c>
      <c r="T7" s="59">
        <v>135</v>
      </c>
      <c r="U7" s="12">
        <v>144</v>
      </c>
      <c r="W7" s="40">
        <f t="shared" si="0"/>
        <v>1192</v>
      </c>
      <c r="X7" s="41">
        <f t="shared" si="1"/>
        <v>738</v>
      </c>
      <c r="Y7" s="54">
        <f t="shared" si="2"/>
        <v>592</v>
      </c>
      <c r="Z7" s="56">
        <f t="shared" si="3"/>
        <v>2522</v>
      </c>
      <c r="AD7" s="81">
        <f t="shared" si="4"/>
        <v>288</v>
      </c>
      <c r="AE7" s="81">
        <f t="shared" si="5"/>
        <v>276</v>
      </c>
      <c r="AF7" s="81">
        <f t="shared" si="6"/>
        <v>0</v>
      </c>
      <c r="AG7" s="81">
        <f t="shared" si="7"/>
        <v>352</v>
      </c>
      <c r="AH7" s="81">
        <f t="shared" si="8"/>
        <v>276</v>
      </c>
      <c r="AI7" s="82">
        <f t="shared" si="9"/>
        <v>352</v>
      </c>
      <c r="AJ7" s="82">
        <f t="shared" si="10"/>
        <v>288</v>
      </c>
      <c r="AK7" s="82">
        <f t="shared" si="11"/>
        <v>276</v>
      </c>
      <c r="AL7" s="82">
        <f t="shared" si="12"/>
        <v>276</v>
      </c>
      <c r="AM7" s="83">
        <f t="shared" si="13"/>
        <v>1192</v>
      </c>
      <c r="AN7" s="75">
        <f t="shared" si="14"/>
        <v>153</v>
      </c>
      <c r="AO7" s="75">
        <f t="shared" si="15"/>
        <v>198</v>
      </c>
      <c r="AP7" s="75">
        <f t="shared" si="16"/>
        <v>198</v>
      </c>
      <c r="AQ7" s="75">
        <f t="shared" si="17"/>
        <v>189</v>
      </c>
      <c r="AR7" s="75">
        <f t="shared" si="18"/>
        <v>135</v>
      </c>
      <c r="AS7" s="76">
        <f t="shared" si="19"/>
        <v>198</v>
      </c>
      <c r="AT7" s="76">
        <f t="shared" si="20"/>
        <v>198</v>
      </c>
      <c r="AU7" s="76">
        <f t="shared" si="21"/>
        <v>189</v>
      </c>
      <c r="AV7" s="76">
        <f t="shared" si="22"/>
        <v>153</v>
      </c>
      <c r="AW7" s="77">
        <f t="shared" si="23"/>
        <v>738</v>
      </c>
      <c r="AX7" s="87">
        <f t="shared" si="24"/>
        <v>132</v>
      </c>
      <c r="AY7" s="87">
        <f t="shared" si="25"/>
        <v>158</v>
      </c>
      <c r="AZ7" s="87">
        <f t="shared" si="26"/>
        <v>158</v>
      </c>
      <c r="BA7" s="87">
        <f t="shared" si="27"/>
        <v>132</v>
      </c>
      <c r="BB7" s="87">
        <f t="shared" si="28"/>
        <v>144</v>
      </c>
      <c r="BC7" s="88">
        <f t="shared" si="29"/>
        <v>158</v>
      </c>
      <c r="BD7" s="88">
        <f t="shared" si="30"/>
        <v>158</v>
      </c>
      <c r="BE7" s="88">
        <f t="shared" si="31"/>
        <v>144</v>
      </c>
      <c r="BF7" s="88">
        <f t="shared" si="32"/>
        <v>132</v>
      </c>
      <c r="BG7" s="89">
        <f t="shared" si="33"/>
        <v>592</v>
      </c>
      <c r="CC7" s="39">
        <f t="shared" si="34"/>
        <v>2522</v>
      </c>
    </row>
    <row r="8" spans="1:81" ht="63.75">
      <c r="A8" s="15">
        <v>5</v>
      </c>
      <c r="B8" s="90" t="s">
        <v>11</v>
      </c>
      <c r="C8" s="102" t="s">
        <v>40</v>
      </c>
      <c r="D8" s="94">
        <v>109</v>
      </c>
      <c r="E8" s="95" t="s">
        <v>189</v>
      </c>
      <c r="F8" s="94" t="s">
        <v>66</v>
      </c>
      <c r="G8" s="10"/>
      <c r="H8" s="10">
        <v>400</v>
      </c>
      <c r="I8" s="10">
        <v>316</v>
      </c>
      <c r="J8" s="10"/>
      <c r="K8" s="6">
        <v>264</v>
      </c>
      <c r="L8" s="6">
        <v>158</v>
      </c>
      <c r="M8" s="6"/>
      <c r="N8" s="6"/>
      <c r="O8" s="6"/>
      <c r="P8" s="6"/>
      <c r="Q8" s="6">
        <v>237</v>
      </c>
      <c r="R8" s="6">
        <v>158</v>
      </c>
      <c r="S8" s="6">
        <v>316</v>
      </c>
      <c r="T8" s="59">
        <v>264</v>
      </c>
      <c r="U8" s="12">
        <v>200</v>
      </c>
      <c r="W8" s="40">
        <f t="shared" si="0"/>
        <v>1032</v>
      </c>
      <c r="X8" s="41">
        <f t="shared" si="1"/>
        <v>765</v>
      </c>
      <c r="Y8" s="54">
        <f t="shared" si="2"/>
        <v>516</v>
      </c>
      <c r="Z8" s="56">
        <f t="shared" si="3"/>
        <v>2313</v>
      </c>
      <c r="AD8" s="81">
        <f t="shared" si="4"/>
        <v>0</v>
      </c>
      <c r="AE8" s="81">
        <f t="shared" si="5"/>
        <v>400</v>
      </c>
      <c r="AF8" s="81">
        <f t="shared" si="6"/>
        <v>316</v>
      </c>
      <c r="AG8" s="81">
        <f t="shared" si="7"/>
        <v>0</v>
      </c>
      <c r="AH8" s="81">
        <f t="shared" si="8"/>
        <v>316</v>
      </c>
      <c r="AI8" s="82">
        <f t="shared" si="9"/>
        <v>400</v>
      </c>
      <c r="AJ8" s="82">
        <f t="shared" si="10"/>
        <v>316</v>
      </c>
      <c r="AK8" s="82">
        <f t="shared" si="11"/>
        <v>316</v>
      </c>
      <c r="AL8" s="82">
        <f t="shared" si="12"/>
        <v>0</v>
      </c>
      <c r="AM8" s="83">
        <f t="shared" si="13"/>
        <v>1032</v>
      </c>
      <c r="AN8" s="75">
        <f t="shared" si="14"/>
        <v>264</v>
      </c>
      <c r="AO8" s="75">
        <f t="shared" si="15"/>
        <v>0</v>
      </c>
      <c r="AP8" s="75">
        <f t="shared" si="16"/>
        <v>0</v>
      </c>
      <c r="AQ8" s="75">
        <f t="shared" si="17"/>
        <v>237</v>
      </c>
      <c r="AR8" s="75">
        <f t="shared" si="18"/>
        <v>264</v>
      </c>
      <c r="AS8" s="76">
        <f t="shared" si="19"/>
        <v>264</v>
      </c>
      <c r="AT8" s="76">
        <f t="shared" si="20"/>
        <v>264</v>
      </c>
      <c r="AU8" s="76">
        <f t="shared" si="21"/>
        <v>237</v>
      </c>
      <c r="AV8" s="76">
        <f t="shared" si="22"/>
        <v>0</v>
      </c>
      <c r="AW8" s="77">
        <f t="shared" si="23"/>
        <v>765</v>
      </c>
      <c r="AX8" s="87">
        <f t="shared" si="24"/>
        <v>158</v>
      </c>
      <c r="AY8" s="87">
        <f t="shared" si="25"/>
        <v>0</v>
      </c>
      <c r="AZ8" s="87">
        <f t="shared" si="26"/>
        <v>0</v>
      </c>
      <c r="BA8" s="87">
        <f t="shared" si="27"/>
        <v>158</v>
      </c>
      <c r="BB8" s="87">
        <f t="shared" si="28"/>
        <v>200</v>
      </c>
      <c r="BC8" s="88">
        <f t="shared" si="29"/>
        <v>200</v>
      </c>
      <c r="BD8" s="88">
        <f t="shared" si="30"/>
        <v>158</v>
      </c>
      <c r="BE8" s="88">
        <f t="shared" si="31"/>
        <v>158</v>
      </c>
      <c r="BF8" s="88">
        <f t="shared" si="32"/>
        <v>0</v>
      </c>
      <c r="BG8" s="89">
        <f t="shared" si="33"/>
        <v>516</v>
      </c>
      <c r="CC8" s="39">
        <f t="shared" si="34"/>
        <v>2313</v>
      </c>
    </row>
    <row r="9" spans="1:81" ht="63.75">
      <c r="A9" s="15">
        <v>6</v>
      </c>
      <c r="B9" s="90" t="s">
        <v>11</v>
      </c>
      <c r="C9" s="102" t="s">
        <v>45</v>
      </c>
      <c r="D9" s="94">
        <v>142</v>
      </c>
      <c r="E9" s="95" t="s">
        <v>164</v>
      </c>
      <c r="F9" s="94" t="s">
        <v>165</v>
      </c>
      <c r="G9" s="10">
        <v>264</v>
      </c>
      <c r="H9" s="10">
        <v>240</v>
      </c>
      <c r="I9" s="10">
        <v>276</v>
      </c>
      <c r="J9" s="10"/>
      <c r="K9" s="6">
        <v>84</v>
      </c>
      <c r="L9" s="6">
        <v>108</v>
      </c>
      <c r="M9" s="6">
        <v>207</v>
      </c>
      <c r="N9" s="6">
        <v>108</v>
      </c>
      <c r="O9" s="6">
        <v>180</v>
      </c>
      <c r="P9" s="6">
        <v>126</v>
      </c>
      <c r="Q9" s="6">
        <v>207</v>
      </c>
      <c r="R9" s="6">
        <v>72</v>
      </c>
      <c r="S9" s="6">
        <v>252</v>
      </c>
      <c r="T9" s="59">
        <v>198</v>
      </c>
      <c r="U9" s="12">
        <v>120</v>
      </c>
      <c r="W9" s="40">
        <f t="shared" si="0"/>
        <v>1032</v>
      </c>
      <c r="X9" s="41">
        <f t="shared" si="1"/>
        <v>792</v>
      </c>
      <c r="Y9" s="54">
        <f t="shared" si="2"/>
        <v>462</v>
      </c>
      <c r="Z9" s="56">
        <f t="shared" si="3"/>
        <v>2286</v>
      </c>
      <c r="AD9" s="81">
        <f t="shared" si="4"/>
        <v>264</v>
      </c>
      <c r="AE9" s="81">
        <f t="shared" si="5"/>
        <v>240</v>
      </c>
      <c r="AF9" s="81">
        <f t="shared" si="6"/>
        <v>276</v>
      </c>
      <c r="AG9" s="81">
        <f t="shared" si="7"/>
        <v>0</v>
      </c>
      <c r="AH9" s="81">
        <f t="shared" si="8"/>
        <v>252</v>
      </c>
      <c r="AI9" s="82">
        <f t="shared" si="9"/>
        <v>276</v>
      </c>
      <c r="AJ9" s="82">
        <f t="shared" si="10"/>
        <v>264</v>
      </c>
      <c r="AK9" s="82">
        <f t="shared" si="11"/>
        <v>252</v>
      </c>
      <c r="AL9" s="82">
        <f t="shared" si="12"/>
        <v>240</v>
      </c>
      <c r="AM9" s="83">
        <f t="shared" si="13"/>
        <v>1032</v>
      </c>
      <c r="AN9" s="75">
        <f t="shared" si="14"/>
        <v>84</v>
      </c>
      <c r="AO9" s="75">
        <f t="shared" si="15"/>
        <v>207</v>
      </c>
      <c r="AP9" s="75">
        <f t="shared" si="16"/>
        <v>180</v>
      </c>
      <c r="AQ9" s="75">
        <f t="shared" si="17"/>
        <v>207</v>
      </c>
      <c r="AR9" s="75">
        <f t="shared" si="18"/>
        <v>198</v>
      </c>
      <c r="AS9" s="76">
        <f t="shared" si="19"/>
        <v>207</v>
      </c>
      <c r="AT9" s="76">
        <f t="shared" si="20"/>
        <v>207</v>
      </c>
      <c r="AU9" s="76">
        <f t="shared" si="21"/>
        <v>198</v>
      </c>
      <c r="AV9" s="76">
        <f t="shared" si="22"/>
        <v>180</v>
      </c>
      <c r="AW9" s="77">
        <f t="shared" si="23"/>
        <v>792</v>
      </c>
      <c r="AX9" s="87">
        <f t="shared" si="24"/>
        <v>108</v>
      </c>
      <c r="AY9" s="87">
        <f t="shared" si="25"/>
        <v>108</v>
      </c>
      <c r="AZ9" s="87">
        <f t="shared" si="26"/>
        <v>126</v>
      </c>
      <c r="BA9" s="87">
        <f t="shared" si="27"/>
        <v>72</v>
      </c>
      <c r="BB9" s="87">
        <f t="shared" si="28"/>
        <v>120</v>
      </c>
      <c r="BC9" s="88">
        <f t="shared" si="29"/>
        <v>126</v>
      </c>
      <c r="BD9" s="88">
        <f t="shared" si="30"/>
        <v>120</v>
      </c>
      <c r="BE9" s="88">
        <f t="shared" si="31"/>
        <v>108</v>
      </c>
      <c r="BF9" s="88">
        <f t="shared" si="32"/>
        <v>108</v>
      </c>
      <c r="BG9" s="89">
        <f t="shared" si="33"/>
        <v>462</v>
      </c>
      <c r="CC9" s="39">
        <f t="shared" si="34"/>
        <v>2286</v>
      </c>
    </row>
    <row r="10" spans="1:81" ht="76.5">
      <c r="A10" s="15">
        <v>7</v>
      </c>
      <c r="B10" s="117" t="s">
        <v>168</v>
      </c>
      <c r="C10" s="102" t="s">
        <v>70</v>
      </c>
      <c r="D10" s="94" t="s">
        <v>246</v>
      </c>
      <c r="E10" s="95" t="s">
        <v>245</v>
      </c>
      <c r="F10" s="94" t="s">
        <v>203</v>
      </c>
      <c r="G10" s="10">
        <v>252</v>
      </c>
      <c r="H10" s="10">
        <v>252</v>
      </c>
      <c r="I10" s="10">
        <v>264</v>
      </c>
      <c r="J10" s="10">
        <v>316</v>
      </c>
      <c r="K10" s="6">
        <v>126</v>
      </c>
      <c r="L10" s="6"/>
      <c r="M10" s="6">
        <v>162</v>
      </c>
      <c r="N10" s="6">
        <v>132</v>
      </c>
      <c r="O10" s="6">
        <v>84</v>
      </c>
      <c r="P10" s="6">
        <v>108</v>
      </c>
      <c r="Q10" s="6">
        <v>162</v>
      </c>
      <c r="R10" s="6">
        <v>120</v>
      </c>
      <c r="S10" s="6">
        <v>216</v>
      </c>
      <c r="T10" s="59">
        <v>189</v>
      </c>
      <c r="U10" s="12">
        <v>126</v>
      </c>
      <c r="W10" s="40">
        <f t="shared" si="0"/>
        <v>1084</v>
      </c>
      <c r="X10" s="41">
        <f t="shared" si="1"/>
        <v>639</v>
      </c>
      <c r="Y10" s="54">
        <f t="shared" si="2"/>
        <v>486</v>
      </c>
      <c r="Z10" s="56">
        <f t="shared" si="3"/>
        <v>2209</v>
      </c>
      <c r="AD10" s="81">
        <f t="shared" si="4"/>
        <v>252</v>
      </c>
      <c r="AE10" s="81">
        <f t="shared" si="5"/>
        <v>252</v>
      </c>
      <c r="AF10" s="81">
        <f t="shared" si="6"/>
        <v>264</v>
      </c>
      <c r="AG10" s="81">
        <f t="shared" si="7"/>
        <v>316</v>
      </c>
      <c r="AH10" s="81">
        <f t="shared" si="8"/>
        <v>216</v>
      </c>
      <c r="AI10" s="82">
        <f t="shared" si="9"/>
        <v>316</v>
      </c>
      <c r="AJ10" s="82">
        <f t="shared" si="10"/>
        <v>264</v>
      </c>
      <c r="AK10" s="82">
        <f t="shared" si="11"/>
        <v>252</v>
      </c>
      <c r="AL10" s="82">
        <f t="shared" si="12"/>
        <v>252</v>
      </c>
      <c r="AM10" s="83">
        <f t="shared" si="13"/>
        <v>1084</v>
      </c>
      <c r="AN10" s="75">
        <f t="shared" si="14"/>
        <v>126</v>
      </c>
      <c r="AO10" s="75">
        <f t="shared" si="15"/>
        <v>162</v>
      </c>
      <c r="AP10" s="75">
        <f t="shared" si="16"/>
        <v>84</v>
      </c>
      <c r="AQ10" s="75">
        <f t="shared" si="17"/>
        <v>162</v>
      </c>
      <c r="AR10" s="75">
        <f t="shared" si="18"/>
        <v>189</v>
      </c>
      <c r="AS10" s="76">
        <f t="shared" si="19"/>
        <v>189</v>
      </c>
      <c r="AT10" s="76">
        <f t="shared" si="20"/>
        <v>162</v>
      </c>
      <c r="AU10" s="76">
        <f t="shared" si="21"/>
        <v>162</v>
      </c>
      <c r="AV10" s="76">
        <f t="shared" si="22"/>
        <v>126</v>
      </c>
      <c r="AW10" s="77">
        <f t="shared" si="23"/>
        <v>639</v>
      </c>
      <c r="AX10" s="87">
        <f t="shared" si="24"/>
        <v>0</v>
      </c>
      <c r="AY10" s="87">
        <f t="shared" si="25"/>
        <v>132</v>
      </c>
      <c r="AZ10" s="87">
        <f t="shared" si="26"/>
        <v>108</v>
      </c>
      <c r="BA10" s="87">
        <f t="shared" si="27"/>
        <v>120</v>
      </c>
      <c r="BB10" s="87">
        <f t="shared" si="28"/>
        <v>126</v>
      </c>
      <c r="BC10" s="88">
        <f t="shared" si="29"/>
        <v>132</v>
      </c>
      <c r="BD10" s="88">
        <f t="shared" si="30"/>
        <v>126</v>
      </c>
      <c r="BE10" s="88">
        <f t="shared" si="31"/>
        <v>120</v>
      </c>
      <c r="BF10" s="88">
        <f t="shared" si="32"/>
        <v>108</v>
      </c>
      <c r="BG10" s="89">
        <f t="shared" si="33"/>
        <v>486</v>
      </c>
      <c r="CC10" s="39">
        <f t="shared" si="34"/>
        <v>2209</v>
      </c>
    </row>
    <row r="11" spans="1:81" ht="76.5">
      <c r="A11" s="15">
        <v>8</v>
      </c>
      <c r="B11" s="117" t="s">
        <v>168</v>
      </c>
      <c r="C11" s="102" t="s">
        <v>69</v>
      </c>
      <c r="D11" s="94">
        <v>123</v>
      </c>
      <c r="E11" s="95" t="s">
        <v>316</v>
      </c>
      <c r="F11" s="94" t="s">
        <v>317</v>
      </c>
      <c r="G11" s="10">
        <v>276</v>
      </c>
      <c r="H11" s="10">
        <v>264</v>
      </c>
      <c r="I11" s="10">
        <v>228</v>
      </c>
      <c r="J11" s="10"/>
      <c r="K11" s="6">
        <v>78</v>
      </c>
      <c r="L11" s="6">
        <v>90</v>
      </c>
      <c r="M11" s="6">
        <v>153</v>
      </c>
      <c r="N11" s="6">
        <v>114</v>
      </c>
      <c r="O11" s="6">
        <v>135</v>
      </c>
      <c r="P11" s="6">
        <v>90</v>
      </c>
      <c r="Q11" s="6">
        <v>126</v>
      </c>
      <c r="R11" s="6">
        <v>108</v>
      </c>
      <c r="S11" s="6">
        <v>240</v>
      </c>
      <c r="T11" s="59">
        <v>153</v>
      </c>
      <c r="U11" s="12">
        <v>84</v>
      </c>
      <c r="W11" s="40">
        <f t="shared" si="0"/>
        <v>1008</v>
      </c>
      <c r="X11" s="41">
        <f t="shared" si="1"/>
        <v>567</v>
      </c>
      <c r="Y11" s="54">
        <f t="shared" si="2"/>
        <v>402</v>
      </c>
      <c r="Z11" s="56">
        <f t="shared" si="3"/>
        <v>1977</v>
      </c>
      <c r="AD11" s="81">
        <f t="shared" si="4"/>
        <v>276</v>
      </c>
      <c r="AE11" s="81">
        <f t="shared" si="5"/>
        <v>264</v>
      </c>
      <c r="AF11" s="81">
        <f t="shared" si="6"/>
        <v>228</v>
      </c>
      <c r="AG11" s="81">
        <f t="shared" si="7"/>
        <v>0</v>
      </c>
      <c r="AH11" s="81">
        <f t="shared" si="8"/>
        <v>240</v>
      </c>
      <c r="AI11" s="82">
        <f t="shared" si="9"/>
        <v>276</v>
      </c>
      <c r="AJ11" s="82">
        <f t="shared" si="10"/>
        <v>264</v>
      </c>
      <c r="AK11" s="82">
        <f t="shared" si="11"/>
        <v>240</v>
      </c>
      <c r="AL11" s="82">
        <f t="shared" si="12"/>
        <v>228</v>
      </c>
      <c r="AM11" s="83">
        <f t="shared" si="13"/>
        <v>1008</v>
      </c>
      <c r="AN11" s="75">
        <f t="shared" si="14"/>
        <v>78</v>
      </c>
      <c r="AO11" s="75">
        <f t="shared" si="15"/>
        <v>153</v>
      </c>
      <c r="AP11" s="75">
        <f t="shared" si="16"/>
        <v>135</v>
      </c>
      <c r="AQ11" s="75">
        <f t="shared" si="17"/>
        <v>126</v>
      </c>
      <c r="AR11" s="75">
        <f t="shared" si="18"/>
        <v>153</v>
      </c>
      <c r="AS11" s="76">
        <f t="shared" si="19"/>
        <v>153</v>
      </c>
      <c r="AT11" s="76">
        <f t="shared" si="20"/>
        <v>153</v>
      </c>
      <c r="AU11" s="76">
        <f t="shared" si="21"/>
        <v>135</v>
      </c>
      <c r="AV11" s="76">
        <f t="shared" si="22"/>
        <v>126</v>
      </c>
      <c r="AW11" s="77">
        <f t="shared" si="23"/>
        <v>567</v>
      </c>
      <c r="AX11" s="87">
        <f t="shared" si="24"/>
        <v>90</v>
      </c>
      <c r="AY11" s="87">
        <f t="shared" si="25"/>
        <v>114</v>
      </c>
      <c r="AZ11" s="87">
        <f t="shared" si="26"/>
        <v>90</v>
      </c>
      <c r="BA11" s="87">
        <f t="shared" si="27"/>
        <v>108</v>
      </c>
      <c r="BB11" s="87">
        <f t="shared" si="28"/>
        <v>84</v>
      </c>
      <c r="BC11" s="88">
        <f t="shared" si="29"/>
        <v>114</v>
      </c>
      <c r="BD11" s="88">
        <f t="shared" si="30"/>
        <v>108</v>
      </c>
      <c r="BE11" s="88">
        <f t="shared" si="31"/>
        <v>90</v>
      </c>
      <c r="BF11" s="88">
        <f t="shared" si="32"/>
        <v>90</v>
      </c>
      <c r="BG11" s="89">
        <f t="shared" si="33"/>
        <v>402</v>
      </c>
      <c r="CC11" s="39">
        <f t="shared" si="34"/>
        <v>1977</v>
      </c>
    </row>
    <row r="12" spans="1:81" ht="51">
      <c r="A12" s="15">
        <v>9</v>
      </c>
      <c r="B12" s="17" t="s">
        <v>12</v>
      </c>
      <c r="C12" s="102" t="s">
        <v>71</v>
      </c>
      <c r="D12" s="94" t="s">
        <v>31</v>
      </c>
      <c r="E12" s="95" t="s">
        <v>72</v>
      </c>
      <c r="F12" s="94" t="s">
        <v>73</v>
      </c>
      <c r="G12" s="10">
        <v>180</v>
      </c>
      <c r="H12" s="10">
        <v>228</v>
      </c>
      <c r="I12" s="10">
        <v>252</v>
      </c>
      <c r="J12" s="10"/>
      <c r="K12" s="6">
        <v>198</v>
      </c>
      <c r="L12" s="6">
        <v>120</v>
      </c>
      <c r="M12" s="6">
        <v>180</v>
      </c>
      <c r="N12" s="6">
        <v>90</v>
      </c>
      <c r="O12" s="6">
        <v>207</v>
      </c>
      <c r="P12" s="6">
        <v>96</v>
      </c>
      <c r="Q12" s="6">
        <v>180</v>
      </c>
      <c r="R12" s="6">
        <v>78</v>
      </c>
      <c r="S12" s="6"/>
      <c r="T12" s="59">
        <v>207</v>
      </c>
      <c r="U12" s="12">
        <v>114</v>
      </c>
      <c r="W12" s="40">
        <f t="shared" si="0"/>
        <v>660</v>
      </c>
      <c r="X12" s="41">
        <f t="shared" si="1"/>
        <v>792</v>
      </c>
      <c r="Y12" s="54">
        <f t="shared" si="2"/>
        <v>420</v>
      </c>
      <c r="Z12" s="56">
        <f t="shared" si="3"/>
        <v>1872</v>
      </c>
      <c r="AD12" s="81">
        <f t="shared" si="4"/>
        <v>180</v>
      </c>
      <c r="AE12" s="81">
        <f t="shared" si="5"/>
        <v>228</v>
      </c>
      <c r="AF12" s="81">
        <f t="shared" si="6"/>
        <v>252</v>
      </c>
      <c r="AG12" s="81">
        <f t="shared" si="7"/>
        <v>0</v>
      </c>
      <c r="AH12" s="81">
        <f t="shared" si="8"/>
        <v>0</v>
      </c>
      <c r="AI12" s="82">
        <f t="shared" si="9"/>
        <v>252</v>
      </c>
      <c r="AJ12" s="82">
        <f t="shared" si="10"/>
        <v>228</v>
      </c>
      <c r="AK12" s="82">
        <f t="shared" si="11"/>
        <v>180</v>
      </c>
      <c r="AL12" s="82">
        <f t="shared" si="12"/>
        <v>0</v>
      </c>
      <c r="AM12" s="83">
        <f t="shared" si="13"/>
        <v>660</v>
      </c>
      <c r="AN12" s="75">
        <f t="shared" si="14"/>
        <v>198</v>
      </c>
      <c r="AO12" s="75">
        <f t="shared" si="15"/>
        <v>180</v>
      </c>
      <c r="AP12" s="75">
        <f t="shared" si="16"/>
        <v>207</v>
      </c>
      <c r="AQ12" s="75">
        <f t="shared" si="17"/>
        <v>180</v>
      </c>
      <c r="AR12" s="75">
        <f t="shared" si="18"/>
        <v>207</v>
      </c>
      <c r="AS12" s="76">
        <f t="shared" si="19"/>
        <v>207</v>
      </c>
      <c r="AT12" s="76">
        <f t="shared" si="20"/>
        <v>207</v>
      </c>
      <c r="AU12" s="76">
        <f t="shared" si="21"/>
        <v>198</v>
      </c>
      <c r="AV12" s="76">
        <f t="shared" si="22"/>
        <v>180</v>
      </c>
      <c r="AW12" s="77">
        <f t="shared" si="23"/>
        <v>792</v>
      </c>
      <c r="AX12" s="87">
        <f t="shared" si="24"/>
        <v>120</v>
      </c>
      <c r="AY12" s="87">
        <f t="shared" si="25"/>
        <v>90</v>
      </c>
      <c r="AZ12" s="87">
        <f t="shared" si="26"/>
        <v>96</v>
      </c>
      <c r="BA12" s="87">
        <f t="shared" si="27"/>
        <v>78</v>
      </c>
      <c r="BB12" s="87">
        <f t="shared" si="28"/>
        <v>114</v>
      </c>
      <c r="BC12" s="88">
        <f t="shared" si="29"/>
        <v>120</v>
      </c>
      <c r="BD12" s="88">
        <f t="shared" si="30"/>
        <v>114</v>
      </c>
      <c r="BE12" s="88">
        <f t="shared" si="31"/>
        <v>96</v>
      </c>
      <c r="BF12" s="88">
        <f t="shared" si="32"/>
        <v>90</v>
      </c>
      <c r="BG12" s="89">
        <f t="shared" si="33"/>
        <v>420</v>
      </c>
      <c r="CC12" s="39">
        <f t="shared" si="34"/>
        <v>1872</v>
      </c>
    </row>
    <row r="13" spans="1:81" ht="63.75">
      <c r="A13" s="15">
        <v>10</v>
      </c>
      <c r="B13" s="90" t="s">
        <v>11</v>
      </c>
      <c r="C13" s="102" t="s">
        <v>74</v>
      </c>
      <c r="D13" s="94" t="s">
        <v>198</v>
      </c>
      <c r="E13" s="95" t="s">
        <v>196</v>
      </c>
      <c r="F13" s="94" t="s">
        <v>197</v>
      </c>
      <c r="G13" s="10">
        <v>204</v>
      </c>
      <c r="H13" s="10">
        <v>216</v>
      </c>
      <c r="I13" s="10">
        <v>204</v>
      </c>
      <c r="J13" s="10"/>
      <c r="K13" s="6">
        <v>180</v>
      </c>
      <c r="L13" s="6">
        <v>72</v>
      </c>
      <c r="M13" s="6">
        <v>108</v>
      </c>
      <c r="N13" s="6">
        <v>96</v>
      </c>
      <c r="O13" s="6">
        <v>126</v>
      </c>
      <c r="P13" s="6">
        <v>102</v>
      </c>
      <c r="Q13" s="6">
        <v>117</v>
      </c>
      <c r="R13" s="6">
        <v>90</v>
      </c>
      <c r="S13" s="6">
        <v>204</v>
      </c>
      <c r="T13" s="59">
        <v>117</v>
      </c>
      <c r="U13" s="12">
        <v>108</v>
      </c>
      <c r="W13" s="40">
        <f t="shared" si="0"/>
        <v>828</v>
      </c>
      <c r="X13" s="41">
        <f t="shared" si="1"/>
        <v>540</v>
      </c>
      <c r="Y13" s="54">
        <f t="shared" si="2"/>
        <v>396</v>
      </c>
      <c r="Z13" s="56">
        <f t="shared" si="3"/>
        <v>1764</v>
      </c>
      <c r="AD13" s="81">
        <f t="shared" si="4"/>
        <v>204</v>
      </c>
      <c r="AE13" s="81">
        <f t="shared" si="5"/>
        <v>216</v>
      </c>
      <c r="AF13" s="81">
        <f t="shared" si="6"/>
        <v>204</v>
      </c>
      <c r="AG13" s="81">
        <f t="shared" si="7"/>
        <v>0</v>
      </c>
      <c r="AH13" s="81">
        <f t="shared" si="8"/>
        <v>204</v>
      </c>
      <c r="AI13" s="82">
        <f t="shared" si="9"/>
        <v>216</v>
      </c>
      <c r="AJ13" s="82">
        <f t="shared" si="10"/>
        <v>204</v>
      </c>
      <c r="AK13" s="82">
        <f t="shared" si="11"/>
        <v>204</v>
      </c>
      <c r="AL13" s="82">
        <f t="shared" si="12"/>
        <v>204</v>
      </c>
      <c r="AM13" s="83">
        <f t="shared" si="13"/>
        <v>828</v>
      </c>
      <c r="AN13" s="75">
        <f t="shared" si="14"/>
        <v>180</v>
      </c>
      <c r="AO13" s="75">
        <f t="shared" si="15"/>
        <v>108</v>
      </c>
      <c r="AP13" s="75">
        <f t="shared" si="16"/>
        <v>126</v>
      </c>
      <c r="AQ13" s="75">
        <f t="shared" si="17"/>
        <v>117</v>
      </c>
      <c r="AR13" s="75">
        <f t="shared" si="18"/>
        <v>117</v>
      </c>
      <c r="AS13" s="76">
        <f t="shared" si="19"/>
        <v>180</v>
      </c>
      <c r="AT13" s="76">
        <f t="shared" si="20"/>
        <v>126</v>
      </c>
      <c r="AU13" s="76">
        <f t="shared" si="21"/>
        <v>117</v>
      </c>
      <c r="AV13" s="76">
        <f t="shared" si="22"/>
        <v>117</v>
      </c>
      <c r="AW13" s="77">
        <f t="shared" si="23"/>
        <v>540</v>
      </c>
      <c r="AX13" s="87">
        <f t="shared" si="24"/>
        <v>72</v>
      </c>
      <c r="AY13" s="87">
        <f t="shared" si="25"/>
        <v>96</v>
      </c>
      <c r="AZ13" s="87">
        <f t="shared" si="26"/>
        <v>102</v>
      </c>
      <c r="BA13" s="87">
        <f t="shared" si="27"/>
        <v>90</v>
      </c>
      <c r="BB13" s="87">
        <f t="shared" si="28"/>
        <v>108</v>
      </c>
      <c r="BC13" s="88">
        <f t="shared" si="29"/>
        <v>108</v>
      </c>
      <c r="BD13" s="88">
        <f t="shared" si="30"/>
        <v>102</v>
      </c>
      <c r="BE13" s="88">
        <f t="shared" si="31"/>
        <v>96</v>
      </c>
      <c r="BF13" s="88">
        <f t="shared" si="32"/>
        <v>90</v>
      </c>
      <c r="BG13" s="89">
        <f t="shared" si="33"/>
        <v>396</v>
      </c>
      <c r="CC13" s="39">
        <f t="shared" si="34"/>
        <v>1764</v>
      </c>
    </row>
    <row r="14" spans="1:81" ht="76.5">
      <c r="A14" s="15">
        <v>11</v>
      </c>
      <c r="B14" s="117" t="s">
        <v>168</v>
      </c>
      <c r="C14" s="102" t="s">
        <v>82</v>
      </c>
      <c r="D14" s="94" t="s">
        <v>83</v>
      </c>
      <c r="E14" s="95" t="s">
        <v>315</v>
      </c>
      <c r="F14" s="94" t="s">
        <v>127</v>
      </c>
      <c r="G14" s="10">
        <v>228</v>
      </c>
      <c r="H14" s="10">
        <v>144</v>
      </c>
      <c r="I14" s="10">
        <v>216</v>
      </c>
      <c r="J14" s="10"/>
      <c r="K14" s="6">
        <v>171</v>
      </c>
      <c r="L14" s="6">
        <v>84</v>
      </c>
      <c r="M14" s="6">
        <v>90</v>
      </c>
      <c r="N14" s="6">
        <v>120</v>
      </c>
      <c r="O14" s="6">
        <v>153</v>
      </c>
      <c r="P14" s="6">
        <v>84</v>
      </c>
      <c r="Q14" s="124"/>
      <c r="R14" s="124"/>
      <c r="S14" s="6"/>
      <c r="T14" s="59">
        <v>162</v>
      </c>
      <c r="U14" s="12">
        <v>90</v>
      </c>
      <c r="W14" s="40">
        <f t="shared" si="0"/>
        <v>588</v>
      </c>
      <c r="X14" s="41">
        <f t="shared" si="1"/>
        <v>576</v>
      </c>
      <c r="Y14" s="54">
        <f t="shared" si="2"/>
        <v>396</v>
      </c>
      <c r="Z14" s="56">
        <f t="shared" si="3"/>
        <v>1560</v>
      </c>
      <c r="AD14" s="81">
        <f t="shared" si="4"/>
        <v>228</v>
      </c>
      <c r="AE14" s="81">
        <f t="shared" si="5"/>
        <v>144</v>
      </c>
      <c r="AF14" s="81">
        <f t="shared" si="6"/>
        <v>216</v>
      </c>
      <c r="AG14" s="81">
        <f t="shared" si="7"/>
        <v>0</v>
      </c>
      <c r="AH14" s="81">
        <f t="shared" si="8"/>
        <v>0</v>
      </c>
      <c r="AI14" s="82">
        <f t="shared" si="9"/>
        <v>228</v>
      </c>
      <c r="AJ14" s="82">
        <f t="shared" si="10"/>
        <v>216</v>
      </c>
      <c r="AK14" s="82">
        <f t="shared" si="11"/>
        <v>144</v>
      </c>
      <c r="AL14" s="82">
        <f t="shared" si="12"/>
        <v>0</v>
      </c>
      <c r="AM14" s="83">
        <f t="shared" si="13"/>
        <v>588</v>
      </c>
      <c r="AN14" s="75">
        <f t="shared" si="14"/>
        <v>171</v>
      </c>
      <c r="AO14" s="75">
        <f t="shared" si="15"/>
        <v>90</v>
      </c>
      <c r="AP14" s="75">
        <f t="shared" si="16"/>
        <v>153</v>
      </c>
      <c r="AQ14" s="75">
        <f>Q15</f>
        <v>72</v>
      </c>
      <c r="AR14" s="75">
        <f t="shared" si="18"/>
        <v>162</v>
      </c>
      <c r="AS14" s="76">
        <f t="shared" si="19"/>
        <v>171</v>
      </c>
      <c r="AT14" s="76">
        <f t="shared" si="20"/>
        <v>162</v>
      </c>
      <c r="AU14" s="76">
        <f t="shared" si="21"/>
        <v>153</v>
      </c>
      <c r="AV14" s="76">
        <f t="shared" si="22"/>
        <v>90</v>
      </c>
      <c r="AW14" s="77">
        <f t="shared" si="23"/>
        <v>576</v>
      </c>
      <c r="AX14" s="87">
        <f t="shared" si="24"/>
        <v>84</v>
      </c>
      <c r="AY14" s="87">
        <f t="shared" si="25"/>
        <v>120</v>
      </c>
      <c r="AZ14" s="87">
        <f t="shared" si="26"/>
        <v>84</v>
      </c>
      <c r="BA14" s="87">
        <f>R15</f>
        <v>102</v>
      </c>
      <c r="BB14" s="87">
        <f t="shared" si="28"/>
        <v>90</v>
      </c>
      <c r="BC14" s="88">
        <f t="shared" si="29"/>
        <v>120</v>
      </c>
      <c r="BD14" s="88">
        <f t="shared" si="30"/>
        <v>102</v>
      </c>
      <c r="BE14" s="88">
        <f t="shared" si="31"/>
        <v>90</v>
      </c>
      <c r="BF14" s="88">
        <f t="shared" si="32"/>
        <v>84</v>
      </c>
      <c r="BG14" s="89">
        <f t="shared" si="33"/>
        <v>396</v>
      </c>
      <c r="CC14" s="39">
        <f t="shared" si="34"/>
        <v>1560</v>
      </c>
    </row>
    <row r="15" spans="1:81" ht="51">
      <c r="A15" s="15">
        <v>12</v>
      </c>
      <c r="B15" s="17" t="s">
        <v>12</v>
      </c>
      <c r="C15" s="102" t="s">
        <v>37</v>
      </c>
      <c r="D15" s="94">
        <v>162</v>
      </c>
      <c r="E15" s="95" t="s">
        <v>75</v>
      </c>
      <c r="F15" s="94" t="s">
        <v>76</v>
      </c>
      <c r="G15" s="10">
        <v>192</v>
      </c>
      <c r="H15" s="10">
        <v>204</v>
      </c>
      <c r="I15" s="10">
        <v>192</v>
      </c>
      <c r="J15" s="10"/>
      <c r="K15" s="6">
        <v>144</v>
      </c>
      <c r="L15" s="6">
        <v>96</v>
      </c>
      <c r="M15" s="6">
        <v>144</v>
      </c>
      <c r="N15" s="6">
        <v>102</v>
      </c>
      <c r="O15" s="6">
        <v>108</v>
      </c>
      <c r="P15" s="6">
        <v>114</v>
      </c>
      <c r="Q15" s="6">
        <v>72</v>
      </c>
      <c r="R15" s="6">
        <v>102</v>
      </c>
      <c r="S15" s="6"/>
      <c r="T15" s="59">
        <v>108</v>
      </c>
      <c r="U15" s="12"/>
      <c r="W15" s="40">
        <f t="shared" si="0"/>
        <v>588</v>
      </c>
      <c r="X15" s="41">
        <f t="shared" si="1"/>
        <v>504</v>
      </c>
      <c r="Y15" s="54">
        <f t="shared" si="2"/>
        <v>414</v>
      </c>
      <c r="Z15" s="56">
        <f t="shared" si="3"/>
        <v>1506</v>
      </c>
      <c r="AD15" s="81">
        <f t="shared" si="4"/>
        <v>192</v>
      </c>
      <c r="AE15" s="81">
        <f t="shared" si="5"/>
        <v>204</v>
      </c>
      <c r="AF15" s="81">
        <f t="shared" si="6"/>
        <v>192</v>
      </c>
      <c r="AG15" s="81">
        <f t="shared" si="7"/>
        <v>0</v>
      </c>
      <c r="AH15" s="81">
        <f t="shared" si="8"/>
        <v>0</v>
      </c>
      <c r="AI15" s="82">
        <f t="shared" si="9"/>
        <v>204</v>
      </c>
      <c r="AJ15" s="82">
        <f t="shared" si="10"/>
        <v>192</v>
      </c>
      <c r="AK15" s="82">
        <f t="shared" si="11"/>
        <v>192</v>
      </c>
      <c r="AL15" s="82">
        <f t="shared" si="12"/>
        <v>0</v>
      </c>
      <c r="AM15" s="83">
        <f t="shared" si="13"/>
        <v>588</v>
      </c>
      <c r="AN15" s="75">
        <f t="shared" si="14"/>
        <v>144</v>
      </c>
      <c r="AO15" s="75">
        <f t="shared" si="15"/>
        <v>144</v>
      </c>
      <c r="AP15" s="75">
        <f t="shared" si="16"/>
        <v>108</v>
      </c>
      <c r="AQ15" s="75">
        <f aca="true" t="shared" si="35" ref="AQ15:AQ49">Q15</f>
        <v>72</v>
      </c>
      <c r="AR15" s="75">
        <f t="shared" si="18"/>
        <v>108</v>
      </c>
      <c r="AS15" s="76">
        <f t="shared" si="19"/>
        <v>144</v>
      </c>
      <c r="AT15" s="76">
        <f t="shared" si="20"/>
        <v>144</v>
      </c>
      <c r="AU15" s="76">
        <f t="shared" si="21"/>
        <v>108</v>
      </c>
      <c r="AV15" s="76">
        <f t="shared" si="22"/>
        <v>108</v>
      </c>
      <c r="AW15" s="77">
        <f t="shared" si="23"/>
        <v>504</v>
      </c>
      <c r="AX15" s="87">
        <f t="shared" si="24"/>
        <v>96</v>
      </c>
      <c r="AY15" s="87">
        <f t="shared" si="25"/>
        <v>102</v>
      </c>
      <c r="AZ15" s="87">
        <f t="shared" si="26"/>
        <v>114</v>
      </c>
      <c r="BA15" s="87">
        <f aca="true" t="shared" si="36" ref="BA15:BA49">R15</f>
        <v>102</v>
      </c>
      <c r="BB15" s="87">
        <f t="shared" si="28"/>
        <v>0</v>
      </c>
      <c r="BC15" s="88">
        <f t="shared" si="29"/>
        <v>114</v>
      </c>
      <c r="BD15" s="88">
        <f t="shared" si="30"/>
        <v>102</v>
      </c>
      <c r="BE15" s="88">
        <f t="shared" si="31"/>
        <v>102</v>
      </c>
      <c r="BF15" s="88">
        <f t="shared" si="32"/>
        <v>96</v>
      </c>
      <c r="BG15" s="89">
        <f t="shared" si="33"/>
        <v>414</v>
      </c>
      <c r="CC15" s="39">
        <f t="shared" si="34"/>
        <v>1506</v>
      </c>
    </row>
    <row r="16" spans="1:81" ht="76.5">
      <c r="A16" s="15">
        <v>13</v>
      </c>
      <c r="B16" s="117" t="s">
        <v>168</v>
      </c>
      <c r="C16" s="102" t="s">
        <v>36</v>
      </c>
      <c r="D16" s="94">
        <v>129</v>
      </c>
      <c r="E16" s="95" t="s">
        <v>166</v>
      </c>
      <c r="F16" s="94" t="s">
        <v>202</v>
      </c>
      <c r="G16" s="10">
        <v>168</v>
      </c>
      <c r="H16" s="10">
        <v>120</v>
      </c>
      <c r="I16" s="10">
        <v>104</v>
      </c>
      <c r="J16" s="10"/>
      <c r="K16" s="6">
        <v>135</v>
      </c>
      <c r="L16" s="6">
        <v>72</v>
      </c>
      <c r="M16" s="6">
        <v>126</v>
      </c>
      <c r="N16" s="6">
        <v>72</v>
      </c>
      <c r="O16" s="6">
        <v>162</v>
      </c>
      <c r="P16" s="6">
        <v>120</v>
      </c>
      <c r="Q16" s="6">
        <v>144</v>
      </c>
      <c r="R16" s="6">
        <v>60</v>
      </c>
      <c r="S16" s="6"/>
      <c r="T16" s="59">
        <v>126</v>
      </c>
      <c r="U16" s="12">
        <v>102</v>
      </c>
      <c r="W16" s="40">
        <f t="shared" si="0"/>
        <v>392</v>
      </c>
      <c r="X16" s="41">
        <f t="shared" si="1"/>
        <v>567</v>
      </c>
      <c r="Y16" s="54">
        <f t="shared" si="2"/>
        <v>366</v>
      </c>
      <c r="Z16" s="56">
        <f t="shared" si="3"/>
        <v>1325</v>
      </c>
      <c r="AD16" s="81">
        <f t="shared" si="4"/>
        <v>168</v>
      </c>
      <c r="AE16" s="81">
        <f t="shared" si="5"/>
        <v>120</v>
      </c>
      <c r="AF16" s="81">
        <f t="shared" si="6"/>
        <v>104</v>
      </c>
      <c r="AG16" s="81">
        <f t="shared" si="7"/>
        <v>0</v>
      </c>
      <c r="AH16" s="81">
        <f t="shared" si="8"/>
        <v>0</v>
      </c>
      <c r="AI16" s="82">
        <f t="shared" si="9"/>
        <v>168</v>
      </c>
      <c r="AJ16" s="82">
        <f t="shared" si="10"/>
        <v>120</v>
      </c>
      <c r="AK16" s="82">
        <f t="shared" si="11"/>
        <v>104</v>
      </c>
      <c r="AL16" s="82">
        <f t="shared" si="12"/>
        <v>0</v>
      </c>
      <c r="AM16" s="83">
        <f t="shared" si="13"/>
        <v>392</v>
      </c>
      <c r="AN16" s="75">
        <f t="shared" si="14"/>
        <v>135</v>
      </c>
      <c r="AO16" s="75">
        <f t="shared" si="15"/>
        <v>126</v>
      </c>
      <c r="AP16" s="75">
        <f t="shared" si="16"/>
        <v>162</v>
      </c>
      <c r="AQ16" s="75">
        <f t="shared" si="35"/>
        <v>144</v>
      </c>
      <c r="AR16" s="75">
        <f t="shared" si="18"/>
        <v>126</v>
      </c>
      <c r="AS16" s="76">
        <f t="shared" si="19"/>
        <v>162</v>
      </c>
      <c r="AT16" s="76">
        <f t="shared" si="20"/>
        <v>144</v>
      </c>
      <c r="AU16" s="76">
        <f t="shared" si="21"/>
        <v>135</v>
      </c>
      <c r="AV16" s="76">
        <f t="shared" si="22"/>
        <v>126</v>
      </c>
      <c r="AW16" s="77">
        <f t="shared" si="23"/>
        <v>567</v>
      </c>
      <c r="AX16" s="87">
        <f t="shared" si="24"/>
        <v>72</v>
      </c>
      <c r="AY16" s="87">
        <f t="shared" si="25"/>
        <v>72</v>
      </c>
      <c r="AZ16" s="87">
        <f t="shared" si="26"/>
        <v>120</v>
      </c>
      <c r="BA16" s="87">
        <f t="shared" si="36"/>
        <v>60</v>
      </c>
      <c r="BB16" s="87">
        <f t="shared" si="28"/>
        <v>102</v>
      </c>
      <c r="BC16" s="88">
        <f t="shared" si="29"/>
        <v>120</v>
      </c>
      <c r="BD16" s="88">
        <f t="shared" si="30"/>
        <v>102</v>
      </c>
      <c r="BE16" s="88">
        <f t="shared" si="31"/>
        <v>72</v>
      </c>
      <c r="BF16" s="88">
        <f t="shared" si="32"/>
        <v>72</v>
      </c>
      <c r="BG16" s="89">
        <f t="shared" si="33"/>
        <v>366</v>
      </c>
      <c r="CC16" s="39">
        <f t="shared" si="34"/>
        <v>1325</v>
      </c>
    </row>
    <row r="17" spans="1:81" ht="76.5">
      <c r="A17" s="15">
        <v>14</v>
      </c>
      <c r="B17" s="90" t="s">
        <v>11</v>
      </c>
      <c r="C17" s="102" t="s">
        <v>81</v>
      </c>
      <c r="D17" s="94">
        <v>113</v>
      </c>
      <c r="E17" s="95" t="s">
        <v>199</v>
      </c>
      <c r="F17" s="94" t="s">
        <v>200</v>
      </c>
      <c r="G17" s="10">
        <v>132</v>
      </c>
      <c r="H17" s="10">
        <v>168</v>
      </c>
      <c r="I17" s="10">
        <v>132</v>
      </c>
      <c r="J17" s="10"/>
      <c r="K17" s="6">
        <v>162</v>
      </c>
      <c r="L17" s="6">
        <v>66</v>
      </c>
      <c r="M17" s="6">
        <v>135</v>
      </c>
      <c r="N17" s="6">
        <v>84</v>
      </c>
      <c r="O17" s="6">
        <v>117</v>
      </c>
      <c r="P17" s="6">
        <v>72</v>
      </c>
      <c r="Q17" s="6"/>
      <c r="R17" s="6"/>
      <c r="S17" s="6"/>
      <c r="T17" s="59">
        <v>144</v>
      </c>
      <c r="U17" s="12">
        <v>56</v>
      </c>
      <c r="W17" s="40">
        <f t="shared" si="0"/>
        <v>432</v>
      </c>
      <c r="X17" s="41">
        <f t="shared" si="1"/>
        <v>558</v>
      </c>
      <c r="Y17" s="54">
        <f t="shared" si="2"/>
        <v>278</v>
      </c>
      <c r="Z17" s="56">
        <f t="shared" si="3"/>
        <v>1268</v>
      </c>
      <c r="AD17" s="81">
        <f t="shared" si="4"/>
        <v>132</v>
      </c>
      <c r="AE17" s="81">
        <f t="shared" si="5"/>
        <v>168</v>
      </c>
      <c r="AF17" s="81">
        <f t="shared" si="6"/>
        <v>132</v>
      </c>
      <c r="AG17" s="81">
        <f t="shared" si="7"/>
        <v>0</v>
      </c>
      <c r="AH17" s="81">
        <f t="shared" si="8"/>
        <v>0</v>
      </c>
      <c r="AI17" s="82">
        <f t="shared" si="9"/>
        <v>168</v>
      </c>
      <c r="AJ17" s="82">
        <f t="shared" si="10"/>
        <v>132</v>
      </c>
      <c r="AK17" s="82">
        <f t="shared" si="11"/>
        <v>132</v>
      </c>
      <c r="AL17" s="82">
        <f t="shared" si="12"/>
        <v>0</v>
      </c>
      <c r="AM17" s="83">
        <f t="shared" si="13"/>
        <v>432</v>
      </c>
      <c r="AN17" s="75">
        <f t="shared" si="14"/>
        <v>162</v>
      </c>
      <c r="AO17" s="75">
        <f t="shared" si="15"/>
        <v>135</v>
      </c>
      <c r="AP17" s="75">
        <f t="shared" si="16"/>
        <v>117</v>
      </c>
      <c r="AQ17" s="75">
        <f t="shared" si="35"/>
        <v>0</v>
      </c>
      <c r="AR17" s="75">
        <f t="shared" si="18"/>
        <v>144</v>
      </c>
      <c r="AS17" s="76">
        <f t="shared" si="19"/>
        <v>162</v>
      </c>
      <c r="AT17" s="76">
        <f t="shared" si="20"/>
        <v>144</v>
      </c>
      <c r="AU17" s="76">
        <f t="shared" si="21"/>
        <v>135</v>
      </c>
      <c r="AV17" s="76">
        <f t="shared" si="22"/>
        <v>117</v>
      </c>
      <c r="AW17" s="77">
        <f t="shared" si="23"/>
        <v>558</v>
      </c>
      <c r="AX17" s="87">
        <f t="shared" si="24"/>
        <v>66</v>
      </c>
      <c r="AY17" s="87">
        <f t="shared" si="25"/>
        <v>84</v>
      </c>
      <c r="AZ17" s="87">
        <f t="shared" si="26"/>
        <v>72</v>
      </c>
      <c r="BA17" s="87">
        <f t="shared" si="36"/>
        <v>0</v>
      </c>
      <c r="BB17" s="87">
        <f t="shared" si="28"/>
        <v>56</v>
      </c>
      <c r="BC17" s="88">
        <f t="shared" si="29"/>
        <v>84</v>
      </c>
      <c r="BD17" s="88">
        <f t="shared" si="30"/>
        <v>72</v>
      </c>
      <c r="BE17" s="88">
        <f t="shared" si="31"/>
        <v>66</v>
      </c>
      <c r="BF17" s="88">
        <f t="shared" si="32"/>
        <v>56</v>
      </c>
      <c r="BG17" s="89">
        <f t="shared" si="33"/>
        <v>278</v>
      </c>
      <c r="CC17" s="39">
        <f t="shared" si="34"/>
        <v>1268</v>
      </c>
    </row>
    <row r="18" spans="1:81" ht="63.75">
      <c r="A18" s="15">
        <v>15</v>
      </c>
      <c r="B18" s="90" t="s">
        <v>11</v>
      </c>
      <c r="C18" s="102" t="s">
        <v>35</v>
      </c>
      <c r="D18" s="94" t="s">
        <v>163</v>
      </c>
      <c r="E18" s="95" t="s">
        <v>129</v>
      </c>
      <c r="F18" s="94" t="s">
        <v>128</v>
      </c>
      <c r="G18" s="10">
        <v>144</v>
      </c>
      <c r="H18" s="10">
        <v>156</v>
      </c>
      <c r="I18" s="10">
        <v>144</v>
      </c>
      <c r="J18" s="10"/>
      <c r="K18" s="6">
        <v>117</v>
      </c>
      <c r="L18" s="6">
        <v>60</v>
      </c>
      <c r="M18" s="6">
        <v>117</v>
      </c>
      <c r="N18" s="6">
        <v>66</v>
      </c>
      <c r="O18" s="6">
        <v>144</v>
      </c>
      <c r="P18" s="6">
        <v>66</v>
      </c>
      <c r="Q18" s="6">
        <v>99</v>
      </c>
      <c r="R18" s="6">
        <v>56</v>
      </c>
      <c r="S18" s="6"/>
      <c r="T18" s="59">
        <v>84</v>
      </c>
      <c r="U18" s="12"/>
      <c r="W18" s="40">
        <f t="shared" si="0"/>
        <v>444</v>
      </c>
      <c r="X18" s="41">
        <f t="shared" si="1"/>
        <v>477</v>
      </c>
      <c r="Y18" s="54">
        <f t="shared" si="2"/>
        <v>248</v>
      </c>
      <c r="Z18" s="56">
        <f t="shared" si="3"/>
        <v>1169</v>
      </c>
      <c r="AD18" s="81">
        <f t="shared" si="4"/>
        <v>144</v>
      </c>
      <c r="AE18" s="81">
        <f t="shared" si="5"/>
        <v>156</v>
      </c>
      <c r="AF18" s="81">
        <f t="shared" si="6"/>
        <v>144</v>
      </c>
      <c r="AG18" s="81">
        <f t="shared" si="7"/>
        <v>0</v>
      </c>
      <c r="AH18" s="81">
        <f t="shared" si="8"/>
        <v>0</v>
      </c>
      <c r="AI18" s="82">
        <f t="shared" si="9"/>
        <v>156</v>
      </c>
      <c r="AJ18" s="82">
        <f t="shared" si="10"/>
        <v>144</v>
      </c>
      <c r="AK18" s="82">
        <f t="shared" si="11"/>
        <v>144</v>
      </c>
      <c r="AL18" s="82">
        <f t="shared" si="12"/>
        <v>0</v>
      </c>
      <c r="AM18" s="83">
        <f t="shared" si="13"/>
        <v>444</v>
      </c>
      <c r="AN18" s="75">
        <f t="shared" si="14"/>
        <v>117</v>
      </c>
      <c r="AO18" s="75">
        <f t="shared" si="15"/>
        <v>117</v>
      </c>
      <c r="AP18" s="75">
        <f t="shared" si="16"/>
        <v>144</v>
      </c>
      <c r="AQ18" s="75">
        <f t="shared" si="35"/>
        <v>99</v>
      </c>
      <c r="AR18" s="75">
        <f t="shared" si="18"/>
        <v>84</v>
      </c>
      <c r="AS18" s="76">
        <f t="shared" si="19"/>
        <v>144</v>
      </c>
      <c r="AT18" s="76">
        <f t="shared" si="20"/>
        <v>117</v>
      </c>
      <c r="AU18" s="76">
        <f t="shared" si="21"/>
        <v>117</v>
      </c>
      <c r="AV18" s="76">
        <f t="shared" si="22"/>
        <v>99</v>
      </c>
      <c r="AW18" s="77">
        <f t="shared" si="23"/>
        <v>477</v>
      </c>
      <c r="AX18" s="87">
        <f t="shared" si="24"/>
        <v>60</v>
      </c>
      <c r="AY18" s="87">
        <f t="shared" si="25"/>
        <v>66</v>
      </c>
      <c r="AZ18" s="87">
        <f t="shared" si="26"/>
        <v>66</v>
      </c>
      <c r="BA18" s="87">
        <f t="shared" si="36"/>
        <v>56</v>
      </c>
      <c r="BB18" s="87">
        <f t="shared" si="28"/>
        <v>0</v>
      </c>
      <c r="BC18" s="88">
        <f t="shared" si="29"/>
        <v>66</v>
      </c>
      <c r="BD18" s="88">
        <f t="shared" si="30"/>
        <v>66</v>
      </c>
      <c r="BE18" s="88">
        <f t="shared" si="31"/>
        <v>60</v>
      </c>
      <c r="BF18" s="88">
        <f t="shared" si="32"/>
        <v>56</v>
      </c>
      <c r="BG18" s="89">
        <f t="shared" si="33"/>
        <v>248</v>
      </c>
      <c r="CC18" s="39">
        <f t="shared" si="34"/>
        <v>1169</v>
      </c>
    </row>
    <row r="19" spans="1:81" ht="63.75">
      <c r="A19" s="15">
        <v>16</v>
      </c>
      <c r="B19" s="90" t="s">
        <v>11</v>
      </c>
      <c r="C19" s="102" t="s">
        <v>190</v>
      </c>
      <c r="D19" s="94">
        <v>178</v>
      </c>
      <c r="E19" s="95" t="s">
        <v>281</v>
      </c>
      <c r="F19" s="94" t="s">
        <v>282</v>
      </c>
      <c r="G19" s="10"/>
      <c r="H19" s="10"/>
      <c r="I19" s="10"/>
      <c r="J19" s="10"/>
      <c r="K19" s="6">
        <v>237</v>
      </c>
      <c r="L19" s="6">
        <v>176</v>
      </c>
      <c r="M19" s="6"/>
      <c r="N19" s="6"/>
      <c r="O19" s="6"/>
      <c r="P19" s="6"/>
      <c r="Q19" s="6">
        <v>198</v>
      </c>
      <c r="R19" s="6">
        <v>144</v>
      </c>
      <c r="S19" s="6"/>
      <c r="T19" s="59">
        <v>216</v>
      </c>
      <c r="U19" s="12">
        <v>176</v>
      </c>
      <c r="W19" s="40">
        <f t="shared" si="0"/>
        <v>0</v>
      </c>
      <c r="X19" s="41">
        <f t="shared" si="1"/>
        <v>651</v>
      </c>
      <c r="Y19" s="54">
        <f t="shared" si="2"/>
        <v>496</v>
      </c>
      <c r="Z19" s="56">
        <f t="shared" si="3"/>
        <v>1147</v>
      </c>
      <c r="AD19" s="81">
        <f t="shared" si="4"/>
        <v>0</v>
      </c>
      <c r="AE19" s="81">
        <f t="shared" si="5"/>
        <v>0</v>
      </c>
      <c r="AF19" s="81">
        <f t="shared" si="6"/>
        <v>0</v>
      </c>
      <c r="AG19" s="81">
        <f t="shared" si="7"/>
        <v>0</v>
      </c>
      <c r="AH19" s="81">
        <f t="shared" si="8"/>
        <v>0</v>
      </c>
      <c r="AI19" s="82">
        <f t="shared" si="9"/>
        <v>0</v>
      </c>
      <c r="AJ19" s="82">
        <f t="shared" si="10"/>
        <v>0</v>
      </c>
      <c r="AK19" s="82">
        <f t="shared" si="11"/>
        <v>0</v>
      </c>
      <c r="AL19" s="82">
        <f t="shared" si="12"/>
        <v>0</v>
      </c>
      <c r="AM19" s="83">
        <f t="shared" si="13"/>
        <v>0</v>
      </c>
      <c r="AN19" s="75">
        <f t="shared" si="14"/>
        <v>237</v>
      </c>
      <c r="AO19" s="75">
        <f t="shared" si="15"/>
        <v>0</v>
      </c>
      <c r="AP19" s="75">
        <f t="shared" si="16"/>
        <v>0</v>
      </c>
      <c r="AQ19" s="75">
        <f t="shared" si="35"/>
        <v>198</v>
      </c>
      <c r="AR19" s="75">
        <f t="shared" si="18"/>
        <v>216</v>
      </c>
      <c r="AS19" s="76">
        <f t="shared" si="19"/>
        <v>237</v>
      </c>
      <c r="AT19" s="76">
        <f t="shared" si="20"/>
        <v>216</v>
      </c>
      <c r="AU19" s="76">
        <f t="shared" si="21"/>
        <v>198</v>
      </c>
      <c r="AV19" s="76">
        <f t="shared" si="22"/>
        <v>0</v>
      </c>
      <c r="AW19" s="77">
        <f t="shared" si="23"/>
        <v>651</v>
      </c>
      <c r="AX19" s="87">
        <f t="shared" si="24"/>
        <v>176</v>
      </c>
      <c r="AY19" s="87">
        <f t="shared" si="25"/>
        <v>0</v>
      </c>
      <c r="AZ19" s="87">
        <f t="shared" si="26"/>
        <v>0</v>
      </c>
      <c r="BA19" s="87">
        <f t="shared" si="36"/>
        <v>144</v>
      </c>
      <c r="BB19" s="87">
        <f t="shared" si="28"/>
        <v>176</v>
      </c>
      <c r="BC19" s="88">
        <f t="shared" si="29"/>
        <v>176</v>
      </c>
      <c r="BD19" s="88">
        <f t="shared" si="30"/>
        <v>176</v>
      </c>
      <c r="BE19" s="88">
        <f t="shared" si="31"/>
        <v>144</v>
      </c>
      <c r="BF19" s="88">
        <f t="shared" si="32"/>
        <v>0</v>
      </c>
      <c r="BG19" s="89">
        <f t="shared" si="33"/>
        <v>496</v>
      </c>
      <c r="CC19" s="39">
        <f t="shared" si="34"/>
        <v>1147</v>
      </c>
    </row>
    <row r="20" spans="1:81" ht="51">
      <c r="A20" s="15">
        <v>17</v>
      </c>
      <c r="B20" s="17" t="s">
        <v>12</v>
      </c>
      <c r="C20" s="102" t="s">
        <v>193</v>
      </c>
      <c r="D20" s="94">
        <v>133</v>
      </c>
      <c r="E20" s="95" t="s">
        <v>194</v>
      </c>
      <c r="F20" s="94" t="s">
        <v>195</v>
      </c>
      <c r="G20" s="10"/>
      <c r="H20" s="10"/>
      <c r="I20" s="10"/>
      <c r="J20" s="10"/>
      <c r="K20" s="6">
        <v>189</v>
      </c>
      <c r="L20" s="6">
        <v>114</v>
      </c>
      <c r="M20" s="6">
        <v>171</v>
      </c>
      <c r="N20" s="6">
        <v>126</v>
      </c>
      <c r="O20" s="6">
        <v>171</v>
      </c>
      <c r="P20" s="6">
        <v>144</v>
      </c>
      <c r="Q20" s="6"/>
      <c r="R20" s="6"/>
      <c r="S20" s="6"/>
      <c r="T20" s="59">
        <v>171</v>
      </c>
      <c r="U20" s="12"/>
      <c r="W20" s="40">
        <f t="shared" si="0"/>
        <v>0</v>
      </c>
      <c r="X20" s="41">
        <f t="shared" si="1"/>
        <v>702</v>
      </c>
      <c r="Y20" s="54">
        <f t="shared" si="2"/>
        <v>384</v>
      </c>
      <c r="Z20" s="56">
        <f t="shared" si="3"/>
        <v>1086</v>
      </c>
      <c r="AD20" s="81">
        <f t="shared" si="4"/>
        <v>0</v>
      </c>
      <c r="AE20" s="81">
        <f t="shared" si="5"/>
        <v>0</v>
      </c>
      <c r="AF20" s="81">
        <f t="shared" si="6"/>
        <v>0</v>
      </c>
      <c r="AG20" s="81">
        <f t="shared" si="7"/>
        <v>0</v>
      </c>
      <c r="AH20" s="81">
        <f t="shared" si="8"/>
        <v>0</v>
      </c>
      <c r="AI20" s="82">
        <f t="shared" si="9"/>
        <v>0</v>
      </c>
      <c r="AJ20" s="82">
        <f t="shared" si="10"/>
        <v>0</v>
      </c>
      <c r="AK20" s="82">
        <f t="shared" si="11"/>
        <v>0</v>
      </c>
      <c r="AL20" s="82">
        <f t="shared" si="12"/>
        <v>0</v>
      </c>
      <c r="AM20" s="83">
        <f t="shared" si="13"/>
        <v>0</v>
      </c>
      <c r="AN20" s="75">
        <f t="shared" si="14"/>
        <v>189</v>
      </c>
      <c r="AO20" s="75">
        <f t="shared" si="15"/>
        <v>171</v>
      </c>
      <c r="AP20" s="75">
        <f t="shared" si="16"/>
        <v>171</v>
      </c>
      <c r="AQ20" s="75">
        <f t="shared" si="35"/>
        <v>0</v>
      </c>
      <c r="AR20" s="75">
        <f t="shared" si="18"/>
        <v>171</v>
      </c>
      <c r="AS20" s="76">
        <f t="shared" si="19"/>
        <v>189</v>
      </c>
      <c r="AT20" s="76">
        <f t="shared" si="20"/>
        <v>171</v>
      </c>
      <c r="AU20" s="76">
        <f t="shared" si="21"/>
        <v>171</v>
      </c>
      <c r="AV20" s="76">
        <f t="shared" si="22"/>
        <v>171</v>
      </c>
      <c r="AW20" s="77">
        <f t="shared" si="23"/>
        <v>702</v>
      </c>
      <c r="AX20" s="87">
        <f t="shared" si="24"/>
        <v>114</v>
      </c>
      <c r="AY20" s="87">
        <f t="shared" si="25"/>
        <v>126</v>
      </c>
      <c r="AZ20" s="87">
        <f t="shared" si="26"/>
        <v>144</v>
      </c>
      <c r="BA20" s="87">
        <f t="shared" si="36"/>
        <v>0</v>
      </c>
      <c r="BB20" s="87">
        <f t="shared" si="28"/>
        <v>0</v>
      </c>
      <c r="BC20" s="88">
        <f t="shared" si="29"/>
        <v>144</v>
      </c>
      <c r="BD20" s="88">
        <f t="shared" si="30"/>
        <v>126</v>
      </c>
      <c r="BE20" s="88">
        <f t="shared" si="31"/>
        <v>114</v>
      </c>
      <c r="BF20" s="88">
        <f t="shared" si="32"/>
        <v>0</v>
      </c>
      <c r="BG20" s="89">
        <f t="shared" si="33"/>
        <v>384</v>
      </c>
      <c r="CC20" s="39">
        <f t="shared" si="34"/>
        <v>1086</v>
      </c>
    </row>
    <row r="21" spans="1:81" ht="63.75">
      <c r="A21" s="15">
        <v>18</v>
      </c>
      <c r="B21" s="90" t="s">
        <v>11</v>
      </c>
      <c r="C21" s="102" t="s">
        <v>26</v>
      </c>
      <c r="D21" s="94" t="s">
        <v>31</v>
      </c>
      <c r="E21" s="95" t="s">
        <v>247</v>
      </c>
      <c r="F21" s="94" t="s">
        <v>248</v>
      </c>
      <c r="G21" s="10">
        <v>240</v>
      </c>
      <c r="H21" s="10">
        <v>180</v>
      </c>
      <c r="I21" s="10">
        <v>168</v>
      </c>
      <c r="J21" s="10"/>
      <c r="K21" s="6">
        <v>99</v>
      </c>
      <c r="L21" s="6">
        <v>102</v>
      </c>
      <c r="M21" s="6">
        <v>78</v>
      </c>
      <c r="N21" s="6"/>
      <c r="O21" s="6"/>
      <c r="P21" s="6"/>
      <c r="Q21" s="6">
        <v>90</v>
      </c>
      <c r="R21" s="6">
        <v>84</v>
      </c>
      <c r="S21" s="6"/>
      <c r="T21" s="59"/>
      <c r="U21" s="12"/>
      <c r="W21" s="40">
        <f t="shared" si="0"/>
        <v>588</v>
      </c>
      <c r="X21" s="41">
        <f t="shared" si="1"/>
        <v>267</v>
      </c>
      <c r="Y21" s="54">
        <f t="shared" si="2"/>
        <v>186</v>
      </c>
      <c r="Z21" s="56">
        <f t="shared" si="3"/>
        <v>1041</v>
      </c>
      <c r="AD21" s="81">
        <f t="shared" si="4"/>
        <v>240</v>
      </c>
      <c r="AE21" s="81">
        <f t="shared" si="5"/>
        <v>180</v>
      </c>
      <c r="AF21" s="81">
        <f t="shared" si="6"/>
        <v>168</v>
      </c>
      <c r="AG21" s="81">
        <f t="shared" si="7"/>
        <v>0</v>
      </c>
      <c r="AH21" s="81">
        <f t="shared" si="8"/>
        <v>0</v>
      </c>
      <c r="AI21" s="82">
        <f t="shared" si="9"/>
        <v>240</v>
      </c>
      <c r="AJ21" s="82">
        <f t="shared" si="10"/>
        <v>180</v>
      </c>
      <c r="AK21" s="82">
        <f t="shared" si="11"/>
        <v>168</v>
      </c>
      <c r="AL21" s="82">
        <f t="shared" si="12"/>
        <v>0</v>
      </c>
      <c r="AM21" s="83">
        <f t="shared" si="13"/>
        <v>588</v>
      </c>
      <c r="AN21" s="75">
        <f t="shared" si="14"/>
        <v>99</v>
      </c>
      <c r="AO21" s="75">
        <f t="shared" si="15"/>
        <v>78</v>
      </c>
      <c r="AP21" s="75">
        <f t="shared" si="16"/>
        <v>0</v>
      </c>
      <c r="AQ21" s="75">
        <f t="shared" si="35"/>
        <v>90</v>
      </c>
      <c r="AR21" s="75">
        <f t="shared" si="18"/>
        <v>0</v>
      </c>
      <c r="AS21" s="76">
        <f t="shared" si="19"/>
        <v>99</v>
      </c>
      <c r="AT21" s="76">
        <f t="shared" si="20"/>
        <v>90</v>
      </c>
      <c r="AU21" s="76">
        <f t="shared" si="21"/>
        <v>78</v>
      </c>
      <c r="AV21" s="76">
        <f t="shared" si="22"/>
        <v>0</v>
      </c>
      <c r="AW21" s="77">
        <f t="shared" si="23"/>
        <v>267</v>
      </c>
      <c r="AX21" s="87">
        <f t="shared" si="24"/>
        <v>102</v>
      </c>
      <c r="AY21" s="87">
        <f t="shared" si="25"/>
        <v>0</v>
      </c>
      <c r="AZ21" s="87">
        <f t="shared" si="26"/>
        <v>0</v>
      </c>
      <c r="BA21" s="87">
        <f t="shared" si="36"/>
        <v>84</v>
      </c>
      <c r="BB21" s="87">
        <f t="shared" si="28"/>
        <v>0</v>
      </c>
      <c r="BC21" s="88">
        <f t="shared" si="29"/>
        <v>102</v>
      </c>
      <c r="BD21" s="88">
        <f t="shared" si="30"/>
        <v>84</v>
      </c>
      <c r="BE21" s="88">
        <f t="shared" si="31"/>
        <v>0</v>
      </c>
      <c r="BF21" s="88">
        <f t="shared" si="32"/>
        <v>0</v>
      </c>
      <c r="BG21" s="89">
        <f t="shared" si="33"/>
        <v>186</v>
      </c>
      <c r="CC21" s="39">
        <f t="shared" si="34"/>
        <v>1041</v>
      </c>
    </row>
    <row r="22" spans="1:81" ht="76.5">
      <c r="A22" s="15">
        <v>19</v>
      </c>
      <c r="B22" s="117" t="s">
        <v>168</v>
      </c>
      <c r="C22" s="102" t="s">
        <v>99</v>
      </c>
      <c r="D22" s="94" t="s">
        <v>100</v>
      </c>
      <c r="E22" s="95" t="s">
        <v>243</v>
      </c>
      <c r="F22" s="94" t="s">
        <v>244</v>
      </c>
      <c r="G22" s="10"/>
      <c r="H22" s="10"/>
      <c r="I22" s="10">
        <v>240</v>
      </c>
      <c r="J22" s="10"/>
      <c r="K22" s="6"/>
      <c r="L22" s="6"/>
      <c r="M22" s="6">
        <v>189</v>
      </c>
      <c r="N22" s="6">
        <v>138</v>
      </c>
      <c r="O22" s="6">
        <v>189</v>
      </c>
      <c r="P22" s="6">
        <v>132</v>
      </c>
      <c r="Q22" s="6"/>
      <c r="R22" s="6"/>
      <c r="S22" s="6"/>
      <c r="T22" s="59"/>
      <c r="U22" s="12"/>
      <c r="W22" s="40">
        <f t="shared" si="0"/>
        <v>240</v>
      </c>
      <c r="X22" s="41">
        <f t="shared" si="1"/>
        <v>378</v>
      </c>
      <c r="Y22" s="54">
        <f t="shared" si="2"/>
        <v>270</v>
      </c>
      <c r="Z22" s="56">
        <f t="shared" si="3"/>
        <v>888</v>
      </c>
      <c r="AD22" s="81">
        <f t="shared" si="4"/>
        <v>0</v>
      </c>
      <c r="AE22" s="81">
        <f t="shared" si="5"/>
        <v>0</v>
      </c>
      <c r="AF22" s="81">
        <f t="shared" si="6"/>
        <v>240</v>
      </c>
      <c r="AG22" s="81">
        <f t="shared" si="7"/>
        <v>0</v>
      </c>
      <c r="AH22" s="81">
        <f t="shared" si="8"/>
        <v>0</v>
      </c>
      <c r="AI22" s="82">
        <f t="shared" si="9"/>
        <v>240</v>
      </c>
      <c r="AJ22" s="82">
        <f t="shared" si="10"/>
        <v>0</v>
      </c>
      <c r="AK22" s="82">
        <f t="shared" si="11"/>
        <v>0</v>
      </c>
      <c r="AL22" s="82">
        <f t="shared" si="12"/>
        <v>0</v>
      </c>
      <c r="AM22" s="83">
        <f t="shared" si="13"/>
        <v>240</v>
      </c>
      <c r="AN22" s="75">
        <f t="shared" si="14"/>
        <v>0</v>
      </c>
      <c r="AO22" s="75">
        <f t="shared" si="15"/>
        <v>189</v>
      </c>
      <c r="AP22" s="75">
        <f t="shared" si="16"/>
        <v>189</v>
      </c>
      <c r="AQ22" s="75">
        <f t="shared" si="35"/>
        <v>0</v>
      </c>
      <c r="AR22" s="75">
        <f t="shared" si="18"/>
        <v>0</v>
      </c>
      <c r="AS22" s="76">
        <f t="shared" si="19"/>
        <v>189</v>
      </c>
      <c r="AT22" s="76">
        <f t="shared" si="20"/>
        <v>189</v>
      </c>
      <c r="AU22" s="76">
        <f t="shared" si="21"/>
        <v>0</v>
      </c>
      <c r="AV22" s="76">
        <f t="shared" si="22"/>
        <v>0</v>
      </c>
      <c r="AW22" s="77">
        <f t="shared" si="23"/>
        <v>378</v>
      </c>
      <c r="AX22" s="87">
        <f t="shared" si="24"/>
        <v>0</v>
      </c>
      <c r="AY22" s="87">
        <f t="shared" si="25"/>
        <v>138</v>
      </c>
      <c r="AZ22" s="87">
        <f t="shared" si="26"/>
        <v>132</v>
      </c>
      <c r="BA22" s="87">
        <f t="shared" si="36"/>
        <v>0</v>
      </c>
      <c r="BB22" s="87">
        <f t="shared" si="28"/>
        <v>0</v>
      </c>
      <c r="BC22" s="88">
        <f t="shared" si="29"/>
        <v>138</v>
      </c>
      <c r="BD22" s="88">
        <f t="shared" si="30"/>
        <v>132</v>
      </c>
      <c r="BE22" s="88">
        <f t="shared" si="31"/>
        <v>0</v>
      </c>
      <c r="BF22" s="88">
        <f t="shared" si="32"/>
        <v>0</v>
      </c>
      <c r="BG22" s="89">
        <f t="shared" si="33"/>
        <v>270</v>
      </c>
      <c r="CC22" s="39">
        <f t="shared" si="34"/>
        <v>888</v>
      </c>
    </row>
    <row r="23" spans="1:81" ht="76.5">
      <c r="A23" s="15">
        <v>20</v>
      </c>
      <c r="B23" s="117" t="s">
        <v>168</v>
      </c>
      <c r="C23" s="102" t="s">
        <v>30</v>
      </c>
      <c r="D23" s="94">
        <v>178</v>
      </c>
      <c r="E23" s="95" t="s">
        <v>208</v>
      </c>
      <c r="F23" s="94" t="s">
        <v>209</v>
      </c>
      <c r="G23" s="10">
        <v>156</v>
      </c>
      <c r="H23" s="10">
        <v>112</v>
      </c>
      <c r="I23" s="10">
        <v>112</v>
      </c>
      <c r="J23" s="10"/>
      <c r="K23" s="6">
        <v>60</v>
      </c>
      <c r="L23" s="6">
        <v>48</v>
      </c>
      <c r="M23" s="6">
        <v>72</v>
      </c>
      <c r="N23" s="6"/>
      <c r="O23" s="6">
        <v>78</v>
      </c>
      <c r="P23" s="6"/>
      <c r="Q23" s="6">
        <v>54</v>
      </c>
      <c r="R23" s="6">
        <v>44</v>
      </c>
      <c r="S23" s="6"/>
      <c r="T23" s="59"/>
      <c r="U23" s="12"/>
      <c r="W23" s="40">
        <f t="shared" si="0"/>
        <v>380</v>
      </c>
      <c r="X23" s="41">
        <f t="shared" si="1"/>
        <v>264</v>
      </c>
      <c r="Y23" s="54">
        <f t="shared" si="2"/>
        <v>92</v>
      </c>
      <c r="Z23" s="56">
        <f t="shared" si="3"/>
        <v>736</v>
      </c>
      <c r="AD23" s="81">
        <f t="shared" si="4"/>
        <v>156</v>
      </c>
      <c r="AE23" s="81">
        <f t="shared" si="5"/>
        <v>112</v>
      </c>
      <c r="AF23" s="81">
        <f t="shared" si="6"/>
        <v>112</v>
      </c>
      <c r="AG23" s="81">
        <f t="shared" si="7"/>
        <v>0</v>
      </c>
      <c r="AH23" s="81">
        <f t="shared" si="8"/>
        <v>0</v>
      </c>
      <c r="AI23" s="82">
        <f t="shared" si="9"/>
        <v>156</v>
      </c>
      <c r="AJ23" s="82">
        <f t="shared" si="10"/>
        <v>112</v>
      </c>
      <c r="AK23" s="82">
        <f t="shared" si="11"/>
        <v>112</v>
      </c>
      <c r="AL23" s="82">
        <f t="shared" si="12"/>
        <v>0</v>
      </c>
      <c r="AM23" s="83">
        <f t="shared" si="13"/>
        <v>380</v>
      </c>
      <c r="AN23" s="75">
        <f t="shared" si="14"/>
        <v>60</v>
      </c>
      <c r="AO23" s="75">
        <f t="shared" si="15"/>
        <v>72</v>
      </c>
      <c r="AP23" s="75">
        <f t="shared" si="16"/>
        <v>78</v>
      </c>
      <c r="AQ23" s="75">
        <f t="shared" si="35"/>
        <v>54</v>
      </c>
      <c r="AR23" s="75">
        <f t="shared" si="18"/>
        <v>0</v>
      </c>
      <c r="AS23" s="76">
        <f t="shared" si="19"/>
        <v>78</v>
      </c>
      <c r="AT23" s="76">
        <f t="shared" si="20"/>
        <v>72</v>
      </c>
      <c r="AU23" s="76">
        <f t="shared" si="21"/>
        <v>60</v>
      </c>
      <c r="AV23" s="76">
        <f t="shared" si="22"/>
        <v>54</v>
      </c>
      <c r="AW23" s="77">
        <f t="shared" si="23"/>
        <v>264</v>
      </c>
      <c r="AX23" s="87">
        <f t="shared" si="24"/>
        <v>48</v>
      </c>
      <c r="AY23" s="87">
        <f t="shared" si="25"/>
        <v>0</v>
      </c>
      <c r="AZ23" s="87">
        <f t="shared" si="26"/>
        <v>0</v>
      </c>
      <c r="BA23" s="87">
        <f t="shared" si="36"/>
        <v>44</v>
      </c>
      <c r="BB23" s="87">
        <f t="shared" si="28"/>
        <v>0</v>
      </c>
      <c r="BC23" s="88">
        <f t="shared" si="29"/>
        <v>48</v>
      </c>
      <c r="BD23" s="88">
        <f t="shared" si="30"/>
        <v>44</v>
      </c>
      <c r="BE23" s="88">
        <f t="shared" si="31"/>
        <v>0</v>
      </c>
      <c r="BF23" s="88">
        <f t="shared" si="32"/>
        <v>0</v>
      </c>
      <c r="BG23" s="89">
        <f t="shared" si="33"/>
        <v>92</v>
      </c>
      <c r="CC23" s="39">
        <f t="shared" si="34"/>
        <v>736</v>
      </c>
    </row>
    <row r="24" spans="1:81" ht="63.75">
      <c r="A24" s="15">
        <v>21</v>
      </c>
      <c r="B24" s="90" t="s">
        <v>11</v>
      </c>
      <c r="C24" s="102" t="s">
        <v>325</v>
      </c>
      <c r="D24" s="94">
        <v>111</v>
      </c>
      <c r="E24" s="95" t="s">
        <v>135</v>
      </c>
      <c r="F24" s="94" t="s">
        <v>136</v>
      </c>
      <c r="G24" s="10">
        <v>120</v>
      </c>
      <c r="H24" s="10"/>
      <c r="I24" s="10"/>
      <c r="J24" s="10">
        <v>264</v>
      </c>
      <c r="K24" s="6">
        <v>36</v>
      </c>
      <c r="L24" s="6">
        <v>32</v>
      </c>
      <c r="M24" s="6"/>
      <c r="N24" s="6"/>
      <c r="O24" s="6"/>
      <c r="P24" s="6"/>
      <c r="Q24" s="6">
        <v>48</v>
      </c>
      <c r="R24" s="6">
        <v>36</v>
      </c>
      <c r="S24" s="6"/>
      <c r="T24" s="59">
        <v>66</v>
      </c>
      <c r="U24" s="12">
        <v>52</v>
      </c>
      <c r="W24" s="40">
        <f t="shared" si="0"/>
        <v>384</v>
      </c>
      <c r="X24" s="41">
        <f t="shared" si="1"/>
        <v>150</v>
      </c>
      <c r="Y24" s="54">
        <f t="shared" si="2"/>
        <v>120</v>
      </c>
      <c r="Z24" s="56">
        <f t="shared" si="3"/>
        <v>654</v>
      </c>
      <c r="AD24" s="81">
        <f t="shared" si="4"/>
        <v>120</v>
      </c>
      <c r="AE24" s="81">
        <f t="shared" si="5"/>
        <v>0</v>
      </c>
      <c r="AF24" s="81">
        <f t="shared" si="6"/>
        <v>0</v>
      </c>
      <c r="AG24" s="81">
        <f t="shared" si="7"/>
        <v>264</v>
      </c>
      <c r="AH24" s="81">
        <f t="shared" si="8"/>
        <v>0</v>
      </c>
      <c r="AI24" s="82">
        <f t="shared" si="9"/>
        <v>264</v>
      </c>
      <c r="AJ24" s="82">
        <f t="shared" si="10"/>
        <v>120</v>
      </c>
      <c r="AK24" s="82">
        <f t="shared" si="11"/>
        <v>0</v>
      </c>
      <c r="AL24" s="82">
        <f t="shared" si="12"/>
        <v>0</v>
      </c>
      <c r="AM24" s="83">
        <f t="shared" si="13"/>
        <v>384</v>
      </c>
      <c r="AN24" s="75">
        <f t="shared" si="14"/>
        <v>36</v>
      </c>
      <c r="AO24" s="75">
        <f t="shared" si="15"/>
        <v>0</v>
      </c>
      <c r="AP24" s="75">
        <f t="shared" si="16"/>
        <v>0</v>
      </c>
      <c r="AQ24" s="75">
        <f t="shared" si="35"/>
        <v>48</v>
      </c>
      <c r="AR24" s="75">
        <f t="shared" si="18"/>
        <v>66</v>
      </c>
      <c r="AS24" s="76">
        <f t="shared" si="19"/>
        <v>66</v>
      </c>
      <c r="AT24" s="76">
        <f t="shared" si="20"/>
        <v>48</v>
      </c>
      <c r="AU24" s="76">
        <f t="shared" si="21"/>
        <v>36</v>
      </c>
      <c r="AV24" s="76">
        <f t="shared" si="22"/>
        <v>0</v>
      </c>
      <c r="AW24" s="77">
        <f t="shared" si="23"/>
        <v>150</v>
      </c>
      <c r="AX24" s="87">
        <f t="shared" si="24"/>
        <v>32</v>
      </c>
      <c r="AY24" s="87">
        <f t="shared" si="25"/>
        <v>0</v>
      </c>
      <c r="AZ24" s="87">
        <f t="shared" si="26"/>
        <v>0</v>
      </c>
      <c r="BA24" s="87">
        <f t="shared" si="36"/>
        <v>36</v>
      </c>
      <c r="BB24" s="87">
        <f t="shared" si="28"/>
        <v>52</v>
      </c>
      <c r="BC24" s="88">
        <f t="shared" si="29"/>
        <v>52</v>
      </c>
      <c r="BD24" s="88">
        <f t="shared" si="30"/>
        <v>36</v>
      </c>
      <c r="BE24" s="88">
        <f t="shared" si="31"/>
        <v>32</v>
      </c>
      <c r="BF24" s="88">
        <f t="shared" si="32"/>
        <v>0</v>
      </c>
      <c r="BG24" s="89">
        <f t="shared" si="33"/>
        <v>120</v>
      </c>
      <c r="CC24" s="39">
        <f t="shared" si="34"/>
        <v>654</v>
      </c>
    </row>
    <row r="25" spans="1:81" ht="63.75">
      <c r="A25" s="15">
        <v>22</v>
      </c>
      <c r="B25" s="90" t="s">
        <v>11</v>
      </c>
      <c r="C25" s="102" t="s">
        <v>169</v>
      </c>
      <c r="D25" s="94">
        <v>166</v>
      </c>
      <c r="E25" s="95" t="s">
        <v>267</v>
      </c>
      <c r="F25" s="94" t="s">
        <v>268</v>
      </c>
      <c r="G25" s="10"/>
      <c r="H25" s="10"/>
      <c r="I25" s="10"/>
      <c r="J25" s="10"/>
      <c r="K25" s="6">
        <v>108</v>
      </c>
      <c r="L25" s="6">
        <v>56</v>
      </c>
      <c r="M25" s="6">
        <v>84</v>
      </c>
      <c r="N25" s="6">
        <v>60</v>
      </c>
      <c r="O25" s="6">
        <v>90</v>
      </c>
      <c r="P25" s="6">
        <v>60</v>
      </c>
      <c r="Q25" s="6">
        <v>78</v>
      </c>
      <c r="R25" s="6">
        <v>52</v>
      </c>
      <c r="S25" s="6"/>
      <c r="T25" s="59">
        <v>99</v>
      </c>
      <c r="U25" s="12">
        <v>66</v>
      </c>
      <c r="W25" s="40">
        <f t="shared" si="0"/>
        <v>0</v>
      </c>
      <c r="X25" s="41">
        <f t="shared" si="1"/>
        <v>381</v>
      </c>
      <c r="Y25" s="54">
        <f t="shared" si="2"/>
        <v>242</v>
      </c>
      <c r="Z25" s="56">
        <f t="shared" si="3"/>
        <v>623</v>
      </c>
      <c r="AD25" s="81">
        <f t="shared" si="4"/>
        <v>0</v>
      </c>
      <c r="AE25" s="81">
        <f t="shared" si="5"/>
        <v>0</v>
      </c>
      <c r="AF25" s="81">
        <f t="shared" si="6"/>
        <v>0</v>
      </c>
      <c r="AG25" s="81">
        <f t="shared" si="7"/>
        <v>0</v>
      </c>
      <c r="AH25" s="81">
        <f t="shared" si="8"/>
        <v>0</v>
      </c>
      <c r="AI25" s="82">
        <f t="shared" si="9"/>
        <v>0</v>
      </c>
      <c r="AJ25" s="82">
        <f t="shared" si="10"/>
        <v>0</v>
      </c>
      <c r="AK25" s="82">
        <f t="shared" si="11"/>
        <v>0</v>
      </c>
      <c r="AL25" s="82">
        <f t="shared" si="12"/>
        <v>0</v>
      </c>
      <c r="AM25" s="83">
        <f t="shared" si="13"/>
        <v>0</v>
      </c>
      <c r="AN25" s="75">
        <f t="shared" si="14"/>
        <v>108</v>
      </c>
      <c r="AO25" s="75">
        <f t="shared" si="15"/>
        <v>84</v>
      </c>
      <c r="AP25" s="75">
        <f t="shared" si="16"/>
        <v>90</v>
      </c>
      <c r="AQ25" s="75">
        <f t="shared" si="35"/>
        <v>78</v>
      </c>
      <c r="AR25" s="75">
        <f t="shared" si="18"/>
        <v>99</v>
      </c>
      <c r="AS25" s="76">
        <f t="shared" si="19"/>
        <v>108</v>
      </c>
      <c r="AT25" s="76">
        <f t="shared" si="20"/>
        <v>99</v>
      </c>
      <c r="AU25" s="76">
        <f t="shared" si="21"/>
        <v>90</v>
      </c>
      <c r="AV25" s="76">
        <f t="shared" si="22"/>
        <v>84</v>
      </c>
      <c r="AW25" s="77">
        <f t="shared" si="23"/>
        <v>381</v>
      </c>
      <c r="AX25" s="87">
        <f t="shared" si="24"/>
        <v>56</v>
      </c>
      <c r="AY25" s="87">
        <f t="shared" si="25"/>
        <v>60</v>
      </c>
      <c r="AZ25" s="87">
        <f t="shared" si="26"/>
        <v>60</v>
      </c>
      <c r="BA25" s="87">
        <f t="shared" si="36"/>
        <v>52</v>
      </c>
      <c r="BB25" s="87">
        <f t="shared" si="28"/>
        <v>66</v>
      </c>
      <c r="BC25" s="88">
        <f t="shared" si="29"/>
        <v>66</v>
      </c>
      <c r="BD25" s="88">
        <f t="shared" si="30"/>
        <v>60</v>
      </c>
      <c r="BE25" s="88">
        <f t="shared" si="31"/>
        <v>60</v>
      </c>
      <c r="BF25" s="88">
        <f t="shared" si="32"/>
        <v>56</v>
      </c>
      <c r="BG25" s="89">
        <f t="shared" si="33"/>
        <v>242</v>
      </c>
      <c r="CC25" s="39">
        <f t="shared" si="34"/>
        <v>623</v>
      </c>
    </row>
    <row r="26" spans="1:81" ht="76.5">
      <c r="A26" s="15">
        <v>23</v>
      </c>
      <c r="B26" s="117" t="s">
        <v>168</v>
      </c>
      <c r="C26" s="102" t="s">
        <v>91</v>
      </c>
      <c r="D26" s="94">
        <v>222</v>
      </c>
      <c r="E26" s="95" t="s">
        <v>289</v>
      </c>
      <c r="F26" s="94" t="s">
        <v>290</v>
      </c>
      <c r="G26" s="10"/>
      <c r="H26" s="10"/>
      <c r="I26" s="10"/>
      <c r="J26" s="10"/>
      <c r="K26" s="6"/>
      <c r="L26" s="6"/>
      <c r="M26" s="6">
        <v>99</v>
      </c>
      <c r="N26" s="6">
        <v>78</v>
      </c>
      <c r="O26" s="6">
        <v>99</v>
      </c>
      <c r="P26" s="6">
        <v>78</v>
      </c>
      <c r="Q26" s="6">
        <v>135</v>
      </c>
      <c r="R26" s="6">
        <v>126</v>
      </c>
      <c r="S26" s="6"/>
      <c r="T26" s="59"/>
      <c r="U26" s="12"/>
      <c r="W26" s="40">
        <f t="shared" si="0"/>
        <v>0</v>
      </c>
      <c r="X26" s="41">
        <f t="shared" si="1"/>
        <v>333</v>
      </c>
      <c r="Y26" s="54">
        <f t="shared" si="2"/>
        <v>282</v>
      </c>
      <c r="Z26" s="56">
        <f t="shared" si="3"/>
        <v>615</v>
      </c>
      <c r="AD26" s="81">
        <f t="shared" si="4"/>
        <v>0</v>
      </c>
      <c r="AE26" s="81">
        <f t="shared" si="5"/>
        <v>0</v>
      </c>
      <c r="AF26" s="81">
        <f t="shared" si="6"/>
        <v>0</v>
      </c>
      <c r="AG26" s="81">
        <f t="shared" si="7"/>
        <v>0</v>
      </c>
      <c r="AH26" s="81">
        <f t="shared" si="8"/>
        <v>0</v>
      </c>
      <c r="AI26" s="82">
        <f t="shared" si="9"/>
        <v>0</v>
      </c>
      <c r="AJ26" s="82">
        <f t="shared" si="10"/>
        <v>0</v>
      </c>
      <c r="AK26" s="82">
        <f t="shared" si="11"/>
        <v>0</v>
      </c>
      <c r="AL26" s="82">
        <f t="shared" si="12"/>
        <v>0</v>
      </c>
      <c r="AM26" s="83">
        <f t="shared" si="13"/>
        <v>0</v>
      </c>
      <c r="AN26" s="75">
        <f t="shared" si="14"/>
        <v>0</v>
      </c>
      <c r="AO26" s="75">
        <f t="shared" si="15"/>
        <v>99</v>
      </c>
      <c r="AP26" s="75">
        <f t="shared" si="16"/>
        <v>99</v>
      </c>
      <c r="AQ26" s="75">
        <f t="shared" si="35"/>
        <v>135</v>
      </c>
      <c r="AR26" s="75">
        <f t="shared" si="18"/>
        <v>0</v>
      </c>
      <c r="AS26" s="76">
        <f t="shared" si="19"/>
        <v>135</v>
      </c>
      <c r="AT26" s="76">
        <f t="shared" si="20"/>
        <v>99</v>
      </c>
      <c r="AU26" s="76">
        <f t="shared" si="21"/>
        <v>99</v>
      </c>
      <c r="AV26" s="76">
        <f t="shared" si="22"/>
        <v>0</v>
      </c>
      <c r="AW26" s="77">
        <f t="shared" si="23"/>
        <v>333</v>
      </c>
      <c r="AX26" s="87">
        <f t="shared" si="24"/>
        <v>0</v>
      </c>
      <c r="AY26" s="87">
        <f t="shared" si="25"/>
        <v>78</v>
      </c>
      <c r="AZ26" s="87">
        <f t="shared" si="26"/>
        <v>78</v>
      </c>
      <c r="BA26" s="87">
        <f t="shared" si="36"/>
        <v>126</v>
      </c>
      <c r="BB26" s="87">
        <f t="shared" si="28"/>
        <v>0</v>
      </c>
      <c r="BC26" s="88">
        <f t="shared" si="29"/>
        <v>126</v>
      </c>
      <c r="BD26" s="88">
        <f t="shared" si="30"/>
        <v>78</v>
      </c>
      <c r="BE26" s="88">
        <f t="shared" si="31"/>
        <v>78</v>
      </c>
      <c r="BF26" s="88">
        <f t="shared" si="32"/>
        <v>0</v>
      </c>
      <c r="BG26" s="89">
        <f t="shared" si="33"/>
        <v>282</v>
      </c>
      <c r="CC26" s="39">
        <f t="shared" si="34"/>
        <v>615</v>
      </c>
    </row>
    <row r="27" spans="1:81" ht="63.75">
      <c r="A27" s="15">
        <v>24</v>
      </c>
      <c r="B27" s="90" t="s">
        <v>11</v>
      </c>
      <c r="C27" s="102" t="s">
        <v>291</v>
      </c>
      <c r="D27" s="94">
        <v>178</v>
      </c>
      <c r="E27" s="95" t="s">
        <v>318</v>
      </c>
      <c r="F27" s="94" t="s">
        <v>319</v>
      </c>
      <c r="G27" s="10"/>
      <c r="H27" s="10"/>
      <c r="I27" s="10"/>
      <c r="J27" s="10"/>
      <c r="K27" s="6"/>
      <c r="L27" s="6"/>
      <c r="M27" s="6"/>
      <c r="N27" s="6"/>
      <c r="O27" s="6"/>
      <c r="P27" s="6"/>
      <c r="Q27" s="6">
        <v>108</v>
      </c>
      <c r="R27" s="6">
        <v>96</v>
      </c>
      <c r="S27" s="6"/>
      <c r="T27" s="59">
        <v>144</v>
      </c>
      <c r="U27" s="12">
        <v>96</v>
      </c>
      <c r="W27" s="40">
        <f t="shared" si="0"/>
        <v>0</v>
      </c>
      <c r="X27" s="41">
        <f t="shared" si="1"/>
        <v>252</v>
      </c>
      <c r="Y27" s="54">
        <f t="shared" si="2"/>
        <v>192</v>
      </c>
      <c r="Z27" s="56">
        <f t="shared" si="3"/>
        <v>444</v>
      </c>
      <c r="AD27" s="81">
        <f t="shared" si="4"/>
        <v>0</v>
      </c>
      <c r="AE27" s="81">
        <f t="shared" si="5"/>
        <v>0</v>
      </c>
      <c r="AF27" s="81">
        <f t="shared" si="6"/>
        <v>0</v>
      </c>
      <c r="AG27" s="81">
        <f t="shared" si="7"/>
        <v>0</v>
      </c>
      <c r="AH27" s="81">
        <f t="shared" si="8"/>
        <v>0</v>
      </c>
      <c r="AI27" s="82">
        <f t="shared" si="9"/>
        <v>0</v>
      </c>
      <c r="AJ27" s="82">
        <f t="shared" si="10"/>
        <v>0</v>
      </c>
      <c r="AK27" s="82">
        <f t="shared" si="11"/>
        <v>0</v>
      </c>
      <c r="AL27" s="82">
        <f t="shared" si="12"/>
        <v>0</v>
      </c>
      <c r="AM27" s="83">
        <f t="shared" si="13"/>
        <v>0</v>
      </c>
      <c r="AN27" s="75">
        <f t="shared" si="14"/>
        <v>0</v>
      </c>
      <c r="AO27" s="75">
        <f t="shared" si="15"/>
        <v>0</v>
      </c>
      <c r="AP27" s="75">
        <f t="shared" si="16"/>
        <v>0</v>
      </c>
      <c r="AQ27" s="75">
        <f t="shared" si="35"/>
        <v>108</v>
      </c>
      <c r="AR27" s="75">
        <f t="shared" si="18"/>
        <v>144</v>
      </c>
      <c r="AS27" s="76">
        <f t="shared" si="19"/>
        <v>144</v>
      </c>
      <c r="AT27" s="76">
        <f t="shared" si="20"/>
        <v>108</v>
      </c>
      <c r="AU27" s="76">
        <f t="shared" si="21"/>
        <v>0</v>
      </c>
      <c r="AV27" s="76">
        <f t="shared" si="22"/>
        <v>0</v>
      </c>
      <c r="AW27" s="77">
        <f t="shared" si="23"/>
        <v>252</v>
      </c>
      <c r="AX27" s="87">
        <f t="shared" si="24"/>
        <v>0</v>
      </c>
      <c r="AY27" s="87">
        <f t="shared" si="25"/>
        <v>0</v>
      </c>
      <c r="AZ27" s="87">
        <f t="shared" si="26"/>
        <v>0</v>
      </c>
      <c r="BA27" s="87">
        <f t="shared" si="36"/>
        <v>96</v>
      </c>
      <c r="BB27" s="87">
        <f t="shared" si="28"/>
        <v>96</v>
      </c>
      <c r="BC27" s="88">
        <f t="shared" si="29"/>
        <v>96</v>
      </c>
      <c r="BD27" s="88">
        <f t="shared" si="30"/>
        <v>96</v>
      </c>
      <c r="BE27" s="88">
        <f t="shared" si="31"/>
        <v>0</v>
      </c>
      <c r="BF27" s="88">
        <f t="shared" si="32"/>
        <v>0</v>
      </c>
      <c r="BG27" s="89">
        <f t="shared" si="33"/>
        <v>192</v>
      </c>
      <c r="CC27" s="39">
        <f t="shared" si="34"/>
        <v>444</v>
      </c>
    </row>
    <row r="28" spans="1:81" ht="76.5">
      <c r="A28" s="15">
        <v>25</v>
      </c>
      <c r="B28" s="117" t="s">
        <v>168</v>
      </c>
      <c r="C28" s="102" t="s">
        <v>204</v>
      </c>
      <c r="D28" s="94">
        <v>222</v>
      </c>
      <c r="E28" s="95" t="s">
        <v>320</v>
      </c>
      <c r="F28" s="94" t="s">
        <v>321</v>
      </c>
      <c r="G28" s="10"/>
      <c r="H28" s="10"/>
      <c r="I28" s="10"/>
      <c r="J28" s="10"/>
      <c r="K28" s="6">
        <v>90</v>
      </c>
      <c r="L28" s="6">
        <v>126</v>
      </c>
      <c r="M28" s="6"/>
      <c r="N28" s="6"/>
      <c r="O28" s="6"/>
      <c r="P28" s="6"/>
      <c r="Q28" s="6"/>
      <c r="R28" s="6"/>
      <c r="S28" s="6"/>
      <c r="T28" s="59">
        <v>90</v>
      </c>
      <c r="U28" s="12">
        <v>132</v>
      </c>
      <c r="W28" s="40">
        <f t="shared" si="0"/>
        <v>0</v>
      </c>
      <c r="X28" s="41">
        <f t="shared" si="1"/>
        <v>180</v>
      </c>
      <c r="Y28" s="54">
        <f t="shared" si="2"/>
        <v>258</v>
      </c>
      <c r="Z28" s="56">
        <f t="shared" si="3"/>
        <v>438</v>
      </c>
      <c r="AD28" s="81">
        <f t="shared" si="4"/>
        <v>0</v>
      </c>
      <c r="AE28" s="81">
        <f t="shared" si="5"/>
        <v>0</v>
      </c>
      <c r="AF28" s="81">
        <f t="shared" si="6"/>
        <v>0</v>
      </c>
      <c r="AG28" s="81">
        <f t="shared" si="7"/>
        <v>0</v>
      </c>
      <c r="AH28" s="81">
        <f t="shared" si="8"/>
        <v>0</v>
      </c>
      <c r="AI28" s="82">
        <f t="shared" si="9"/>
        <v>0</v>
      </c>
      <c r="AJ28" s="82">
        <f t="shared" si="10"/>
        <v>0</v>
      </c>
      <c r="AK28" s="82">
        <f t="shared" si="11"/>
        <v>0</v>
      </c>
      <c r="AL28" s="82">
        <f t="shared" si="12"/>
        <v>0</v>
      </c>
      <c r="AM28" s="83">
        <f t="shared" si="13"/>
        <v>0</v>
      </c>
      <c r="AN28" s="75">
        <f t="shared" si="14"/>
        <v>90</v>
      </c>
      <c r="AO28" s="75">
        <f t="shared" si="15"/>
        <v>0</v>
      </c>
      <c r="AP28" s="75">
        <f t="shared" si="16"/>
        <v>0</v>
      </c>
      <c r="AQ28" s="75">
        <f t="shared" si="35"/>
        <v>0</v>
      </c>
      <c r="AR28" s="75">
        <f t="shared" si="18"/>
        <v>90</v>
      </c>
      <c r="AS28" s="76">
        <f t="shared" si="19"/>
        <v>90</v>
      </c>
      <c r="AT28" s="76">
        <f t="shared" si="20"/>
        <v>90</v>
      </c>
      <c r="AU28" s="76">
        <f t="shared" si="21"/>
        <v>0</v>
      </c>
      <c r="AV28" s="76">
        <f t="shared" si="22"/>
        <v>0</v>
      </c>
      <c r="AW28" s="77">
        <f t="shared" si="23"/>
        <v>180</v>
      </c>
      <c r="AX28" s="87">
        <f t="shared" si="24"/>
        <v>126</v>
      </c>
      <c r="AY28" s="87">
        <f t="shared" si="25"/>
        <v>0</v>
      </c>
      <c r="AZ28" s="87">
        <f t="shared" si="26"/>
        <v>0</v>
      </c>
      <c r="BA28" s="87">
        <f t="shared" si="36"/>
        <v>0</v>
      </c>
      <c r="BB28" s="87">
        <f t="shared" si="28"/>
        <v>132</v>
      </c>
      <c r="BC28" s="88">
        <f t="shared" si="29"/>
        <v>132</v>
      </c>
      <c r="BD28" s="88">
        <f t="shared" si="30"/>
        <v>126</v>
      </c>
      <c r="BE28" s="88">
        <f t="shared" si="31"/>
        <v>0</v>
      </c>
      <c r="BF28" s="88">
        <f t="shared" si="32"/>
        <v>0</v>
      </c>
      <c r="BG28" s="89">
        <f t="shared" si="33"/>
        <v>258</v>
      </c>
      <c r="CC28" s="39">
        <f t="shared" si="34"/>
        <v>438</v>
      </c>
    </row>
    <row r="29" spans="1:81" ht="51">
      <c r="A29" s="15">
        <v>26</v>
      </c>
      <c r="B29" s="17" t="s">
        <v>12</v>
      </c>
      <c r="C29" s="102" t="s">
        <v>89</v>
      </c>
      <c r="D29" s="94">
        <v>109</v>
      </c>
      <c r="E29" s="95" t="s">
        <v>241</v>
      </c>
      <c r="F29" s="94" t="s">
        <v>242</v>
      </c>
      <c r="G29" s="10"/>
      <c r="H29" s="10"/>
      <c r="I29" s="10"/>
      <c r="J29" s="10"/>
      <c r="K29" s="6"/>
      <c r="L29" s="6"/>
      <c r="M29" s="6">
        <v>216</v>
      </c>
      <c r="N29" s="6"/>
      <c r="O29" s="6">
        <v>216</v>
      </c>
      <c r="P29" s="6"/>
      <c r="Q29" s="6"/>
      <c r="R29" s="6"/>
      <c r="S29" s="6"/>
      <c r="T29" s="59"/>
      <c r="U29" s="12"/>
      <c r="W29" s="40">
        <f t="shared" si="0"/>
        <v>0</v>
      </c>
      <c r="X29" s="41">
        <f t="shared" si="1"/>
        <v>432</v>
      </c>
      <c r="Y29" s="54">
        <f t="shared" si="2"/>
        <v>0</v>
      </c>
      <c r="Z29" s="56">
        <f t="shared" si="3"/>
        <v>432</v>
      </c>
      <c r="AD29" s="81">
        <f t="shared" si="4"/>
        <v>0</v>
      </c>
      <c r="AE29" s="81">
        <f t="shared" si="5"/>
        <v>0</v>
      </c>
      <c r="AF29" s="81">
        <f t="shared" si="6"/>
        <v>0</v>
      </c>
      <c r="AG29" s="81">
        <f t="shared" si="7"/>
        <v>0</v>
      </c>
      <c r="AH29" s="81">
        <f t="shared" si="8"/>
        <v>0</v>
      </c>
      <c r="AI29" s="82">
        <f t="shared" si="9"/>
        <v>0</v>
      </c>
      <c r="AJ29" s="82">
        <f t="shared" si="10"/>
        <v>0</v>
      </c>
      <c r="AK29" s="82">
        <f t="shared" si="11"/>
        <v>0</v>
      </c>
      <c r="AL29" s="82">
        <f t="shared" si="12"/>
        <v>0</v>
      </c>
      <c r="AM29" s="83">
        <f t="shared" si="13"/>
        <v>0</v>
      </c>
      <c r="AN29" s="75">
        <f t="shared" si="14"/>
        <v>0</v>
      </c>
      <c r="AO29" s="75">
        <f t="shared" si="15"/>
        <v>216</v>
      </c>
      <c r="AP29" s="75">
        <f t="shared" si="16"/>
        <v>216</v>
      </c>
      <c r="AQ29" s="75">
        <f t="shared" si="35"/>
        <v>0</v>
      </c>
      <c r="AR29" s="75">
        <f t="shared" si="18"/>
        <v>0</v>
      </c>
      <c r="AS29" s="76">
        <f t="shared" si="19"/>
        <v>216</v>
      </c>
      <c r="AT29" s="76">
        <f t="shared" si="20"/>
        <v>216</v>
      </c>
      <c r="AU29" s="76">
        <f t="shared" si="21"/>
        <v>0</v>
      </c>
      <c r="AV29" s="76">
        <f t="shared" si="22"/>
        <v>0</v>
      </c>
      <c r="AW29" s="77">
        <f t="shared" si="23"/>
        <v>432</v>
      </c>
      <c r="AX29" s="87">
        <f t="shared" si="24"/>
        <v>0</v>
      </c>
      <c r="AY29" s="87">
        <f t="shared" si="25"/>
        <v>0</v>
      </c>
      <c r="AZ29" s="87">
        <f t="shared" si="26"/>
        <v>0</v>
      </c>
      <c r="BA29" s="87">
        <f t="shared" si="36"/>
        <v>0</v>
      </c>
      <c r="BB29" s="87">
        <f t="shared" si="28"/>
        <v>0</v>
      </c>
      <c r="BC29" s="88">
        <f t="shared" si="29"/>
        <v>0</v>
      </c>
      <c r="BD29" s="88">
        <f t="shared" si="30"/>
        <v>0</v>
      </c>
      <c r="BE29" s="88">
        <f t="shared" si="31"/>
        <v>0</v>
      </c>
      <c r="BF29" s="88">
        <f t="shared" si="32"/>
        <v>0</v>
      </c>
      <c r="BG29" s="89">
        <f t="shared" si="33"/>
        <v>0</v>
      </c>
      <c r="CC29" s="39">
        <f t="shared" si="34"/>
        <v>432</v>
      </c>
    </row>
    <row r="30" spans="1:81" ht="51">
      <c r="A30" s="15">
        <v>27</v>
      </c>
      <c r="B30" s="17" t="s">
        <v>12</v>
      </c>
      <c r="C30" s="102" t="s">
        <v>77</v>
      </c>
      <c r="D30" s="94" t="s">
        <v>78</v>
      </c>
      <c r="E30" s="95" t="s">
        <v>79</v>
      </c>
      <c r="F30" s="94" t="s">
        <v>80</v>
      </c>
      <c r="G30" s="10"/>
      <c r="H30" s="10">
        <v>192</v>
      </c>
      <c r="I30" s="10">
        <v>180</v>
      </c>
      <c r="J30" s="10"/>
      <c r="K30" s="6"/>
      <c r="L30" s="6"/>
      <c r="M30" s="6"/>
      <c r="N30" s="6"/>
      <c r="O30" s="6"/>
      <c r="P30" s="6"/>
      <c r="Q30" s="6"/>
      <c r="R30" s="6"/>
      <c r="S30" s="6"/>
      <c r="T30" s="59"/>
      <c r="U30" s="12"/>
      <c r="W30" s="40">
        <f t="shared" si="0"/>
        <v>372</v>
      </c>
      <c r="X30" s="41">
        <f t="shared" si="1"/>
        <v>0</v>
      </c>
      <c r="Y30" s="54">
        <f t="shared" si="2"/>
        <v>0</v>
      </c>
      <c r="Z30" s="56">
        <f t="shared" si="3"/>
        <v>372</v>
      </c>
      <c r="AD30" s="81">
        <f t="shared" si="4"/>
        <v>0</v>
      </c>
      <c r="AE30" s="81">
        <f t="shared" si="5"/>
        <v>192</v>
      </c>
      <c r="AF30" s="81">
        <f t="shared" si="6"/>
        <v>180</v>
      </c>
      <c r="AG30" s="81">
        <f t="shared" si="7"/>
        <v>0</v>
      </c>
      <c r="AH30" s="81">
        <f t="shared" si="8"/>
        <v>0</v>
      </c>
      <c r="AI30" s="82">
        <f t="shared" si="9"/>
        <v>192</v>
      </c>
      <c r="AJ30" s="82">
        <f t="shared" si="10"/>
        <v>180</v>
      </c>
      <c r="AK30" s="82">
        <f t="shared" si="11"/>
        <v>0</v>
      </c>
      <c r="AL30" s="82">
        <f t="shared" si="12"/>
        <v>0</v>
      </c>
      <c r="AM30" s="83">
        <f t="shared" si="13"/>
        <v>372</v>
      </c>
      <c r="AN30" s="75">
        <f t="shared" si="14"/>
        <v>0</v>
      </c>
      <c r="AO30" s="75">
        <f t="shared" si="15"/>
        <v>0</v>
      </c>
      <c r="AP30" s="75">
        <f t="shared" si="16"/>
        <v>0</v>
      </c>
      <c r="AQ30" s="75">
        <f t="shared" si="35"/>
        <v>0</v>
      </c>
      <c r="AR30" s="75">
        <f t="shared" si="18"/>
        <v>0</v>
      </c>
      <c r="AS30" s="76">
        <f t="shared" si="19"/>
        <v>0</v>
      </c>
      <c r="AT30" s="76">
        <f t="shared" si="20"/>
        <v>0</v>
      </c>
      <c r="AU30" s="76">
        <f t="shared" si="21"/>
        <v>0</v>
      </c>
      <c r="AV30" s="76">
        <f t="shared" si="22"/>
        <v>0</v>
      </c>
      <c r="AW30" s="77">
        <f t="shared" si="23"/>
        <v>0</v>
      </c>
      <c r="AX30" s="87">
        <f t="shared" si="24"/>
        <v>0</v>
      </c>
      <c r="AY30" s="87">
        <f t="shared" si="25"/>
        <v>0</v>
      </c>
      <c r="AZ30" s="87">
        <f t="shared" si="26"/>
        <v>0</v>
      </c>
      <c r="BA30" s="87">
        <f t="shared" si="36"/>
        <v>0</v>
      </c>
      <c r="BB30" s="87">
        <f t="shared" si="28"/>
        <v>0</v>
      </c>
      <c r="BC30" s="88">
        <f t="shared" si="29"/>
        <v>0</v>
      </c>
      <c r="BD30" s="88">
        <f t="shared" si="30"/>
        <v>0</v>
      </c>
      <c r="BE30" s="88">
        <f t="shared" si="31"/>
        <v>0</v>
      </c>
      <c r="BF30" s="88">
        <f t="shared" si="32"/>
        <v>0</v>
      </c>
      <c r="BG30" s="89">
        <f t="shared" si="33"/>
        <v>0</v>
      </c>
      <c r="CC30" s="39">
        <f t="shared" si="34"/>
        <v>372</v>
      </c>
    </row>
    <row r="31" spans="1:81" ht="76.5">
      <c r="A31" s="15">
        <v>28</v>
      </c>
      <c r="B31" s="117" t="s">
        <v>168</v>
      </c>
      <c r="C31" s="102" t="s">
        <v>41</v>
      </c>
      <c r="D31" s="94" t="s">
        <v>42</v>
      </c>
      <c r="E31" s="95" t="s">
        <v>292</v>
      </c>
      <c r="F31" s="94" t="s">
        <v>293</v>
      </c>
      <c r="G31" s="10">
        <v>216</v>
      </c>
      <c r="H31" s="10"/>
      <c r="I31" s="10"/>
      <c r="J31" s="10"/>
      <c r="K31" s="6"/>
      <c r="L31" s="6"/>
      <c r="M31" s="6"/>
      <c r="N31" s="6"/>
      <c r="O31" s="6"/>
      <c r="P31" s="6"/>
      <c r="Q31" s="6">
        <v>84</v>
      </c>
      <c r="R31" s="6">
        <v>40</v>
      </c>
      <c r="S31" s="6"/>
      <c r="T31" s="59"/>
      <c r="U31" s="12"/>
      <c r="W31" s="40">
        <f t="shared" si="0"/>
        <v>216</v>
      </c>
      <c r="X31" s="41">
        <f t="shared" si="1"/>
        <v>84</v>
      </c>
      <c r="Y31" s="54">
        <f t="shared" si="2"/>
        <v>40</v>
      </c>
      <c r="Z31" s="56">
        <f t="shared" si="3"/>
        <v>340</v>
      </c>
      <c r="AD31" s="81">
        <f t="shared" si="4"/>
        <v>216</v>
      </c>
      <c r="AE31" s="81">
        <f t="shared" si="5"/>
        <v>0</v>
      </c>
      <c r="AF31" s="81">
        <f t="shared" si="6"/>
        <v>0</v>
      </c>
      <c r="AG31" s="81">
        <f t="shared" si="7"/>
        <v>0</v>
      </c>
      <c r="AH31" s="81">
        <f t="shared" si="8"/>
        <v>0</v>
      </c>
      <c r="AI31" s="82">
        <f t="shared" si="9"/>
        <v>216</v>
      </c>
      <c r="AJ31" s="82">
        <f t="shared" si="10"/>
        <v>0</v>
      </c>
      <c r="AK31" s="82">
        <f t="shared" si="11"/>
        <v>0</v>
      </c>
      <c r="AL31" s="82">
        <f t="shared" si="12"/>
        <v>0</v>
      </c>
      <c r="AM31" s="83">
        <f t="shared" si="13"/>
        <v>216</v>
      </c>
      <c r="AN31" s="75">
        <f t="shared" si="14"/>
        <v>0</v>
      </c>
      <c r="AO31" s="75">
        <f t="shared" si="15"/>
        <v>0</v>
      </c>
      <c r="AP31" s="75">
        <f t="shared" si="16"/>
        <v>0</v>
      </c>
      <c r="AQ31" s="75">
        <f t="shared" si="35"/>
        <v>84</v>
      </c>
      <c r="AR31" s="75">
        <f t="shared" si="18"/>
        <v>0</v>
      </c>
      <c r="AS31" s="76">
        <f t="shared" si="19"/>
        <v>84</v>
      </c>
      <c r="AT31" s="76">
        <f t="shared" si="20"/>
        <v>0</v>
      </c>
      <c r="AU31" s="76">
        <f t="shared" si="21"/>
        <v>0</v>
      </c>
      <c r="AV31" s="76">
        <f t="shared" si="22"/>
        <v>0</v>
      </c>
      <c r="AW31" s="77">
        <f t="shared" si="23"/>
        <v>84</v>
      </c>
      <c r="AX31" s="87">
        <f t="shared" si="24"/>
        <v>0</v>
      </c>
      <c r="AY31" s="87">
        <f t="shared" si="25"/>
        <v>0</v>
      </c>
      <c r="AZ31" s="87">
        <f t="shared" si="26"/>
        <v>0</v>
      </c>
      <c r="BA31" s="87">
        <f t="shared" si="36"/>
        <v>40</v>
      </c>
      <c r="BB31" s="87">
        <f t="shared" si="28"/>
        <v>0</v>
      </c>
      <c r="BC31" s="88">
        <f t="shared" si="29"/>
        <v>40</v>
      </c>
      <c r="BD31" s="88">
        <f t="shared" si="30"/>
        <v>0</v>
      </c>
      <c r="BE31" s="88">
        <f t="shared" si="31"/>
        <v>0</v>
      </c>
      <c r="BF31" s="88">
        <f t="shared" si="32"/>
        <v>0</v>
      </c>
      <c r="BG31" s="89">
        <f t="shared" si="33"/>
        <v>40</v>
      </c>
      <c r="CC31" s="39">
        <f t="shared" si="34"/>
        <v>340</v>
      </c>
    </row>
    <row r="32" spans="1:81" ht="51">
      <c r="A32" s="15">
        <v>29</v>
      </c>
      <c r="B32" s="93" t="s">
        <v>12</v>
      </c>
      <c r="C32" s="102" t="s">
        <v>97</v>
      </c>
      <c r="D32" s="94">
        <v>222</v>
      </c>
      <c r="E32" s="95" t="s">
        <v>131</v>
      </c>
      <c r="F32" s="94" t="s">
        <v>130</v>
      </c>
      <c r="G32" s="10"/>
      <c r="H32" s="10"/>
      <c r="I32" s="10"/>
      <c r="J32" s="10">
        <v>288</v>
      </c>
      <c r="K32" s="6"/>
      <c r="L32" s="6"/>
      <c r="M32" s="6"/>
      <c r="N32" s="6"/>
      <c r="O32" s="6"/>
      <c r="P32" s="6"/>
      <c r="Q32" s="6"/>
      <c r="R32" s="6"/>
      <c r="S32" s="6"/>
      <c r="T32" s="59"/>
      <c r="U32" s="12"/>
      <c r="W32" s="40">
        <f t="shared" si="0"/>
        <v>288</v>
      </c>
      <c r="X32" s="41">
        <f t="shared" si="1"/>
        <v>0</v>
      </c>
      <c r="Y32" s="54">
        <f t="shared" si="2"/>
        <v>0</v>
      </c>
      <c r="Z32" s="56">
        <f t="shared" si="3"/>
        <v>288</v>
      </c>
      <c r="AD32" s="81">
        <f t="shared" si="4"/>
        <v>0</v>
      </c>
      <c r="AE32" s="81">
        <f t="shared" si="5"/>
        <v>0</v>
      </c>
      <c r="AF32" s="81">
        <f t="shared" si="6"/>
        <v>0</v>
      </c>
      <c r="AG32" s="81">
        <f t="shared" si="7"/>
        <v>288</v>
      </c>
      <c r="AH32" s="81">
        <f t="shared" si="8"/>
        <v>0</v>
      </c>
      <c r="AI32" s="82">
        <f t="shared" si="9"/>
        <v>288</v>
      </c>
      <c r="AJ32" s="82">
        <f t="shared" si="10"/>
        <v>0</v>
      </c>
      <c r="AK32" s="82">
        <f t="shared" si="11"/>
        <v>0</v>
      </c>
      <c r="AL32" s="82">
        <f t="shared" si="12"/>
        <v>0</v>
      </c>
      <c r="AM32" s="83">
        <f t="shared" si="13"/>
        <v>288</v>
      </c>
      <c r="AN32" s="75">
        <f t="shared" si="14"/>
        <v>0</v>
      </c>
      <c r="AO32" s="75">
        <f t="shared" si="15"/>
        <v>0</v>
      </c>
      <c r="AP32" s="75">
        <f t="shared" si="16"/>
        <v>0</v>
      </c>
      <c r="AQ32" s="75">
        <f t="shared" si="35"/>
        <v>0</v>
      </c>
      <c r="AR32" s="75">
        <f t="shared" si="18"/>
        <v>0</v>
      </c>
      <c r="AS32" s="76">
        <f t="shared" si="19"/>
        <v>0</v>
      </c>
      <c r="AT32" s="76">
        <f t="shared" si="20"/>
        <v>0</v>
      </c>
      <c r="AU32" s="76">
        <f t="shared" si="21"/>
        <v>0</v>
      </c>
      <c r="AV32" s="76">
        <f t="shared" si="22"/>
        <v>0</v>
      </c>
      <c r="AW32" s="77">
        <f t="shared" si="23"/>
        <v>0</v>
      </c>
      <c r="AX32" s="87">
        <f t="shared" si="24"/>
        <v>0</v>
      </c>
      <c r="AY32" s="87">
        <f t="shared" si="25"/>
        <v>0</v>
      </c>
      <c r="AZ32" s="87">
        <f t="shared" si="26"/>
        <v>0</v>
      </c>
      <c r="BA32" s="87">
        <f t="shared" si="36"/>
        <v>0</v>
      </c>
      <c r="BB32" s="87">
        <f t="shared" si="28"/>
        <v>0</v>
      </c>
      <c r="BC32" s="88">
        <f t="shared" si="29"/>
        <v>0</v>
      </c>
      <c r="BD32" s="88">
        <f t="shared" si="30"/>
        <v>0</v>
      </c>
      <c r="BE32" s="88">
        <f t="shared" si="31"/>
        <v>0</v>
      </c>
      <c r="BF32" s="88">
        <f t="shared" si="32"/>
        <v>0</v>
      </c>
      <c r="BG32" s="89">
        <f t="shared" si="33"/>
        <v>0</v>
      </c>
      <c r="CC32" s="39">
        <f t="shared" si="34"/>
        <v>288</v>
      </c>
    </row>
    <row r="33" spans="1:81" ht="51">
      <c r="A33" s="15">
        <v>30</v>
      </c>
      <c r="B33" s="17" t="s">
        <v>12</v>
      </c>
      <c r="C33" s="102" t="s">
        <v>47</v>
      </c>
      <c r="D33" s="94">
        <v>137</v>
      </c>
      <c r="E33" s="95" t="s">
        <v>43</v>
      </c>
      <c r="F33" s="94" t="s">
        <v>44</v>
      </c>
      <c r="G33" s="10"/>
      <c r="H33" s="10">
        <v>132</v>
      </c>
      <c r="I33" s="10">
        <v>156</v>
      </c>
      <c r="J33" s="10"/>
      <c r="K33" s="6"/>
      <c r="L33" s="6"/>
      <c r="M33" s="6"/>
      <c r="N33" s="6"/>
      <c r="O33" s="6"/>
      <c r="P33" s="6"/>
      <c r="Q33" s="6"/>
      <c r="R33" s="6"/>
      <c r="S33" s="6"/>
      <c r="T33" s="59"/>
      <c r="U33" s="12"/>
      <c r="W33" s="40">
        <f t="shared" si="0"/>
        <v>288</v>
      </c>
      <c r="X33" s="41">
        <f t="shared" si="1"/>
        <v>0</v>
      </c>
      <c r="Y33" s="54">
        <f t="shared" si="2"/>
        <v>0</v>
      </c>
      <c r="Z33" s="56">
        <f t="shared" si="3"/>
        <v>288</v>
      </c>
      <c r="AD33" s="81">
        <f t="shared" si="4"/>
        <v>0</v>
      </c>
      <c r="AE33" s="81">
        <f t="shared" si="5"/>
        <v>132</v>
      </c>
      <c r="AF33" s="81">
        <f t="shared" si="6"/>
        <v>156</v>
      </c>
      <c r="AG33" s="81">
        <f t="shared" si="7"/>
        <v>0</v>
      </c>
      <c r="AH33" s="81">
        <f t="shared" si="8"/>
        <v>0</v>
      </c>
      <c r="AI33" s="82">
        <f t="shared" si="9"/>
        <v>156</v>
      </c>
      <c r="AJ33" s="82">
        <f t="shared" si="10"/>
        <v>132</v>
      </c>
      <c r="AK33" s="82">
        <f t="shared" si="11"/>
        <v>0</v>
      </c>
      <c r="AL33" s="82">
        <f t="shared" si="12"/>
        <v>0</v>
      </c>
      <c r="AM33" s="83">
        <f t="shared" si="13"/>
        <v>288</v>
      </c>
      <c r="AN33" s="75">
        <f t="shared" si="14"/>
        <v>0</v>
      </c>
      <c r="AO33" s="75">
        <f t="shared" si="15"/>
        <v>0</v>
      </c>
      <c r="AP33" s="75">
        <f t="shared" si="16"/>
        <v>0</v>
      </c>
      <c r="AQ33" s="75">
        <f t="shared" si="35"/>
        <v>0</v>
      </c>
      <c r="AR33" s="75">
        <f t="shared" si="18"/>
        <v>0</v>
      </c>
      <c r="AS33" s="76">
        <f t="shared" si="19"/>
        <v>0</v>
      </c>
      <c r="AT33" s="76">
        <f t="shared" si="20"/>
        <v>0</v>
      </c>
      <c r="AU33" s="76">
        <f t="shared" si="21"/>
        <v>0</v>
      </c>
      <c r="AV33" s="76">
        <f t="shared" si="22"/>
        <v>0</v>
      </c>
      <c r="AW33" s="77">
        <f t="shared" si="23"/>
        <v>0</v>
      </c>
      <c r="AX33" s="87">
        <f t="shared" si="24"/>
        <v>0</v>
      </c>
      <c r="AY33" s="87">
        <f t="shared" si="25"/>
        <v>0</v>
      </c>
      <c r="AZ33" s="87">
        <f t="shared" si="26"/>
        <v>0</v>
      </c>
      <c r="BA33" s="87">
        <f t="shared" si="36"/>
        <v>0</v>
      </c>
      <c r="BB33" s="87">
        <f t="shared" si="28"/>
        <v>0</v>
      </c>
      <c r="BC33" s="88">
        <f t="shared" si="29"/>
        <v>0</v>
      </c>
      <c r="BD33" s="88">
        <f t="shared" si="30"/>
        <v>0</v>
      </c>
      <c r="BE33" s="88">
        <f t="shared" si="31"/>
        <v>0</v>
      </c>
      <c r="BF33" s="88">
        <f t="shared" si="32"/>
        <v>0</v>
      </c>
      <c r="BG33" s="89">
        <f t="shared" si="33"/>
        <v>0</v>
      </c>
      <c r="CC33" s="39">
        <f t="shared" si="34"/>
        <v>288</v>
      </c>
    </row>
    <row r="34" spans="1:81" ht="51">
      <c r="A34" s="15">
        <v>31</v>
      </c>
      <c r="B34" s="17" t="s">
        <v>12</v>
      </c>
      <c r="C34" s="102" t="s">
        <v>46</v>
      </c>
      <c r="D34" s="94">
        <v>194</v>
      </c>
      <c r="E34" s="95" t="s">
        <v>86</v>
      </c>
      <c r="F34" s="94" t="s">
        <v>87</v>
      </c>
      <c r="G34" s="10"/>
      <c r="H34" s="10">
        <v>88</v>
      </c>
      <c r="I34" s="10">
        <v>120</v>
      </c>
      <c r="J34" s="10"/>
      <c r="K34" s="6"/>
      <c r="L34" s="6"/>
      <c r="M34" s="6"/>
      <c r="N34" s="6"/>
      <c r="O34" s="6"/>
      <c r="P34" s="6"/>
      <c r="Q34" s="6"/>
      <c r="R34" s="6"/>
      <c r="S34" s="6"/>
      <c r="T34" s="59">
        <v>78</v>
      </c>
      <c r="U34" s="12"/>
      <c r="W34" s="40">
        <f t="shared" si="0"/>
        <v>208</v>
      </c>
      <c r="X34" s="41">
        <f t="shared" si="1"/>
        <v>78</v>
      </c>
      <c r="Y34" s="54">
        <f t="shared" si="2"/>
        <v>0</v>
      </c>
      <c r="Z34" s="56">
        <f t="shared" si="3"/>
        <v>286</v>
      </c>
      <c r="AD34" s="81">
        <f t="shared" si="4"/>
        <v>0</v>
      </c>
      <c r="AE34" s="81">
        <f t="shared" si="5"/>
        <v>88</v>
      </c>
      <c r="AF34" s="81">
        <f t="shared" si="6"/>
        <v>120</v>
      </c>
      <c r="AG34" s="81">
        <f t="shared" si="7"/>
        <v>0</v>
      </c>
      <c r="AH34" s="81">
        <f t="shared" si="8"/>
        <v>0</v>
      </c>
      <c r="AI34" s="82">
        <f t="shared" si="9"/>
        <v>120</v>
      </c>
      <c r="AJ34" s="82">
        <f t="shared" si="10"/>
        <v>88</v>
      </c>
      <c r="AK34" s="82">
        <f t="shared" si="11"/>
        <v>0</v>
      </c>
      <c r="AL34" s="82">
        <f t="shared" si="12"/>
        <v>0</v>
      </c>
      <c r="AM34" s="83">
        <f t="shared" si="13"/>
        <v>208</v>
      </c>
      <c r="AN34" s="75">
        <f t="shared" si="14"/>
        <v>0</v>
      </c>
      <c r="AO34" s="75">
        <f t="shared" si="15"/>
        <v>0</v>
      </c>
      <c r="AP34" s="75">
        <f t="shared" si="16"/>
        <v>0</v>
      </c>
      <c r="AQ34" s="75">
        <f t="shared" si="35"/>
        <v>0</v>
      </c>
      <c r="AR34" s="75">
        <f t="shared" si="18"/>
        <v>78</v>
      </c>
      <c r="AS34" s="76">
        <f t="shared" si="19"/>
        <v>78</v>
      </c>
      <c r="AT34" s="76">
        <f t="shared" si="20"/>
        <v>0</v>
      </c>
      <c r="AU34" s="76">
        <f t="shared" si="21"/>
        <v>0</v>
      </c>
      <c r="AV34" s="76">
        <f t="shared" si="22"/>
        <v>0</v>
      </c>
      <c r="AW34" s="77">
        <f t="shared" si="23"/>
        <v>78</v>
      </c>
      <c r="AX34" s="87">
        <f t="shared" si="24"/>
        <v>0</v>
      </c>
      <c r="AY34" s="87">
        <f t="shared" si="25"/>
        <v>0</v>
      </c>
      <c r="AZ34" s="87">
        <f t="shared" si="26"/>
        <v>0</v>
      </c>
      <c r="BA34" s="87">
        <f t="shared" si="36"/>
        <v>0</v>
      </c>
      <c r="BB34" s="87">
        <f t="shared" si="28"/>
        <v>0</v>
      </c>
      <c r="BC34" s="88">
        <f t="shared" si="29"/>
        <v>0</v>
      </c>
      <c r="BD34" s="88">
        <f t="shared" si="30"/>
        <v>0</v>
      </c>
      <c r="BE34" s="88">
        <f t="shared" si="31"/>
        <v>0</v>
      </c>
      <c r="BF34" s="88">
        <f t="shared" si="32"/>
        <v>0</v>
      </c>
      <c r="BG34" s="89">
        <f t="shared" si="33"/>
        <v>0</v>
      </c>
      <c r="CC34" s="39">
        <f t="shared" si="34"/>
        <v>286</v>
      </c>
    </row>
    <row r="35" spans="1:81" ht="51">
      <c r="A35" s="15">
        <v>32</v>
      </c>
      <c r="B35" s="17" t="s">
        <v>12</v>
      </c>
      <c r="C35" s="102" t="s">
        <v>283</v>
      </c>
      <c r="D35" s="94">
        <v>178</v>
      </c>
      <c r="E35" s="95" t="s">
        <v>284</v>
      </c>
      <c r="F35" s="94" t="s">
        <v>285</v>
      </c>
      <c r="G35" s="10"/>
      <c r="H35" s="10"/>
      <c r="I35" s="10"/>
      <c r="J35" s="10"/>
      <c r="K35" s="6"/>
      <c r="L35" s="6"/>
      <c r="M35" s="6"/>
      <c r="N35" s="6"/>
      <c r="O35" s="6"/>
      <c r="P35" s="6"/>
      <c r="Q35" s="6">
        <v>171</v>
      </c>
      <c r="R35" s="6">
        <v>114</v>
      </c>
      <c r="S35" s="6"/>
      <c r="T35" s="59"/>
      <c r="U35" s="12"/>
      <c r="W35" s="40">
        <f t="shared" si="0"/>
        <v>0</v>
      </c>
      <c r="X35" s="41">
        <f t="shared" si="1"/>
        <v>171</v>
      </c>
      <c r="Y35" s="54">
        <f t="shared" si="2"/>
        <v>114</v>
      </c>
      <c r="Z35" s="56">
        <f t="shared" si="3"/>
        <v>285</v>
      </c>
      <c r="AD35" s="81">
        <f t="shared" si="4"/>
        <v>0</v>
      </c>
      <c r="AE35" s="81">
        <f t="shared" si="5"/>
        <v>0</v>
      </c>
      <c r="AF35" s="81">
        <f t="shared" si="6"/>
        <v>0</v>
      </c>
      <c r="AG35" s="81">
        <f t="shared" si="7"/>
        <v>0</v>
      </c>
      <c r="AH35" s="81">
        <f t="shared" si="8"/>
        <v>0</v>
      </c>
      <c r="AI35" s="82">
        <f t="shared" si="9"/>
        <v>0</v>
      </c>
      <c r="AJ35" s="82">
        <f t="shared" si="10"/>
        <v>0</v>
      </c>
      <c r="AK35" s="82">
        <f t="shared" si="11"/>
        <v>0</v>
      </c>
      <c r="AL35" s="82">
        <f t="shared" si="12"/>
        <v>0</v>
      </c>
      <c r="AM35" s="83">
        <f t="shared" si="13"/>
        <v>0</v>
      </c>
      <c r="AN35" s="75">
        <f t="shared" si="14"/>
        <v>0</v>
      </c>
      <c r="AO35" s="75">
        <f t="shared" si="15"/>
        <v>0</v>
      </c>
      <c r="AP35" s="75">
        <f t="shared" si="16"/>
        <v>0</v>
      </c>
      <c r="AQ35" s="75">
        <f t="shared" si="35"/>
        <v>171</v>
      </c>
      <c r="AR35" s="75">
        <f t="shared" si="18"/>
        <v>0</v>
      </c>
      <c r="AS35" s="76">
        <f t="shared" si="19"/>
        <v>171</v>
      </c>
      <c r="AT35" s="76">
        <f t="shared" si="20"/>
        <v>0</v>
      </c>
      <c r="AU35" s="76">
        <f t="shared" si="21"/>
        <v>0</v>
      </c>
      <c r="AV35" s="76">
        <f t="shared" si="22"/>
        <v>0</v>
      </c>
      <c r="AW35" s="77">
        <f t="shared" si="23"/>
        <v>171</v>
      </c>
      <c r="AX35" s="87">
        <f t="shared" si="24"/>
        <v>0</v>
      </c>
      <c r="AY35" s="87">
        <f t="shared" si="25"/>
        <v>0</v>
      </c>
      <c r="AZ35" s="87">
        <f t="shared" si="26"/>
        <v>0</v>
      </c>
      <c r="BA35" s="87">
        <f t="shared" si="36"/>
        <v>114</v>
      </c>
      <c r="BB35" s="87">
        <f t="shared" si="28"/>
        <v>0</v>
      </c>
      <c r="BC35" s="88">
        <f t="shared" si="29"/>
        <v>114</v>
      </c>
      <c r="BD35" s="88">
        <f t="shared" si="30"/>
        <v>0</v>
      </c>
      <c r="BE35" s="88">
        <f t="shared" si="31"/>
        <v>0</v>
      </c>
      <c r="BF35" s="88">
        <f t="shared" si="32"/>
        <v>0</v>
      </c>
      <c r="BG35" s="89">
        <f t="shared" si="33"/>
        <v>114</v>
      </c>
      <c r="CC35" s="39">
        <f t="shared" si="34"/>
        <v>285</v>
      </c>
    </row>
    <row r="36" spans="1:81" ht="51">
      <c r="A36" s="15">
        <v>33</v>
      </c>
      <c r="B36" s="17" t="s">
        <v>12</v>
      </c>
      <c r="C36" s="102" t="s">
        <v>132</v>
      </c>
      <c r="D36" s="94">
        <v>147</v>
      </c>
      <c r="E36" s="95" t="s">
        <v>133</v>
      </c>
      <c r="F36" s="94" t="s">
        <v>134</v>
      </c>
      <c r="G36" s="10"/>
      <c r="H36" s="10"/>
      <c r="I36" s="10"/>
      <c r="J36" s="10">
        <v>276</v>
      </c>
      <c r="K36" s="6"/>
      <c r="L36" s="6"/>
      <c r="M36" s="6"/>
      <c r="N36" s="6"/>
      <c r="O36" s="6"/>
      <c r="P36" s="6"/>
      <c r="Q36" s="6"/>
      <c r="R36" s="6"/>
      <c r="S36" s="6"/>
      <c r="T36" s="59"/>
      <c r="U36" s="12"/>
      <c r="W36" s="40">
        <f t="shared" si="0"/>
        <v>276</v>
      </c>
      <c r="X36" s="41">
        <f t="shared" si="1"/>
        <v>0</v>
      </c>
      <c r="Y36" s="54">
        <f t="shared" si="2"/>
        <v>0</v>
      </c>
      <c r="Z36" s="56">
        <f t="shared" si="3"/>
        <v>276</v>
      </c>
      <c r="AD36" s="81">
        <f t="shared" si="4"/>
        <v>0</v>
      </c>
      <c r="AE36" s="81">
        <f t="shared" si="5"/>
        <v>0</v>
      </c>
      <c r="AF36" s="81">
        <f t="shared" si="6"/>
        <v>0</v>
      </c>
      <c r="AG36" s="81">
        <f t="shared" si="7"/>
        <v>276</v>
      </c>
      <c r="AH36" s="81">
        <f t="shared" si="8"/>
        <v>0</v>
      </c>
      <c r="AI36" s="82">
        <f t="shared" si="9"/>
        <v>276</v>
      </c>
      <c r="AJ36" s="82">
        <f t="shared" si="10"/>
        <v>0</v>
      </c>
      <c r="AK36" s="82">
        <f t="shared" si="11"/>
        <v>0</v>
      </c>
      <c r="AL36" s="82">
        <f t="shared" si="12"/>
        <v>0</v>
      </c>
      <c r="AM36" s="83">
        <f t="shared" si="13"/>
        <v>276</v>
      </c>
      <c r="AN36" s="75">
        <f t="shared" si="14"/>
        <v>0</v>
      </c>
      <c r="AO36" s="75">
        <f t="shared" si="15"/>
        <v>0</v>
      </c>
      <c r="AP36" s="75">
        <f t="shared" si="16"/>
        <v>0</v>
      </c>
      <c r="AQ36" s="75">
        <f t="shared" si="35"/>
        <v>0</v>
      </c>
      <c r="AR36" s="75">
        <f t="shared" si="18"/>
        <v>0</v>
      </c>
      <c r="AS36" s="76">
        <f t="shared" si="19"/>
        <v>0</v>
      </c>
      <c r="AT36" s="76">
        <f t="shared" si="20"/>
        <v>0</v>
      </c>
      <c r="AU36" s="76">
        <f t="shared" si="21"/>
        <v>0</v>
      </c>
      <c r="AV36" s="76">
        <f t="shared" si="22"/>
        <v>0</v>
      </c>
      <c r="AW36" s="77">
        <f t="shared" si="23"/>
        <v>0</v>
      </c>
      <c r="AX36" s="87">
        <f t="shared" si="24"/>
        <v>0</v>
      </c>
      <c r="AY36" s="87">
        <f t="shared" si="25"/>
        <v>0</v>
      </c>
      <c r="AZ36" s="87">
        <f t="shared" si="26"/>
        <v>0</v>
      </c>
      <c r="BA36" s="87">
        <f t="shared" si="36"/>
        <v>0</v>
      </c>
      <c r="BB36" s="87">
        <f t="shared" si="28"/>
        <v>0</v>
      </c>
      <c r="BC36" s="88">
        <f t="shared" si="29"/>
        <v>0</v>
      </c>
      <c r="BD36" s="88">
        <f t="shared" si="30"/>
        <v>0</v>
      </c>
      <c r="BE36" s="88">
        <f t="shared" si="31"/>
        <v>0</v>
      </c>
      <c r="BF36" s="88">
        <f t="shared" si="32"/>
        <v>0</v>
      </c>
      <c r="BG36" s="89">
        <f t="shared" si="33"/>
        <v>0</v>
      </c>
      <c r="CC36" s="39">
        <f t="shared" si="34"/>
        <v>276</v>
      </c>
    </row>
    <row r="37" spans="1:81" ht="51">
      <c r="A37" s="15">
        <v>34</v>
      </c>
      <c r="B37" s="17" t="s">
        <v>12</v>
      </c>
      <c r="C37" s="102" t="s">
        <v>21</v>
      </c>
      <c r="D37" s="94">
        <v>210</v>
      </c>
      <c r="E37" s="95" t="s">
        <v>84</v>
      </c>
      <c r="F37" s="94" t="s">
        <v>85</v>
      </c>
      <c r="G37" s="10"/>
      <c r="H37" s="10">
        <v>104</v>
      </c>
      <c r="I37" s="10">
        <v>96</v>
      </c>
      <c r="J37" s="10"/>
      <c r="K37" s="6">
        <v>72</v>
      </c>
      <c r="L37" s="6"/>
      <c r="M37" s="6"/>
      <c r="N37" s="6"/>
      <c r="O37" s="6"/>
      <c r="P37" s="6"/>
      <c r="Q37" s="6"/>
      <c r="R37" s="6"/>
      <c r="S37" s="6"/>
      <c r="T37" s="59"/>
      <c r="U37" s="12"/>
      <c r="W37" s="40">
        <f t="shared" si="0"/>
        <v>200</v>
      </c>
      <c r="X37" s="41">
        <f t="shared" si="1"/>
        <v>72</v>
      </c>
      <c r="Y37" s="54">
        <f t="shared" si="2"/>
        <v>0</v>
      </c>
      <c r="Z37" s="56">
        <f t="shared" si="3"/>
        <v>272</v>
      </c>
      <c r="AD37" s="81">
        <f t="shared" si="4"/>
        <v>0</v>
      </c>
      <c r="AE37" s="81">
        <f t="shared" si="5"/>
        <v>104</v>
      </c>
      <c r="AF37" s="81">
        <f t="shared" si="6"/>
        <v>96</v>
      </c>
      <c r="AG37" s="81">
        <f t="shared" si="7"/>
        <v>0</v>
      </c>
      <c r="AH37" s="81">
        <f t="shared" si="8"/>
        <v>0</v>
      </c>
      <c r="AI37" s="82">
        <f t="shared" si="9"/>
        <v>104</v>
      </c>
      <c r="AJ37" s="82">
        <f t="shared" si="10"/>
        <v>96</v>
      </c>
      <c r="AK37" s="82">
        <f t="shared" si="11"/>
        <v>0</v>
      </c>
      <c r="AL37" s="82">
        <f t="shared" si="12"/>
        <v>0</v>
      </c>
      <c r="AM37" s="83">
        <f t="shared" si="13"/>
        <v>200</v>
      </c>
      <c r="AN37" s="75">
        <f t="shared" si="14"/>
        <v>72</v>
      </c>
      <c r="AO37" s="75">
        <f t="shared" si="15"/>
        <v>0</v>
      </c>
      <c r="AP37" s="75">
        <f t="shared" si="16"/>
        <v>0</v>
      </c>
      <c r="AQ37" s="75">
        <f t="shared" si="35"/>
        <v>0</v>
      </c>
      <c r="AR37" s="75">
        <f t="shared" si="18"/>
        <v>0</v>
      </c>
      <c r="AS37" s="76">
        <f t="shared" si="19"/>
        <v>72</v>
      </c>
      <c r="AT37" s="76">
        <f t="shared" si="20"/>
        <v>0</v>
      </c>
      <c r="AU37" s="76">
        <f t="shared" si="21"/>
        <v>0</v>
      </c>
      <c r="AV37" s="76">
        <f t="shared" si="22"/>
        <v>0</v>
      </c>
      <c r="AW37" s="77">
        <f t="shared" si="23"/>
        <v>72</v>
      </c>
      <c r="AX37" s="87">
        <f t="shared" si="24"/>
        <v>0</v>
      </c>
      <c r="AY37" s="87">
        <f t="shared" si="25"/>
        <v>0</v>
      </c>
      <c r="AZ37" s="87">
        <f t="shared" si="26"/>
        <v>0</v>
      </c>
      <c r="BA37" s="87">
        <f t="shared" si="36"/>
        <v>0</v>
      </c>
      <c r="BB37" s="87">
        <f t="shared" si="28"/>
        <v>0</v>
      </c>
      <c r="BC37" s="88">
        <f t="shared" si="29"/>
        <v>0</v>
      </c>
      <c r="BD37" s="88">
        <f t="shared" si="30"/>
        <v>0</v>
      </c>
      <c r="BE37" s="88">
        <f t="shared" si="31"/>
        <v>0</v>
      </c>
      <c r="BF37" s="88">
        <f t="shared" si="32"/>
        <v>0</v>
      </c>
      <c r="BG37" s="89">
        <f t="shared" si="33"/>
        <v>0</v>
      </c>
      <c r="CC37" s="39">
        <f t="shared" si="34"/>
        <v>272</v>
      </c>
    </row>
    <row r="38" spans="1:81" ht="51">
      <c r="A38" s="15">
        <v>35</v>
      </c>
      <c r="B38" s="17" t="s">
        <v>12</v>
      </c>
      <c r="C38" s="102" t="s">
        <v>249</v>
      </c>
      <c r="D38" s="94" t="s">
        <v>83</v>
      </c>
      <c r="E38" s="95" t="s">
        <v>251</v>
      </c>
      <c r="F38" s="94" t="s">
        <v>250</v>
      </c>
      <c r="G38" s="10"/>
      <c r="H38" s="10"/>
      <c r="I38" s="10"/>
      <c r="J38" s="10"/>
      <c r="K38" s="6"/>
      <c r="L38" s="6"/>
      <c r="M38" s="6"/>
      <c r="N38" s="6"/>
      <c r="O38" s="6"/>
      <c r="P38" s="6"/>
      <c r="Q38" s="6"/>
      <c r="R38" s="6"/>
      <c r="S38" s="6">
        <v>264</v>
      </c>
      <c r="T38" s="59"/>
      <c r="U38" s="12"/>
      <c r="W38" s="40">
        <f t="shared" si="0"/>
        <v>264</v>
      </c>
      <c r="X38" s="41">
        <f t="shared" si="1"/>
        <v>0</v>
      </c>
      <c r="Y38" s="54">
        <f t="shared" si="2"/>
        <v>0</v>
      </c>
      <c r="Z38" s="56">
        <f t="shared" si="3"/>
        <v>264</v>
      </c>
      <c r="AD38" s="81">
        <f t="shared" si="4"/>
        <v>0</v>
      </c>
      <c r="AE38" s="81">
        <f t="shared" si="5"/>
        <v>0</v>
      </c>
      <c r="AF38" s="81">
        <f t="shared" si="6"/>
        <v>0</v>
      </c>
      <c r="AG38" s="81">
        <f t="shared" si="7"/>
        <v>0</v>
      </c>
      <c r="AH38" s="81">
        <f t="shared" si="8"/>
        <v>264</v>
      </c>
      <c r="AI38" s="82">
        <f t="shared" si="9"/>
        <v>264</v>
      </c>
      <c r="AJ38" s="82">
        <f t="shared" si="10"/>
        <v>0</v>
      </c>
      <c r="AK38" s="82">
        <f t="shared" si="11"/>
        <v>0</v>
      </c>
      <c r="AL38" s="82">
        <f t="shared" si="12"/>
        <v>0</v>
      </c>
      <c r="AM38" s="83">
        <f t="shared" si="13"/>
        <v>264</v>
      </c>
      <c r="AN38" s="75">
        <f t="shared" si="14"/>
        <v>0</v>
      </c>
      <c r="AO38" s="75">
        <f t="shared" si="15"/>
        <v>0</v>
      </c>
      <c r="AP38" s="75">
        <f t="shared" si="16"/>
        <v>0</v>
      </c>
      <c r="AQ38" s="75">
        <f t="shared" si="35"/>
        <v>0</v>
      </c>
      <c r="AR38" s="75">
        <f t="shared" si="18"/>
        <v>0</v>
      </c>
      <c r="AS38" s="76">
        <f t="shared" si="19"/>
        <v>0</v>
      </c>
      <c r="AT38" s="76">
        <f t="shared" si="20"/>
        <v>0</v>
      </c>
      <c r="AU38" s="76">
        <f t="shared" si="21"/>
        <v>0</v>
      </c>
      <c r="AV38" s="76">
        <f t="shared" si="22"/>
        <v>0</v>
      </c>
      <c r="AW38" s="77">
        <f t="shared" si="23"/>
        <v>0</v>
      </c>
      <c r="AX38" s="87">
        <f t="shared" si="24"/>
        <v>0</v>
      </c>
      <c r="AY38" s="87">
        <f t="shared" si="25"/>
        <v>0</v>
      </c>
      <c r="AZ38" s="87">
        <f t="shared" si="26"/>
        <v>0</v>
      </c>
      <c r="BA38" s="87">
        <f t="shared" si="36"/>
        <v>0</v>
      </c>
      <c r="BB38" s="87">
        <f t="shared" si="28"/>
        <v>0</v>
      </c>
      <c r="BC38" s="88">
        <f t="shared" si="29"/>
        <v>0</v>
      </c>
      <c r="BD38" s="88">
        <f t="shared" si="30"/>
        <v>0</v>
      </c>
      <c r="BE38" s="88">
        <f t="shared" si="31"/>
        <v>0</v>
      </c>
      <c r="BF38" s="88">
        <f t="shared" si="32"/>
        <v>0</v>
      </c>
      <c r="BG38" s="89">
        <f t="shared" si="33"/>
        <v>0</v>
      </c>
      <c r="CC38" s="39">
        <f t="shared" si="34"/>
        <v>264</v>
      </c>
    </row>
    <row r="39" spans="1:81" ht="51">
      <c r="A39" s="15">
        <v>36</v>
      </c>
      <c r="B39" s="17" t="s">
        <v>168</v>
      </c>
      <c r="C39" s="102" t="s">
        <v>99</v>
      </c>
      <c r="D39" s="94" t="s">
        <v>100</v>
      </c>
      <c r="E39" s="95" t="s">
        <v>313</v>
      </c>
      <c r="F39" s="94" t="s">
        <v>314</v>
      </c>
      <c r="G39" s="10"/>
      <c r="H39" s="10"/>
      <c r="I39" s="10"/>
      <c r="J39" s="10"/>
      <c r="K39" s="6"/>
      <c r="L39" s="6"/>
      <c r="M39" s="6"/>
      <c r="N39" s="6"/>
      <c r="O39" s="6"/>
      <c r="P39" s="6"/>
      <c r="Q39" s="6"/>
      <c r="R39" s="6"/>
      <c r="S39" s="6"/>
      <c r="T39" s="59">
        <v>180</v>
      </c>
      <c r="U39" s="12">
        <v>78</v>
      </c>
      <c r="W39" s="40">
        <f t="shared" si="0"/>
        <v>0</v>
      </c>
      <c r="X39" s="41">
        <f t="shared" si="1"/>
        <v>180</v>
      </c>
      <c r="Y39" s="54">
        <f t="shared" si="2"/>
        <v>78</v>
      </c>
      <c r="Z39" s="56">
        <f t="shared" si="3"/>
        <v>258</v>
      </c>
      <c r="AD39" s="81">
        <f t="shared" si="4"/>
        <v>0</v>
      </c>
      <c r="AE39" s="81">
        <f t="shared" si="5"/>
        <v>0</v>
      </c>
      <c r="AF39" s="81">
        <f t="shared" si="6"/>
        <v>0</v>
      </c>
      <c r="AG39" s="81">
        <f t="shared" si="7"/>
        <v>0</v>
      </c>
      <c r="AH39" s="81">
        <f t="shared" si="8"/>
        <v>0</v>
      </c>
      <c r="AI39" s="82">
        <f t="shared" si="9"/>
        <v>0</v>
      </c>
      <c r="AJ39" s="82">
        <f t="shared" si="10"/>
        <v>0</v>
      </c>
      <c r="AK39" s="82">
        <f t="shared" si="11"/>
        <v>0</v>
      </c>
      <c r="AL39" s="82">
        <f t="shared" si="12"/>
        <v>0</v>
      </c>
      <c r="AM39" s="83">
        <f t="shared" si="13"/>
        <v>0</v>
      </c>
      <c r="AN39" s="75">
        <f t="shared" si="14"/>
        <v>0</v>
      </c>
      <c r="AO39" s="75">
        <f t="shared" si="15"/>
        <v>0</v>
      </c>
      <c r="AP39" s="75">
        <f t="shared" si="16"/>
        <v>0</v>
      </c>
      <c r="AQ39" s="75">
        <f t="shared" si="35"/>
        <v>0</v>
      </c>
      <c r="AR39" s="75">
        <f t="shared" si="18"/>
        <v>180</v>
      </c>
      <c r="AS39" s="76">
        <f t="shared" si="19"/>
        <v>180</v>
      </c>
      <c r="AT39" s="76">
        <f t="shared" si="20"/>
        <v>0</v>
      </c>
      <c r="AU39" s="76">
        <f t="shared" si="21"/>
        <v>0</v>
      </c>
      <c r="AV39" s="76">
        <f t="shared" si="22"/>
        <v>0</v>
      </c>
      <c r="AW39" s="77">
        <f t="shared" si="23"/>
        <v>180</v>
      </c>
      <c r="AX39" s="87">
        <f t="shared" si="24"/>
        <v>0</v>
      </c>
      <c r="AY39" s="87">
        <f t="shared" si="25"/>
        <v>0</v>
      </c>
      <c r="AZ39" s="87">
        <f t="shared" si="26"/>
        <v>0</v>
      </c>
      <c r="BA39" s="87">
        <f t="shared" si="36"/>
        <v>0</v>
      </c>
      <c r="BB39" s="87">
        <f t="shared" si="28"/>
        <v>78</v>
      </c>
      <c r="BC39" s="88">
        <f t="shared" si="29"/>
        <v>78</v>
      </c>
      <c r="BD39" s="88">
        <f t="shared" si="30"/>
        <v>0</v>
      </c>
      <c r="BE39" s="88">
        <f t="shared" si="31"/>
        <v>0</v>
      </c>
      <c r="BF39" s="88">
        <f t="shared" si="32"/>
        <v>0</v>
      </c>
      <c r="BG39" s="89">
        <f t="shared" si="33"/>
        <v>78</v>
      </c>
      <c r="CC39" s="39">
        <f t="shared" si="34"/>
        <v>258</v>
      </c>
    </row>
    <row r="40" spans="1:81" ht="63.75">
      <c r="A40" s="15">
        <v>37</v>
      </c>
      <c r="B40" s="17" t="s">
        <v>12</v>
      </c>
      <c r="C40" s="102" t="s">
        <v>252</v>
      </c>
      <c r="D40" s="94">
        <v>147</v>
      </c>
      <c r="E40" s="95" t="s">
        <v>254</v>
      </c>
      <c r="F40" s="94" t="s">
        <v>253</v>
      </c>
      <c r="G40" s="10"/>
      <c r="H40" s="10"/>
      <c r="I40" s="10"/>
      <c r="J40" s="10"/>
      <c r="K40" s="6"/>
      <c r="L40" s="6"/>
      <c r="M40" s="6"/>
      <c r="N40" s="6"/>
      <c r="O40" s="6"/>
      <c r="P40" s="6"/>
      <c r="Q40" s="6"/>
      <c r="R40" s="6"/>
      <c r="S40" s="6">
        <v>228</v>
      </c>
      <c r="T40" s="59"/>
      <c r="U40" s="12"/>
      <c r="W40" s="40">
        <f t="shared" si="0"/>
        <v>228</v>
      </c>
      <c r="X40" s="41">
        <f t="shared" si="1"/>
        <v>0</v>
      </c>
      <c r="Y40" s="54">
        <f t="shared" si="2"/>
        <v>0</v>
      </c>
      <c r="Z40" s="56">
        <f t="shared" si="3"/>
        <v>228</v>
      </c>
      <c r="AD40" s="81">
        <f t="shared" si="4"/>
        <v>0</v>
      </c>
      <c r="AE40" s="81">
        <f t="shared" si="5"/>
        <v>0</v>
      </c>
      <c r="AF40" s="81">
        <f t="shared" si="6"/>
        <v>0</v>
      </c>
      <c r="AG40" s="81">
        <f t="shared" si="7"/>
        <v>0</v>
      </c>
      <c r="AH40" s="81">
        <f t="shared" si="8"/>
        <v>228</v>
      </c>
      <c r="AI40" s="82">
        <f t="shared" si="9"/>
        <v>228</v>
      </c>
      <c r="AJ40" s="82">
        <f t="shared" si="10"/>
        <v>0</v>
      </c>
      <c r="AK40" s="82">
        <f t="shared" si="11"/>
        <v>0</v>
      </c>
      <c r="AL40" s="82">
        <f t="shared" si="12"/>
        <v>0</v>
      </c>
      <c r="AM40" s="83">
        <f t="shared" si="13"/>
        <v>228</v>
      </c>
      <c r="AN40" s="75">
        <f t="shared" si="14"/>
        <v>0</v>
      </c>
      <c r="AO40" s="75">
        <f t="shared" si="15"/>
        <v>0</v>
      </c>
      <c r="AP40" s="75">
        <f t="shared" si="16"/>
        <v>0</v>
      </c>
      <c r="AQ40" s="75">
        <f t="shared" si="35"/>
        <v>0</v>
      </c>
      <c r="AR40" s="75">
        <f t="shared" si="18"/>
        <v>0</v>
      </c>
      <c r="AS40" s="76">
        <f t="shared" si="19"/>
        <v>0</v>
      </c>
      <c r="AT40" s="76">
        <f t="shared" si="20"/>
        <v>0</v>
      </c>
      <c r="AU40" s="76">
        <f t="shared" si="21"/>
        <v>0</v>
      </c>
      <c r="AV40" s="76">
        <f t="shared" si="22"/>
        <v>0</v>
      </c>
      <c r="AW40" s="77">
        <f t="shared" si="23"/>
        <v>0</v>
      </c>
      <c r="AX40" s="87">
        <f t="shared" si="24"/>
        <v>0</v>
      </c>
      <c r="AY40" s="87">
        <f t="shared" si="25"/>
        <v>0</v>
      </c>
      <c r="AZ40" s="87">
        <f t="shared" si="26"/>
        <v>0</v>
      </c>
      <c r="BA40" s="87">
        <f t="shared" si="36"/>
        <v>0</v>
      </c>
      <c r="BB40" s="87">
        <f t="shared" si="28"/>
        <v>0</v>
      </c>
      <c r="BC40" s="88">
        <f t="shared" si="29"/>
        <v>0</v>
      </c>
      <c r="BD40" s="88">
        <f t="shared" si="30"/>
        <v>0</v>
      </c>
      <c r="BE40" s="88">
        <f t="shared" si="31"/>
        <v>0</v>
      </c>
      <c r="BF40" s="88">
        <f t="shared" si="32"/>
        <v>0</v>
      </c>
      <c r="BG40" s="89">
        <f t="shared" si="33"/>
        <v>0</v>
      </c>
      <c r="CC40" s="39">
        <f t="shared" si="34"/>
        <v>228</v>
      </c>
    </row>
    <row r="41" spans="1:81" ht="63.75">
      <c r="A41" s="15">
        <v>38</v>
      </c>
      <c r="B41" s="17" t="s">
        <v>12</v>
      </c>
      <c r="C41" s="102" t="s">
        <v>286</v>
      </c>
      <c r="D41" s="94" t="s">
        <v>83</v>
      </c>
      <c r="E41" s="95" t="s">
        <v>287</v>
      </c>
      <c r="F41" s="94" t="s">
        <v>288</v>
      </c>
      <c r="G41" s="10"/>
      <c r="H41" s="10"/>
      <c r="I41" s="10"/>
      <c r="J41" s="10"/>
      <c r="K41" s="6"/>
      <c r="L41" s="6"/>
      <c r="M41" s="6"/>
      <c r="N41" s="6"/>
      <c r="O41" s="6"/>
      <c r="P41" s="6"/>
      <c r="Q41" s="6">
        <v>153</v>
      </c>
      <c r="R41" s="6">
        <v>66</v>
      </c>
      <c r="S41" s="6"/>
      <c r="T41" s="59"/>
      <c r="U41" s="12"/>
      <c r="W41" s="40">
        <f t="shared" si="0"/>
        <v>0</v>
      </c>
      <c r="X41" s="41">
        <f t="shared" si="1"/>
        <v>153</v>
      </c>
      <c r="Y41" s="54">
        <f t="shared" si="2"/>
        <v>66</v>
      </c>
      <c r="Z41" s="56">
        <f t="shared" si="3"/>
        <v>219</v>
      </c>
      <c r="AD41" s="81">
        <f t="shared" si="4"/>
        <v>0</v>
      </c>
      <c r="AE41" s="81">
        <f t="shared" si="5"/>
        <v>0</v>
      </c>
      <c r="AF41" s="81">
        <f t="shared" si="6"/>
        <v>0</v>
      </c>
      <c r="AG41" s="81">
        <f t="shared" si="7"/>
        <v>0</v>
      </c>
      <c r="AH41" s="81">
        <f t="shared" si="8"/>
        <v>0</v>
      </c>
      <c r="AI41" s="82">
        <f t="shared" si="9"/>
        <v>0</v>
      </c>
      <c r="AJ41" s="82">
        <f t="shared" si="10"/>
        <v>0</v>
      </c>
      <c r="AK41" s="82">
        <f t="shared" si="11"/>
        <v>0</v>
      </c>
      <c r="AL41" s="82">
        <f t="shared" si="12"/>
        <v>0</v>
      </c>
      <c r="AM41" s="83">
        <f t="shared" si="13"/>
        <v>0</v>
      </c>
      <c r="AN41" s="75">
        <f t="shared" si="14"/>
        <v>0</v>
      </c>
      <c r="AO41" s="75">
        <f t="shared" si="15"/>
        <v>0</v>
      </c>
      <c r="AP41" s="75">
        <f t="shared" si="16"/>
        <v>0</v>
      </c>
      <c r="AQ41" s="75">
        <f t="shared" si="35"/>
        <v>153</v>
      </c>
      <c r="AR41" s="75">
        <f t="shared" si="18"/>
        <v>0</v>
      </c>
      <c r="AS41" s="76">
        <f t="shared" si="19"/>
        <v>153</v>
      </c>
      <c r="AT41" s="76">
        <f t="shared" si="20"/>
        <v>0</v>
      </c>
      <c r="AU41" s="76">
        <f t="shared" si="21"/>
        <v>0</v>
      </c>
      <c r="AV41" s="76">
        <f t="shared" si="22"/>
        <v>0</v>
      </c>
      <c r="AW41" s="77">
        <f t="shared" si="23"/>
        <v>153</v>
      </c>
      <c r="AX41" s="87">
        <f t="shared" si="24"/>
        <v>0</v>
      </c>
      <c r="AY41" s="87">
        <f t="shared" si="25"/>
        <v>0</v>
      </c>
      <c r="AZ41" s="87">
        <f t="shared" si="26"/>
        <v>0</v>
      </c>
      <c r="BA41" s="87">
        <f t="shared" si="36"/>
        <v>66</v>
      </c>
      <c r="BB41" s="87">
        <f t="shared" si="28"/>
        <v>0</v>
      </c>
      <c r="BC41" s="88">
        <f t="shared" si="29"/>
        <v>66</v>
      </c>
      <c r="BD41" s="88">
        <f t="shared" si="30"/>
        <v>0</v>
      </c>
      <c r="BE41" s="88">
        <f t="shared" si="31"/>
        <v>0</v>
      </c>
      <c r="BF41" s="88">
        <f t="shared" si="32"/>
        <v>0</v>
      </c>
      <c r="BG41" s="89">
        <f t="shared" si="33"/>
        <v>66</v>
      </c>
      <c r="CC41" s="39">
        <f t="shared" si="34"/>
        <v>219</v>
      </c>
    </row>
    <row r="42" spans="1:81" ht="63.75">
      <c r="A42" s="15">
        <v>39</v>
      </c>
      <c r="B42" s="90" t="s">
        <v>11</v>
      </c>
      <c r="C42" s="102" t="s">
        <v>108</v>
      </c>
      <c r="D42" s="94">
        <v>223</v>
      </c>
      <c r="E42" s="95" t="s">
        <v>296</v>
      </c>
      <c r="F42" s="94" t="s">
        <v>297</v>
      </c>
      <c r="G42" s="10"/>
      <c r="H42" s="10"/>
      <c r="I42" s="10"/>
      <c r="J42" s="10"/>
      <c r="K42" s="6">
        <v>48</v>
      </c>
      <c r="L42" s="6">
        <v>44</v>
      </c>
      <c r="M42" s="6"/>
      <c r="N42" s="6"/>
      <c r="O42" s="6"/>
      <c r="P42" s="6"/>
      <c r="Q42" s="6">
        <v>60</v>
      </c>
      <c r="R42" s="6">
        <v>48</v>
      </c>
      <c r="S42" s="6"/>
      <c r="T42" s="59"/>
      <c r="U42" s="12"/>
      <c r="W42" s="40">
        <f t="shared" si="0"/>
        <v>0</v>
      </c>
      <c r="X42" s="41">
        <f t="shared" si="1"/>
        <v>108</v>
      </c>
      <c r="Y42" s="54">
        <f t="shared" si="2"/>
        <v>92</v>
      </c>
      <c r="Z42" s="56">
        <f t="shared" si="3"/>
        <v>200</v>
      </c>
      <c r="AD42" s="81">
        <f t="shared" si="4"/>
        <v>0</v>
      </c>
      <c r="AE42" s="81">
        <f t="shared" si="5"/>
        <v>0</v>
      </c>
      <c r="AF42" s="81">
        <f t="shared" si="6"/>
        <v>0</v>
      </c>
      <c r="AG42" s="81">
        <f t="shared" si="7"/>
        <v>0</v>
      </c>
      <c r="AH42" s="81">
        <f t="shared" si="8"/>
        <v>0</v>
      </c>
      <c r="AI42" s="82">
        <f t="shared" si="9"/>
        <v>0</v>
      </c>
      <c r="AJ42" s="82">
        <f t="shared" si="10"/>
        <v>0</v>
      </c>
      <c r="AK42" s="82">
        <f t="shared" si="11"/>
        <v>0</v>
      </c>
      <c r="AL42" s="82">
        <f t="shared" si="12"/>
        <v>0</v>
      </c>
      <c r="AM42" s="83">
        <f t="shared" si="13"/>
        <v>0</v>
      </c>
      <c r="AN42" s="75">
        <f t="shared" si="14"/>
        <v>48</v>
      </c>
      <c r="AO42" s="75">
        <f t="shared" si="15"/>
        <v>0</v>
      </c>
      <c r="AP42" s="75">
        <f t="shared" si="16"/>
        <v>0</v>
      </c>
      <c r="AQ42" s="75">
        <f t="shared" si="35"/>
        <v>60</v>
      </c>
      <c r="AR42" s="75">
        <f t="shared" si="18"/>
        <v>0</v>
      </c>
      <c r="AS42" s="76">
        <f t="shared" si="19"/>
        <v>60</v>
      </c>
      <c r="AT42" s="76">
        <f t="shared" si="20"/>
        <v>48</v>
      </c>
      <c r="AU42" s="76">
        <f t="shared" si="21"/>
        <v>0</v>
      </c>
      <c r="AV42" s="76">
        <f t="shared" si="22"/>
        <v>0</v>
      </c>
      <c r="AW42" s="77">
        <f t="shared" si="23"/>
        <v>108</v>
      </c>
      <c r="AX42" s="87">
        <f t="shared" si="24"/>
        <v>44</v>
      </c>
      <c r="AY42" s="87">
        <f t="shared" si="25"/>
        <v>0</v>
      </c>
      <c r="AZ42" s="87">
        <f t="shared" si="26"/>
        <v>0</v>
      </c>
      <c r="BA42" s="87">
        <f t="shared" si="36"/>
        <v>48</v>
      </c>
      <c r="BB42" s="87">
        <f t="shared" si="28"/>
        <v>0</v>
      </c>
      <c r="BC42" s="88">
        <f t="shared" si="29"/>
        <v>48</v>
      </c>
      <c r="BD42" s="88">
        <f t="shared" si="30"/>
        <v>44</v>
      </c>
      <c r="BE42" s="88">
        <f t="shared" si="31"/>
        <v>0</v>
      </c>
      <c r="BF42" s="88">
        <f t="shared" si="32"/>
        <v>0</v>
      </c>
      <c r="BG42" s="89">
        <f t="shared" si="33"/>
        <v>92</v>
      </c>
      <c r="CC42" s="39">
        <f t="shared" si="34"/>
        <v>200</v>
      </c>
    </row>
    <row r="43" spans="1:81" ht="51">
      <c r="A43" s="15">
        <v>40</v>
      </c>
      <c r="B43" s="17" t="s">
        <v>12</v>
      </c>
      <c r="C43" s="102" t="s">
        <v>257</v>
      </c>
      <c r="D43" s="94">
        <v>129</v>
      </c>
      <c r="E43" s="95" t="s">
        <v>255</v>
      </c>
      <c r="F43" s="94" t="s">
        <v>256</v>
      </c>
      <c r="G43" s="10"/>
      <c r="H43" s="10"/>
      <c r="I43" s="10"/>
      <c r="J43" s="10"/>
      <c r="K43" s="6"/>
      <c r="L43" s="6"/>
      <c r="M43" s="6"/>
      <c r="N43" s="6"/>
      <c r="O43" s="6"/>
      <c r="P43" s="6"/>
      <c r="Q43" s="6"/>
      <c r="R43" s="6"/>
      <c r="S43" s="6">
        <v>192</v>
      </c>
      <c r="T43" s="59"/>
      <c r="U43" s="12"/>
      <c r="W43" s="40">
        <f t="shared" si="0"/>
        <v>192</v>
      </c>
      <c r="X43" s="41">
        <f t="shared" si="1"/>
        <v>0</v>
      </c>
      <c r="Y43" s="54">
        <f t="shared" si="2"/>
        <v>0</v>
      </c>
      <c r="Z43" s="56">
        <f t="shared" si="3"/>
        <v>192</v>
      </c>
      <c r="AD43" s="81">
        <f t="shared" si="4"/>
        <v>0</v>
      </c>
      <c r="AE43" s="81">
        <f t="shared" si="5"/>
        <v>0</v>
      </c>
      <c r="AF43" s="81">
        <f t="shared" si="6"/>
        <v>0</v>
      </c>
      <c r="AG43" s="81">
        <f t="shared" si="7"/>
        <v>0</v>
      </c>
      <c r="AH43" s="81">
        <f t="shared" si="8"/>
        <v>192</v>
      </c>
      <c r="AI43" s="82">
        <f t="shared" si="9"/>
        <v>192</v>
      </c>
      <c r="AJ43" s="82">
        <f t="shared" si="10"/>
        <v>0</v>
      </c>
      <c r="AK43" s="82">
        <f t="shared" si="11"/>
        <v>0</v>
      </c>
      <c r="AL43" s="82">
        <f t="shared" si="12"/>
        <v>0</v>
      </c>
      <c r="AM43" s="83">
        <f t="shared" si="13"/>
        <v>192</v>
      </c>
      <c r="AN43" s="75">
        <f t="shared" si="14"/>
        <v>0</v>
      </c>
      <c r="AO43" s="75">
        <f t="shared" si="15"/>
        <v>0</v>
      </c>
      <c r="AP43" s="75">
        <f t="shared" si="16"/>
        <v>0</v>
      </c>
      <c r="AQ43" s="75">
        <f t="shared" si="35"/>
        <v>0</v>
      </c>
      <c r="AR43" s="75">
        <f t="shared" si="18"/>
        <v>0</v>
      </c>
      <c r="AS43" s="76">
        <f t="shared" si="19"/>
        <v>0</v>
      </c>
      <c r="AT43" s="76">
        <f t="shared" si="20"/>
        <v>0</v>
      </c>
      <c r="AU43" s="76">
        <f t="shared" si="21"/>
        <v>0</v>
      </c>
      <c r="AV43" s="76">
        <f t="shared" si="22"/>
        <v>0</v>
      </c>
      <c r="AW43" s="77">
        <f t="shared" si="23"/>
        <v>0</v>
      </c>
      <c r="AX43" s="87">
        <f t="shared" si="24"/>
        <v>0</v>
      </c>
      <c r="AY43" s="87">
        <f t="shared" si="25"/>
        <v>0</v>
      </c>
      <c r="AZ43" s="87">
        <f t="shared" si="26"/>
        <v>0</v>
      </c>
      <c r="BA43" s="87">
        <f t="shared" si="36"/>
        <v>0</v>
      </c>
      <c r="BB43" s="87">
        <f t="shared" si="28"/>
        <v>0</v>
      </c>
      <c r="BC43" s="88">
        <f t="shared" si="29"/>
        <v>0</v>
      </c>
      <c r="BD43" s="88">
        <f t="shared" si="30"/>
        <v>0</v>
      </c>
      <c r="BE43" s="88">
        <f t="shared" si="31"/>
        <v>0</v>
      </c>
      <c r="BF43" s="88">
        <f t="shared" si="32"/>
        <v>0</v>
      </c>
      <c r="BG43" s="89">
        <f t="shared" si="33"/>
        <v>0</v>
      </c>
      <c r="CC43" s="39">
        <f t="shared" si="34"/>
        <v>192</v>
      </c>
    </row>
    <row r="44" spans="1:81" ht="63.75">
      <c r="A44" s="15">
        <v>41</v>
      </c>
      <c r="B44" s="90" t="s">
        <v>11</v>
      </c>
      <c r="C44" s="102" t="s">
        <v>120</v>
      </c>
      <c r="D44" s="94">
        <v>223</v>
      </c>
      <c r="E44" s="95" t="s">
        <v>294</v>
      </c>
      <c r="F44" s="94" t="s">
        <v>295</v>
      </c>
      <c r="G44" s="10"/>
      <c r="H44" s="10"/>
      <c r="I44" s="10"/>
      <c r="J44" s="10"/>
      <c r="K44" s="6">
        <v>54</v>
      </c>
      <c r="L44" s="6">
        <v>36</v>
      </c>
      <c r="M44" s="6"/>
      <c r="N44" s="6"/>
      <c r="O44" s="6"/>
      <c r="P44" s="6"/>
      <c r="Q44" s="6">
        <v>66</v>
      </c>
      <c r="R44" s="6">
        <v>32</v>
      </c>
      <c r="S44" s="6"/>
      <c r="T44" s="59"/>
      <c r="U44" s="12"/>
      <c r="W44" s="40">
        <f t="shared" si="0"/>
        <v>0</v>
      </c>
      <c r="X44" s="41">
        <f t="shared" si="1"/>
        <v>120</v>
      </c>
      <c r="Y44" s="54">
        <f t="shared" si="2"/>
        <v>68</v>
      </c>
      <c r="Z44" s="56">
        <f t="shared" si="3"/>
        <v>188</v>
      </c>
      <c r="AD44" s="81">
        <f t="shared" si="4"/>
        <v>0</v>
      </c>
      <c r="AE44" s="81">
        <f t="shared" si="5"/>
        <v>0</v>
      </c>
      <c r="AF44" s="81">
        <f t="shared" si="6"/>
        <v>0</v>
      </c>
      <c r="AG44" s="81">
        <f t="shared" si="7"/>
        <v>0</v>
      </c>
      <c r="AH44" s="81">
        <f t="shared" si="8"/>
        <v>0</v>
      </c>
      <c r="AI44" s="82">
        <f t="shared" si="9"/>
        <v>0</v>
      </c>
      <c r="AJ44" s="82">
        <f t="shared" si="10"/>
        <v>0</v>
      </c>
      <c r="AK44" s="82">
        <f t="shared" si="11"/>
        <v>0</v>
      </c>
      <c r="AL44" s="82">
        <f t="shared" si="12"/>
        <v>0</v>
      </c>
      <c r="AM44" s="83">
        <f t="shared" si="13"/>
        <v>0</v>
      </c>
      <c r="AN44" s="75">
        <f t="shared" si="14"/>
        <v>54</v>
      </c>
      <c r="AO44" s="75">
        <f t="shared" si="15"/>
        <v>0</v>
      </c>
      <c r="AP44" s="75">
        <f t="shared" si="16"/>
        <v>0</v>
      </c>
      <c r="AQ44" s="75">
        <f t="shared" si="35"/>
        <v>66</v>
      </c>
      <c r="AR44" s="75">
        <f t="shared" si="18"/>
        <v>0</v>
      </c>
      <c r="AS44" s="76">
        <f t="shared" si="19"/>
        <v>66</v>
      </c>
      <c r="AT44" s="76">
        <f t="shared" si="20"/>
        <v>54</v>
      </c>
      <c r="AU44" s="76">
        <f t="shared" si="21"/>
        <v>0</v>
      </c>
      <c r="AV44" s="76">
        <f t="shared" si="22"/>
        <v>0</v>
      </c>
      <c r="AW44" s="77">
        <f t="shared" si="23"/>
        <v>120</v>
      </c>
      <c r="AX44" s="87">
        <f t="shared" si="24"/>
        <v>36</v>
      </c>
      <c r="AY44" s="87">
        <f t="shared" si="25"/>
        <v>0</v>
      </c>
      <c r="AZ44" s="87">
        <f t="shared" si="26"/>
        <v>0</v>
      </c>
      <c r="BA44" s="87">
        <f t="shared" si="36"/>
        <v>32</v>
      </c>
      <c r="BB44" s="87">
        <f t="shared" si="28"/>
        <v>0</v>
      </c>
      <c r="BC44" s="88">
        <f t="shared" si="29"/>
        <v>36</v>
      </c>
      <c r="BD44" s="88">
        <f t="shared" si="30"/>
        <v>32</v>
      </c>
      <c r="BE44" s="88">
        <f t="shared" si="31"/>
        <v>0</v>
      </c>
      <c r="BF44" s="88">
        <f t="shared" si="32"/>
        <v>0</v>
      </c>
      <c r="BG44" s="89">
        <f t="shared" si="33"/>
        <v>68</v>
      </c>
      <c r="CC44" s="39">
        <f t="shared" si="34"/>
        <v>188</v>
      </c>
    </row>
    <row r="45" spans="1:81" ht="51">
      <c r="A45" s="15">
        <v>42</v>
      </c>
      <c r="B45" s="17" t="s">
        <v>12</v>
      </c>
      <c r="C45" s="102" t="s">
        <v>119</v>
      </c>
      <c r="D45" s="94">
        <v>147</v>
      </c>
      <c r="E45" s="95" t="s">
        <v>322</v>
      </c>
      <c r="F45" s="94" t="s">
        <v>323</v>
      </c>
      <c r="G45" s="10"/>
      <c r="H45" s="10"/>
      <c r="I45" s="10"/>
      <c r="J45" s="10"/>
      <c r="K45" s="6"/>
      <c r="L45" s="6"/>
      <c r="M45" s="6"/>
      <c r="N45" s="6"/>
      <c r="O45" s="6"/>
      <c r="P45" s="6"/>
      <c r="Q45" s="6"/>
      <c r="R45" s="6"/>
      <c r="S45" s="6"/>
      <c r="T45" s="59">
        <v>72</v>
      </c>
      <c r="U45" s="12">
        <v>60</v>
      </c>
      <c r="W45" s="40">
        <f t="shared" si="0"/>
        <v>0</v>
      </c>
      <c r="X45" s="41">
        <f t="shared" si="1"/>
        <v>72</v>
      </c>
      <c r="Y45" s="54">
        <f t="shared" si="2"/>
        <v>60</v>
      </c>
      <c r="Z45" s="56">
        <f t="shared" si="3"/>
        <v>132</v>
      </c>
      <c r="AD45" s="81">
        <f t="shared" si="4"/>
        <v>0</v>
      </c>
      <c r="AE45" s="81">
        <f t="shared" si="5"/>
        <v>0</v>
      </c>
      <c r="AF45" s="81">
        <f t="shared" si="6"/>
        <v>0</v>
      </c>
      <c r="AG45" s="81">
        <f t="shared" si="7"/>
        <v>0</v>
      </c>
      <c r="AH45" s="81">
        <f t="shared" si="8"/>
        <v>0</v>
      </c>
      <c r="AI45" s="82">
        <f t="shared" si="9"/>
        <v>0</v>
      </c>
      <c r="AJ45" s="82">
        <f t="shared" si="10"/>
        <v>0</v>
      </c>
      <c r="AK45" s="82">
        <f t="shared" si="11"/>
        <v>0</v>
      </c>
      <c r="AL45" s="82">
        <f t="shared" si="12"/>
        <v>0</v>
      </c>
      <c r="AM45" s="83">
        <f t="shared" si="13"/>
        <v>0</v>
      </c>
      <c r="AN45" s="75">
        <f t="shared" si="14"/>
        <v>0</v>
      </c>
      <c r="AO45" s="75">
        <f t="shared" si="15"/>
        <v>0</v>
      </c>
      <c r="AP45" s="75">
        <f t="shared" si="16"/>
        <v>0</v>
      </c>
      <c r="AQ45" s="75">
        <f t="shared" si="35"/>
        <v>0</v>
      </c>
      <c r="AR45" s="75">
        <f t="shared" si="18"/>
        <v>72</v>
      </c>
      <c r="AS45" s="76">
        <f t="shared" si="19"/>
        <v>72</v>
      </c>
      <c r="AT45" s="76">
        <f t="shared" si="20"/>
        <v>0</v>
      </c>
      <c r="AU45" s="76">
        <f t="shared" si="21"/>
        <v>0</v>
      </c>
      <c r="AV45" s="76">
        <f t="shared" si="22"/>
        <v>0</v>
      </c>
      <c r="AW45" s="77">
        <f t="shared" si="23"/>
        <v>72</v>
      </c>
      <c r="AX45" s="87">
        <f t="shared" si="24"/>
        <v>0</v>
      </c>
      <c r="AY45" s="87">
        <f t="shared" si="25"/>
        <v>0</v>
      </c>
      <c r="AZ45" s="87">
        <f t="shared" si="26"/>
        <v>0</v>
      </c>
      <c r="BA45" s="87">
        <f t="shared" si="36"/>
        <v>0</v>
      </c>
      <c r="BB45" s="87">
        <f t="shared" si="28"/>
        <v>60</v>
      </c>
      <c r="BC45" s="88">
        <f t="shared" si="29"/>
        <v>60</v>
      </c>
      <c r="BD45" s="88">
        <f t="shared" si="30"/>
        <v>0</v>
      </c>
      <c r="BE45" s="88">
        <f t="shared" si="31"/>
        <v>0</v>
      </c>
      <c r="BF45" s="88">
        <f t="shared" si="32"/>
        <v>0</v>
      </c>
      <c r="BG45" s="89">
        <f t="shared" si="33"/>
        <v>60</v>
      </c>
      <c r="CC45" s="39">
        <f t="shared" si="34"/>
        <v>132</v>
      </c>
    </row>
    <row r="46" spans="1:81" ht="51">
      <c r="A46" s="15">
        <v>43</v>
      </c>
      <c r="B46" s="17" t="s">
        <v>12</v>
      </c>
      <c r="C46" s="102" t="s">
        <v>152</v>
      </c>
      <c r="D46" s="94">
        <v>155</v>
      </c>
      <c r="E46" s="95" t="s">
        <v>324</v>
      </c>
      <c r="F46" s="94" t="s">
        <v>326</v>
      </c>
      <c r="G46" s="10"/>
      <c r="H46" s="10"/>
      <c r="I46" s="10"/>
      <c r="J46" s="10"/>
      <c r="K46" s="6"/>
      <c r="L46" s="6"/>
      <c r="M46" s="6"/>
      <c r="N46" s="6"/>
      <c r="O46" s="6"/>
      <c r="P46" s="6"/>
      <c r="Q46" s="6"/>
      <c r="R46" s="6"/>
      <c r="S46" s="6"/>
      <c r="T46" s="59">
        <v>72</v>
      </c>
      <c r="U46" s="12">
        <v>44</v>
      </c>
      <c r="W46" s="40">
        <f t="shared" si="0"/>
        <v>0</v>
      </c>
      <c r="X46" s="41">
        <f t="shared" si="1"/>
        <v>72</v>
      </c>
      <c r="Y46" s="54">
        <f t="shared" si="2"/>
        <v>44</v>
      </c>
      <c r="Z46" s="56">
        <f t="shared" si="3"/>
        <v>116</v>
      </c>
      <c r="AD46" s="81">
        <f t="shared" si="4"/>
        <v>0</v>
      </c>
      <c r="AE46" s="81">
        <f t="shared" si="5"/>
        <v>0</v>
      </c>
      <c r="AF46" s="81">
        <f t="shared" si="6"/>
        <v>0</v>
      </c>
      <c r="AG46" s="81">
        <f t="shared" si="7"/>
        <v>0</v>
      </c>
      <c r="AH46" s="81">
        <f t="shared" si="8"/>
        <v>0</v>
      </c>
      <c r="AI46" s="82">
        <f t="shared" si="9"/>
        <v>0</v>
      </c>
      <c r="AJ46" s="82">
        <f t="shared" si="10"/>
        <v>0</v>
      </c>
      <c r="AK46" s="82">
        <f t="shared" si="11"/>
        <v>0</v>
      </c>
      <c r="AL46" s="82">
        <f t="shared" si="12"/>
        <v>0</v>
      </c>
      <c r="AM46" s="83">
        <f t="shared" si="13"/>
        <v>0</v>
      </c>
      <c r="AN46" s="75">
        <f t="shared" si="14"/>
        <v>0</v>
      </c>
      <c r="AO46" s="75">
        <f t="shared" si="15"/>
        <v>0</v>
      </c>
      <c r="AP46" s="75">
        <f t="shared" si="16"/>
        <v>0</v>
      </c>
      <c r="AQ46" s="75">
        <f t="shared" si="35"/>
        <v>0</v>
      </c>
      <c r="AR46" s="75">
        <f t="shared" si="18"/>
        <v>72</v>
      </c>
      <c r="AS46" s="76">
        <f t="shared" si="19"/>
        <v>72</v>
      </c>
      <c r="AT46" s="76">
        <f t="shared" si="20"/>
        <v>0</v>
      </c>
      <c r="AU46" s="76">
        <f t="shared" si="21"/>
        <v>0</v>
      </c>
      <c r="AV46" s="76">
        <f t="shared" si="22"/>
        <v>0</v>
      </c>
      <c r="AW46" s="77">
        <f t="shared" si="23"/>
        <v>72</v>
      </c>
      <c r="AX46" s="87">
        <f t="shared" si="24"/>
        <v>0</v>
      </c>
      <c r="AY46" s="87">
        <f t="shared" si="25"/>
        <v>0</v>
      </c>
      <c r="AZ46" s="87">
        <f t="shared" si="26"/>
        <v>0</v>
      </c>
      <c r="BA46" s="87">
        <f t="shared" si="36"/>
        <v>0</v>
      </c>
      <c r="BB46" s="87">
        <f t="shared" si="28"/>
        <v>44</v>
      </c>
      <c r="BC46" s="88">
        <f t="shared" si="29"/>
        <v>44</v>
      </c>
      <c r="BD46" s="88">
        <f t="shared" si="30"/>
        <v>0</v>
      </c>
      <c r="BE46" s="88">
        <f t="shared" si="31"/>
        <v>0</v>
      </c>
      <c r="BF46" s="88">
        <f t="shared" si="32"/>
        <v>0</v>
      </c>
      <c r="BG46" s="89">
        <f t="shared" si="33"/>
        <v>44</v>
      </c>
      <c r="CC46" s="39">
        <f t="shared" si="34"/>
        <v>116</v>
      </c>
    </row>
    <row r="47" spans="1:81" ht="51">
      <c r="A47" s="15">
        <v>44</v>
      </c>
      <c r="B47" s="17" t="s">
        <v>12</v>
      </c>
      <c r="C47" s="102" t="s">
        <v>205</v>
      </c>
      <c r="D47" s="94">
        <v>155</v>
      </c>
      <c r="E47" s="95" t="s">
        <v>206</v>
      </c>
      <c r="F47" s="94" t="s">
        <v>207</v>
      </c>
      <c r="G47" s="10"/>
      <c r="H47" s="10"/>
      <c r="I47" s="10"/>
      <c r="J47" s="10"/>
      <c r="K47" s="6">
        <v>66</v>
      </c>
      <c r="L47" s="6">
        <v>40</v>
      </c>
      <c r="M47" s="6"/>
      <c r="N47" s="6"/>
      <c r="O47" s="6"/>
      <c r="P47" s="6"/>
      <c r="Q47" s="6"/>
      <c r="R47" s="6"/>
      <c r="S47" s="6"/>
      <c r="T47" s="59"/>
      <c r="U47" s="12"/>
      <c r="W47" s="40">
        <f t="shared" si="0"/>
        <v>0</v>
      </c>
      <c r="X47" s="41">
        <f t="shared" si="1"/>
        <v>66</v>
      </c>
      <c r="Y47" s="54">
        <f t="shared" si="2"/>
        <v>40</v>
      </c>
      <c r="Z47" s="56">
        <f t="shared" si="3"/>
        <v>106</v>
      </c>
      <c r="AD47" s="81">
        <f t="shared" si="4"/>
        <v>0</v>
      </c>
      <c r="AE47" s="81">
        <f t="shared" si="5"/>
        <v>0</v>
      </c>
      <c r="AF47" s="81">
        <f t="shared" si="6"/>
        <v>0</v>
      </c>
      <c r="AG47" s="81">
        <f t="shared" si="7"/>
        <v>0</v>
      </c>
      <c r="AH47" s="81">
        <f t="shared" si="8"/>
        <v>0</v>
      </c>
      <c r="AI47" s="82">
        <f t="shared" si="9"/>
        <v>0</v>
      </c>
      <c r="AJ47" s="82">
        <f t="shared" si="10"/>
        <v>0</v>
      </c>
      <c r="AK47" s="82">
        <f t="shared" si="11"/>
        <v>0</v>
      </c>
      <c r="AL47" s="82">
        <f t="shared" si="12"/>
        <v>0</v>
      </c>
      <c r="AM47" s="83">
        <f t="shared" si="13"/>
        <v>0</v>
      </c>
      <c r="AN47" s="75">
        <f t="shared" si="14"/>
        <v>66</v>
      </c>
      <c r="AO47" s="75">
        <f t="shared" si="15"/>
        <v>0</v>
      </c>
      <c r="AP47" s="75">
        <f t="shared" si="16"/>
        <v>0</v>
      </c>
      <c r="AQ47" s="75">
        <f t="shared" si="35"/>
        <v>0</v>
      </c>
      <c r="AR47" s="75">
        <f t="shared" si="18"/>
        <v>0</v>
      </c>
      <c r="AS47" s="76">
        <f t="shared" si="19"/>
        <v>66</v>
      </c>
      <c r="AT47" s="76">
        <f t="shared" si="20"/>
        <v>0</v>
      </c>
      <c r="AU47" s="76">
        <f t="shared" si="21"/>
        <v>0</v>
      </c>
      <c r="AV47" s="76">
        <f t="shared" si="22"/>
        <v>0</v>
      </c>
      <c r="AW47" s="77">
        <f t="shared" si="23"/>
        <v>66</v>
      </c>
      <c r="AX47" s="87">
        <f t="shared" si="24"/>
        <v>40</v>
      </c>
      <c r="AY47" s="87">
        <f t="shared" si="25"/>
        <v>0</v>
      </c>
      <c r="AZ47" s="87">
        <f t="shared" si="26"/>
        <v>0</v>
      </c>
      <c r="BA47" s="87">
        <f t="shared" si="36"/>
        <v>0</v>
      </c>
      <c r="BB47" s="87">
        <f t="shared" si="28"/>
        <v>0</v>
      </c>
      <c r="BC47" s="88">
        <f t="shared" si="29"/>
        <v>40</v>
      </c>
      <c r="BD47" s="88">
        <f t="shared" si="30"/>
        <v>0</v>
      </c>
      <c r="BE47" s="88">
        <f t="shared" si="31"/>
        <v>0</v>
      </c>
      <c r="BF47" s="88">
        <f t="shared" si="32"/>
        <v>0</v>
      </c>
      <c r="BG47" s="89">
        <f t="shared" si="33"/>
        <v>40</v>
      </c>
      <c r="CC47" s="39">
        <f t="shared" si="34"/>
        <v>106</v>
      </c>
    </row>
    <row r="48" spans="1:81" ht="51">
      <c r="A48" s="15">
        <v>45</v>
      </c>
      <c r="B48" s="17" t="s">
        <v>12</v>
      </c>
      <c r="C48" s="102" t="s">
        <v>61</v>
      </c>
      <c r="D48" s="94">
        <v>72</v>
      </c>
      <c r="E48" s="95" t="s">
        <v>62</v>
      </c>
      <c r="F48" s="94" t="s">
        <v>63</v>
      </c>
      <c r="G48" s="10"/>
      <c r="H48" s="10">
        <v>96</v>
      </c>
      <c r="I48" s="10"/>
      <c r="J48" s="10"/>
      <c r="K48" s="6"/>
      <c r="L48" s="6"/>
      <c r="M48" s="6"/>
      <c r="N48" s="6"/>
      <c r="O48" s="6"/>
      <c r="P48" s="6"/>
      <c r="Q48" s="6"/>
      <c r="R48" s="6"/>
      <c r="S48" s="6"/>
      <c r="T48" s="59"/>
      <c r="U48" s="12"/>
      <c r="W48" s="40">
        <f t="shared" si="0"/>
        <v>96</v>
      </c>
      <c r="X48" s="41">
        <f t="shared" si="1"/>
        <v>0</v>
      </c>
      <c r="Y48" s="54">
        <f t="shared" si="2"/>
        <v>0</v>
      </c>
      <c r="Z48" s="56">
        <f t="shared" si="3"/>
        <v>96</v>
      </c>
      <c r="AD48" s="81">
        <f t="shared" si="4"/>
        <v>0</v>
      </c>
      <c r="AE48" s="81">
        <f t="shared" si="5"/>
        <v>96</v>
      </c>
      <c r="AF48" s="81">
        <f t="shared" si="6"/>
        <v>0</v>
      </c>
      <c r="AG48" s="81">
        <f t="shared" si="7"/>
        <v>0</v>
      </c>
      <c r="AH48" s="81">
        <f t="shared" si="8"/>
        <v>0</v>
      </c>
      <c r="AI48" s="82">
        <f t="shared" si="9"/>
        <v>96</v>
      </c>
      <c r="AJ48" s="82">
        <f t="shared" si="10"/>
        <v>0</v>
      </c>
      <c r="AK48" s="82">
        <f t="shared" si="11"/>
        <v>0</v>
      </c>
      <c r="AL48" s="82">
        <f t="shared" si="12"/>
        <v>0</v>
      </c>
      <c r="AM48" s="83">
        <f t="shared" si="13"/>
        <v>96</v>
      </c>
      <c r="AN48" s="75">
        <f t="shared" si="14"/>
        <v>0</v>
      </c>
      <c r="AO48" s="75">
        <f t="shared" si="15"/>
        <v>0</v>
      </c>
      <c r="AP48" s="75">
        <f t="shared" si="16"/>
        <v>0</v>
      </c>
      <c r="AQ48" s="75">
        <f t="shared" si="35"/>
        <v>0</v>
      </c>
      <c r="AR48" s="75">
        <f t="shared" si="18"/>
        <v>0</v>
      </c>
      <c r="AS48" s="76">
        <f t="shared" si="19"/>
        <v>0</v>
      </c>
      <c r="AT48" s="76">
        <f t="shared" si="20"/>
        <v>0</v>
      </c>
      <c r="AU48" s="76">
        <f t="shared" si="21"/>
        <v>0</v>
      </c>
      <c r="AV48" s="76">
        <f t="shared" si="22"/>
        <v>0</v>
      </c>
      <c r="AW48" s="77">
        <f t="shared" si="23"/>
        <v>0</v>
      </c>
      <c r="AX48" s="87">
        <f t="shared" si="24"/>
        <v>0</v>
      </c>
      <c r="AY48" s="87">
        <f t="shared" si="25"/>
        <v>0</v>
      </c>
      <c r="AZ48" s="87">
        <f t="shared" si="26"/>
        <v>0</v>
      </c>
      <c r="BA48" s="87">
        <f t="shared" si="36"/>
        <v>0</v>
      </c>
      <c r="BB48" s="87">
        <f t="shared" si="28"/>
        <v>0</v>
      </c>
      <c r="BC48" s="88">
        <f t="shared" si="29"/>
        <v>0</v>
      </c>
      <c r="BD48" s="88">
        <f t="shared" si="30"/>
        <v>0</v>
      </c>
      <c r="BE48" s="88">
        <f t="shared" si="31"/>
        <v>0</v>
      </c>
      <c r="BF48" s="88">
        <f t="shared" si="32"/>
        <v>0</v>
      </c>
      <c r="BG48" s="89">
        <f t="shared" si="33"/>
        <v>0</v>
      </c>
      <c r="CC48" s="39">
        <f t="shared" si="34"/>
        <v>96</v>
      </c>
    </row>
    <row r="49" spans="1:81" ht="51.75" thickBot="1">
      <c r="A49" s="21">
        <v>46</v>
      </c>
      <c r="B49" s="24" t="s">
        <v>12</v>
      </c>
      <c r="C49" s="103" t="s">
        <v>210</v>
      </c>
      <c r="D49" s="98">
        <v>225</v>
      </c>
      <c r="E49" s="99" t="s">
        <v>211</v>
      </c>
      <c r="F49" s="98" t="s">
        <v>212</v>
      </c>
      <c r="G49" s="70"/>
      <c r="H49" s="70"/>
      <c r="I49" s="70"/>
      <c r="J49" s="70"/>
      <c r="K49" s="22">
        <v>42</v>
      </c>
      <c r="L49" s="22">
        <v>52</v>
      </c>
      <c r="M49" s="22"/>
      <c r="N49" s="22"/>
      <c r="O49" s="22"/>
      <c r="P49" s="22"/>
      <c r="Q49" s="22"/>
      <c r="R49" s="22"/>
      <c r="S49" s="22"/>
      <c r="T49" s="71"/>
      <c r="U49" s="25"/>
      <c r="W49" s="42">
        <f t="shared" si="0"/>
        <v>0</v>
      </c>
      <c r="X49" s="43">
        <f t="shared" si="1"/>
        <v>42</v>
      </c>
      <c r="Y49" s="69">
        <f t="shared" si="2"/>
        <v>52</v>
      </c>
      <c r="Z49" s="68">
        <f t="shared" si="3"/>
        <v>94</v>
      </c>
      <c r="AD49" s="81">
        <f t="shared" si="4"/>
        <v>0</v>
      </c>
      <c r="AE49" s="81">
        <f t="shared" si="5"/>
        <v>0</v>
      </c>
      <c r="AF49" s="81">
        <f t="shared" si="6"/>
        <v>0</v>
      </c>
      <c r="AG49" s="81">
        <f t="shared" si="7"/>
        <v>0</v>
      </c>
      <c r="AH49" s="81">
        <f t="shared" si="8"/>
        <v>0</v>
      </c>
      <c r="AI49" s="82">
        <f t="shared" si="9"/>
        <v>0</v>
      </c>
      <c r="AJ49" s="82">
        <f t="shared" si="10"/>
        <v>0</v>
      </c>
      <c r="AK49" s="82">
        <f t="shared" si="11"/>
        <v>0</v>
      </c>
      <c r="AL49" s="82">
        <f t="shared" si="12"/>
        <v>0</v>
      </c>
      <c r="AM49" s="83">
        <f t="shared" si="13"/>
        <v>0</v>
      </c>
      <c r="AN49" s="75">
        <f t="shared" si="14"/>
        <v>42</v>
      </c>
      <c r="AO49" s="75">
        <f t="shared" si="15"/>
        <v>0</v>
      </c>
      <c r="AP49" s="75">
        <f t="shared" si="16"/>
        <v>0</v>
      </c>
      <c r="AQ49" s="75">
        <f t="shared" si="35"/>
        <v>0</v>
      </c>
      <c r="AR49" s="75">
        <f t="shared" si="18"/>
        <v>0</v>
      </c>
      <c r="AS49" s="76">
        <f t="shared" si="19"/>
        <v>42</v>
      </c>
      <c r="AT49" s="76">
        <f t="shared" si="20"/>
        <v>0</v>
      </c>
      <c r="AU49" s="76">
        <f t="shared" si="21"/>
        <v>0</v>
      </c>
      <c r="AV49" s="76">
        <f t="shared" si="22"/>
        <v>0</v>
      </c>
      <c r="AW49" s="77">
        <f t="shared" si="23"/>
        <v>42</v>
      </c>
      <c r="AX49" s="87">
        <f t="shared" si="24"/>
        <v>52</v>
      </c>
      <c r="AY49" s="87">
        <f t="shared" si="25"/>
        <v>0</v>
      </c>
      <c r="AZ49" s="87">
        <f t="shared" si="26"/>
        <v>0</v>
      </c>
      <c r="BA49" s="87">
        <f t="shared" si="36"/>
        <v>0</v>
      </c>
      <c r="BB49" s="87">
        <f t="shared" si="28"/>
        <v>0</v>
      </c>
      <c r="BC49" s="88">
        <f t="shared" si="29"/>
        <v>52</v>
      </c>
      <c r="BD49" s="88">
        <f t="shared" si="30"/>
        <v>0</v>
      </c>
      <c r="BE49" s="88">
        <f t="shared" si="31"/>
        <v>0</v>
      </c>
      <c r="BF49" s="88">
        <f t="shared" si="32"/>
        <v>0</v>
      </c>
      <c r="BG49" s="89">
        <f t="shared" si="33"/>
        <v>52</v>
      </c>
      <c r="CC49" s="39">
        <f t="shared" si="34"/>
        <v>94</v>
      </c>
    </row>
  </sheetData>
  <sheetProtection/>
  <mergeCells count="8">
    <mergeCell ref="AX1:BG1"/>
    <mergeCell ref="AN1:AW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M15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6" bestFit="1" customWidth="1"/>
    <col min="3" max="3" width="19.8515625" style="100" bestFit="1" customWidth="1"/>
    <col min="4" max="4" width="5.57421875" style="45" customWidth="1"/>
    <col min="5" max="5" width="26.8515625" style="46" bestFit="1" customWidth="1"/>
    <col min="6" max="6" width="3.8515625" style="47" bestFit="1" customWidth="1"/>
    <col min="7" max="7" width="8.421875" style="7" bestFit="1" customWidth="1"/>
    <col min="8" max="9" width="8.7109375" style="7" customWidth="1"/>
    <col min="10" max="10" width="8.421875" style="7" bestFit="1" customWidth="1"/>
    <col min="11" max="16" width="8.421875" style="8" customWidth="1"/>
    <col min="17" max="17" width="8.421875" style="7" customWidth="1"/>
    <col min="18" max="18" width="8.421875" style="7" bestFit="1" customWidth="1"/>
    <col min="19" max="19" width="8.421875" style="8" customWidth="1"/>
    <col min="20" max="21" width="8.421875" style="7" bestFit="1" customWidth="1"/>
    <col min="22" max="22" width="8.8515625" style="35" customWidth="1"/>
    <col min="23" max="23" width="6.57421875" style="9" bestFit="1" customWidth="1"/>
    <col min="24" max="24" width="8.7109375" style="9" bestFit="1" customWidth="1"/>
    <col min="25" max="25" width="7.57421875" style="9" bestFit="1" customWidth="1"/>
    <col min="26" max="26" width="5.421875" style="29" bestFit="1" customWidth="1"/>
    <col min="27" max="27" width="8.7109375" style="29" customWidth="1"/>
    <col min="28" max="29" width="9.28125" style="38" customWidth="1"/>
    <col min="30" max="30" width="3.8515625" style="9" bestFit="1" customWidth="1"/>
    <col min="31" max="32" width="4.57421875" style="9" bestFit="1" customWidth="1"/>
    <col min="33" max="33" width="6.140625" style="9" bestFit="1" customWidth="1"/>
    <col min="34" max="34" width="5.421875" style="9" bestFit="1" customWidth="1"/>
    <col min="35" max="37" width="3.57421875" style="9" bestFit="1" customWidth="1"/>
    <col min="38" max="38" width="2.421875" style="9" bestFit="1" customWidth="1"/>
    <col min="39" max="39" width="5.421875" style="48" bestFit="1" customWidth="1"/>
    <col min="40" max="40" width="3.8515625" style="9" bestFit="1" customWidth="1"/>
    <col min="41" max="43" width="4.00390625" style="9" bestFit="1" customWidth="1"/>
    <col min="44" max="44" width="5.00390625" style="9" bestFit="1" customWidth="1"/>
    <col min="45" max="45" width="3.57421875" style="9" bestFit="1" customWidth="1"/>
    <col min="46" max="48" width="2.421875" style="9" bestFit="1" customWidth="1"/>
    <col min="49" max="49" width="4.421875" style="48" bestFit="1" customWidth="1"/>
    <col min="50" max="50" width="3.8515625" style="9" bestFit="1" customWidth="1"/>
    <col min="51" max="53" width="4.00390625" style="9" bestFit="1" customWidth="1"/>
    <col min="54" max="54" width="5.00390625" style="9" bestFit="1" customWidth="1"/>
    <col min="55" max="55" width="3.57421875" style="9" bestFit="1" customWidth="1"/>
    <col min="56" max="58" width="2.421875" style="9" bestFit="1" customWidth="1"/>
    <col min="59" max="59" width="4.421875" style="48" bestFit="1" customWidth="1"/>
    <col min="60" max="80" width="9.28125" style="38" customWidth="1"/>
    <col min="81" max="81" width="4.851562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5" customHeight="1">
      <c r="A1" s="3" t="s">
        <v>0</v>
      </c>
      <c r="B1" s="131" t="s">
        <v>20</v>
      </c>
      <c r="C1" s="131" t="s">
        <v>19</v>
      </c>
      <c r="D1" s="136" t="s">
        <v>18</v>
      </c>
      <c r="E1" s="131" t="s">
        <v>1</v>
      </c>
      <c r="F1" s="139" t="s">
        <v>13</v>
      </c>
      <c r="G1" s="5" t="s">
        <v>28</v>
      </c>
      <c r="H1" s="5" t="s">
        <v>38</v>
      </c>
      <c r="I1" s="5" t="s">
        <v>38</v>
      </c>
      <c r="J1" s="5" t="s">
        <v>65</v>
      </c>
      <c r="K1" s="5" t="s">
        <v>2</v>
      </c>
      <c r="L1" s="5" t="s">
        <v>2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22</v>
      </c>
      <c r="R1" s="5" t="s">
        <v>22</v>
      </c>
      <c r="S1" s="5" t="s">
        <v>25</v>
      </c>
      <c r="T1" s="65" t="s">
        <v>53</v>
      </c>
      <c r="U1" s="52" t="s">
        <v>53</v>
      </c>
      <c r="V1" s="16"/>
      <c r="W1" s="30" t="s">
        <v>7</v>
      </c>
      <c r="X1" s="31" t="s">
        <v>8</v>
      </c>
      <c r="Y1" s="32" t="s">
        <v>9</v>
      </c>
      <c r="Z1" s="49"/>
      <c r="AA1" s="11"/>
      <c r="AB1" s="16"/>
      <c r="AC1" s="16"/>
      <c r="AD1" s="142" t="s">
        <v>7</v>
      </c>
      <c r="AE1" s="142"/>
      <c r="AF1" s="142"/>
      <c r="AG1" s="142"/>
      <c r="AH1" s="142"/>
      <c r="AI1" s="142"/>
      <c r="AJ1" s="142"/>
      <c r="AK1" s="142"/>
      <c r="AL1" s="142"/>
      <c r="AM1" s="142"/>
      <c r="AN1" s="128" t="s">
        <v>8</v>
      </c>
      <c r="AO1" s="129"/>
      <c r="AP1" s="129"/>
      <c r="AQ1" s="129"/>
      <c r="AR1" s="129"/>
      <c r="AS1" s="129"/>
      <c r="AT1" s="129"/>
      <c r="AU1" s="129"/>
      <c r="AV1" s="129"/>
      <c r="AW1" s="130"/>
      <c r="AX1" s="125" t="s">
        <v>9</v>
      </c>
      <c r="AY1" s="126"/>
      <c r="AZ1" s="126"/>
      <c r="BA1" s="126"/>
      <c r="BB1" s="126"/>
      <c r="BC1" s="126"/>
      <c r="BD1" s="126"/>
      <c r="BE1" s="126"/>
      <c r="BF1" s="126"/>
      <c r="BG1" s="127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2"/>
      <c r="C2" s="134"/>
      <c r="D2" s="137"/>
      <c r="E2" s="134"/>
      <c r="F2" s="140"/>
      <c r="G2" s="13" t="s">
        <v>4</v>
      </c>
      <c r="H2" s="13" t="s">
        <v>4</v>
      </c>
      <c r="I2" s="13" t="s">
        <v>4</v>
      </c>
      <c r="J2" s="13" t="s">
        <v>4</v>
      </c>
      <c r="K2" s="2" t="s">
        <v>5</v>
      </c>
      <c r="L2" s="2" t="s">
        <v>6</v>
      </c>
      <c r="M2" s="2" t="s">
        <v>5</v>
      </c>
      <c r="N2" s="2" t="s">
        <v>6</v>
      </c>
      <c r="O2" s="51" t="s">
        <v>5</v>
      </c>
      <c r="P2" s="51" t="s">
        <v>6</v>
      </c>
      <c r="Q2" s="2" t="s">
        <v>5</v>
      </c>
      <c r="R2" s="2" t="s">
        <v>6</v>
      </c>
      <c r="S2" s="51" t="s">
        <v>4</v>
      </c>
      <c r="T2" s="66" t="s">
        <v>5</v>
      </c>
      <c r="U2" s="57" t="s">
        <v>6</v>
      </c>
      <c r="V2" s="16"/>
      <c r="W2" s="14" t="s">
        <v>10</v>
      </c>
      <c r="X2" s="13" t="s">
        <v>10</v>
      </c>
      <c r="Y2" s="18" t="s">
        <v>10</v>
      </c>
      <c r="Z2" s="50" t="s">
        <v>10</v>
      </c>
      <c r="AA2" s="11"/>
      <c r="AB2" s="16"/>
      <c r="AC2" s="16"/>
      <c r="AD2" s="78" t="s">
        <v>34</v>
      </c>
      <c r="AE2" s="78" t="s">
        <v>57</v>
      </c>
      <c r="AF2" s="78" t="s">
        <v>57</v>
      </c>
      <c r="AG2" s="78" t="s">
        <v>65</v>
      </c>
      <c r="AH2" s="78" t="s">
        <v>25</v>
      </c>
      <c r="AI2" s="78" t="s">
        <v>14</v>
      </c>
      <c r="AJ2" s="78" t="s">
        <v>15</v>
      </c>
      <c r="AK2" s="78" t="s">
        <v>29</v>
      </c>
      <c r="AL2" s="78" t="s">
        <v>59</v>
      </c>
      <c r="AM2" s="78" t="s">
        <v>10</v>
      </c>
      <c r="AN2" s="72" t="s">
        <v>16</v>
      </c>
      <c r="AO2" s="72" t="s">
        <v>17</v>
      </c>
      <c r="AP2" s="72" t="s">
        <v>17</v>
      </c>
      <c r="AQ2" s="72" t="s">
        <v>23</v>
      </c>
      <c r="AR2" s="72" t="s">
        <v>58</v>
      </c>
      <c r="AS2" s="72" t="s">
        <v>14</v>
      </c>
      <c r="AT2" s="72" t="s">
        <v>15</v>
      </c>
      <c r="AU2" s="72" t="s">
        <v>29</v>
      </c>
      <c r="AV2" s="72" t="s">
        <v>59</v>
      </c>
      <c r="AW2" s="72" t="s">
        <v>10</v>
      </c>
      <c r="AX2" s="84" t="s">
        <v>16</v>
      </c>
      <c r="AY2" s="84" t="s">
        <v>17</v>
      </c>
      <c r="AZ2" s="84" t="s">
        <v>17</v>
      </c>
      <c r="BA2" s="84" t="s">
        <v>23</v>
      </c>
      <c r="BB2" s="84" t="s">
        <v>58</v>
      </c>
      <c r="BC2" s="84" t="s">
        <v>14</v>
      </c>
      <c r="BD2" s="84" t="s">
        <v>15</v>
      </c>
      <c r="BE2" s="84" t="s">
        <v>29</v>
      </c>
      <c r="BF2" s="84" t="s">
        <v>59</v>
      </c>
      <c r="BG2" s="84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33"/>
      <c r="C3" s="135"/>
      <c r="D3" s="138"/>
      <c r="E3" s="135"/>
      <c r="F3" s="141"/>
      <c r="G3" s="61">
        <v>42462</v>
      </c>
      <c r="H3" s="61">
        <v>42483</v>
      </c>
      <c r="I3" s="61">
        <v>42484</v>
      </c>
      <c r="J3" s="61">
        <v>42497</v>
      </c>
      <c r="K3" s="61">
        <v>42532</v>
      </c>
      <c r="L3" s="61">
        <v>42533</v>
      </c>
      <c r="M3" s="61">
        <v>42539</v>
      </c>
      <c r="N3" s="61">
        <v>42539</v>
      </c>
      <c r="O3" s="61">
        <v>42540</v>
      </c>
      <c r="P3" s="61">
        <v>42540</v>
      </c>
      <c r="Q3" s="61">
        <v>42595</v>
      </c>
      <c r="R3" s="61">
        <v>42596</v>
      </c>
      <c r="S3" s="61">
        <v>42602</v>
      </c>
      <c r="T3" s="67">
        <v>42630</v>
      </c>
      <c r="U3" s="62">
        <v>42631</v>
      </c>
      <c r="V3" s="33"/>
      <c r="W3" s="63"/>
      <c r="X3" s="34"/>
      <c r="Y3" s="64"/>
      <c r="Z3" s="50"/>
      <c r="AA3" s="29"/>
      <c r="AB3" s="33"/>
      <c r="AC3" s="33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63.75">
      <c r="A4" s="19">
        <v>1</v>
      </c>
      <c r="B4" s="92" t="s">
        <v>11</v>
      </c>
      <c r="C4" s="101" t="s">
        <v>49</v>
      </c>
      <c r="D4" s="96">
        <v>109</v>
      </c>
      <c r="E4" s="97" t="s">
        <v>101</v>
      </c>
      <c r="F4" s="96" t="s">
        <v>102</v>
      </c>
      <c r="G4" s="26">
        <v>400</v>
      </c>
      <c r="H4" s="26">
        <v>400</v>
      </c>
      <c r="I4" s="26">
        <v>400</v>
      </c>
      <c r="J4" s="26"/>
      <c r="K4" s="20">
        <v>300</v>
      </c>
      <c r="L4" s="20">
        <v>200</v>
      </c>
      <c r="M4" s="20">
        <v>300</v>
      </c>
      <c r="N4" s="20">
        <v>200</v>
      </c>
      <c r="O4" s="20">
        <v>264</v>
      </c>
      <c r="P4" s="20">
        <v>176</v>
      </c>
      <c r="Q4" s="20"/>
      <c r="R4" s="20"/>
      <c r="S4" s="20">
        <v>400</v>
      </c>
      <c r="T4" s="58">
        <v>300</v>
      </c>
      <c r="U4" s="23">
        <v>200</v>
      </c>
      <c r="W4" s="36">
        <f aca="true" t="shared" si="0" ref="W4:W15">AM4</f>
        <v>1600</v>
      </c>
      <c r="X4" s="37">
        <f aca="true" t="shared" si="1" ref="X4:X15">AW4</f>
        <v>1164</v>
      </c>
      <c r="Y4" s="53">
        <f aca="true" t="shared" si="2" ref="Y4:Y15">BG4</f>
        <v>776</v>
      </c>
      <c r="Z4" s="55">
        <f aca="true" t="shared" si="3" ref="Z4:Z15">SUM(W4:Y4)</f>
        <v>3540</v>
      </c>
      <c r="AD4" s="81">
        <f aca="true" t="shared" si="4" ref="AD4:AD15">G4</f>
        <v>400</v>
      </c>
      <c r="AE4" s="81">
        <f aca="true" t="shared" si="5" ref="AE4:AE15">H4</f>
        <v>400</v>
      </c>
      <c r="AF4" s="81">
        <f aca="true" t="shared" si="6" ref="AF4:AF15">I4</f>
        <v>400</v>
      </c>
      <c r="AG4" s="81">
        <f aca="true" t="shared" si="7" ref="AG4:AG15">J4</f>
        <v>0</v>
      </c>
      <c r="AH4" s="81">
        <f aca="true" t="shared" si="8" ref="AH4:AH15">S4</f>
        <v>400</v>
      </c>
      <c r="AI4" s="82">
        <f aca="true" t="shared" si="9" ref="AI4:AI15">LARGE(AD4:AH4,1)</f>
        <v>400</v>
      </c>
      <c r="AJ4" s="82">
        <f aca="true" t="shared" si="10" ref="AJ4:AJ15">LARGE(AD4:AH4,2)</f>
        <v>400</v>
      </c>
      <c r="AK4" s="82">
        <f aca="true" t="shared" si="11" ref="AK4:AK15">LARGE(AD4:AH4,3)</f>
        <v>400</v>
      </c>
      <c r="AL4" s="82">
        <f aca="true" t="shared" si="12" ref="AL4:AL15">LARGE(AD4:AH4,4)</f>
        <v>400</v>
      </c>
      <c r="AM4" s="83">
        <f aca="true" t="shared" si="13" ref="AM4:AM15">SUM(AI4:AL4)</f>
        <v>1600</v>
      </c>
      <c r="AN4" s="75">
        <f aca="true" t="shared" si="14" ref="AN4:AN15">K4</f>
        <v>300</v>
      </c>
      <c r="AO4" s="75">
        <f aca="true" t="shared" si="15" ref="AO4:AO15">M4</f>
        <v>300</v>
      </c>
      <c r="AP4" s="75">
        <f aca="true" t="shared" si="16" ref="AP4:AP15">O4</f>
        <v>264</v>
      </c>
      <c r="AQ4" s="75">
        <f aca="true" t="shared" si="17" ref="AQ4:AQ15">Q4</f>
        <v>0</v>
      </c>
      <c r="AR4" s="75">
        <f aca="true" t="shared" si="18" ref="AR4:AR15">T4</f>
        <v>300</v>
      </c>
      <c r="AS4" s="76">
        <f aca="true" t="shared" si="19" ref="AS4:AS15">LARGE(AN4:AR4,1)</f>
        <v>300</v>
      </c>
      <c r="AT4" s="76">
        <f aca="true" t="shared" si="20" ref="AT4:AT15">LARGE(AN4:AR4,2)</f>
        <v>300</v>
      </c>
      <c r="AU4" s="76">
        <f aca="true" t="shared" si="21" ref="AU4:AU15">LARGE(AN4:AR4,3)</f>
        <v>300</v>
      </c>
      <c r="AV4" s="76">
        <f aca="true" t="shared" si="22" ref="AV4:AV15">LARGE(AN4:AR4,4)</f>
        <v>264</v>
      </c>
      <c r="AW4" s="77">
        <f aca="true" t="shared" si="23" ref="AW4:AW15">SUM(AS4:AV4)</f>
        <v>1164</v>
      </c>
      <c r="AX4" s="87">
        <f aca="true" t="shared" si="24" ref="AX4:AX15">L4</f>
        <v>200</v>
      </c>
      <c r="AY4" s="87">
        <f aca="true" t="shared" si="25" ref="AY4:AY15">N4</f>
        <v>200</v>
      </c>
      <c r="AZ4" s="87">
        <f aca="true" t="shared" si="26" ref="AZ4:AZ15">P4</f>
        <v>176</v>
      </c>
      <c r="BA4" s="87">
        <f aca="true" t="shared" si="27" ref="BA4:BA15">R4</f>
        <v>0</v>
      </c>
      <c r="BB4" s="87">
        <f aca="true" t="shared" si="28" ref="BB4:BB15">U4</f>
        <v>200</v>
      </c>
      <c r="BC4" s="88">
        <f aca="true" t="shared" si="29" ref="BC4:BC15">LARGE(AX4:BB4,1)</f>
        <v>200</v>
      </c>
      <c r="BD4" s="88">
        <f aca="true" t="shared" si="30" ref="BD4:BD15">LARGE(AX4:BB4,2)</f>
        <v>200</v>
      </c>
      <c r="BE4" s="88">
        <f aca="true" t="shared" si="31" ref="BE4:BE15">LARGE(AX4:BB4,3)</f>
        <v>200</v>
      </c>
      <c r="BF4" s="88">
        <f aca="true" t="shared" si="32" ref="BF4:BF15">LARGE(AX4:BB4,4)</f>
        <v>176</v>
      </c>
      <c r="BG4" s="89">
        <f aca="true" t="shared" si="33" ref="BG4:BG15">SUM(BC4:BF4)</f>
        <v>776</v>
      </c>
      <c r="CC4" s="39">
        <f aca="true" t="shared" si="34" ref="CC4:CC15">Z4</f>
        <v>3540</v>
      </c>
    </row>
    <row r="5" spans="1:81" ht="76.5">
      <c r="A5" s="15">
        <v>2</v>
      </c>
      <c r="B5" s="117" t="s">
        <v>168</v>
      </c>
      <c r="C5" s="102" t="s">
        <v>56</v>
      </c>
      <c r="D5" s="94">
        <v>50</v>
      </c>
      <c r="E5" s="95" t="s">
        <v>238</v>
      </c>
      <c r="F5" s="94" t="s">
        <v>239</v>
      </c>
      <c r="G5" s="10">
        <v>276</v>
      </c>
      <c r="H5" s="10">
        <v>352</v>
      </c>
      <c r="I5" s="10">
        <v>352</v>
      </c>
      <c r="J5" s="10"/>
      <c r="K5" s="6">
        <v>207</v>
      </c>
      <c r="L5" s="6">
        <v>176</v>
      </c>
      <c r="M5" s="6">
        <v>216</v>
      </c>
      <c r="N5" s="6">
        <v>176</v>
      </c>
      <c r="O5" s="6">
        <v>207</v>
      </c>
      <c r="P5" s="6">
        <v>200</v>
      </c>
      <c r="Q5" s="6">
        <v>300</v>
      </c>
      <c r="R5" s="6">
        <v>158</v>
      </c>
      <c r="S5" s="6">
        <v>276</v>
      </c>
      <c r="T5" s="59">
        <v>237</v>
      </c>
      <c r="U5" s="12">
        <v>158</v>
      </c>
      <c r="W5" s="40">
        <f t="shared" si="0"/>
        <v>1256</v>
      </c>
      <c r="X5" s="41">
        <f t="shared" si="1"/>
        <v>960</v>
      </c>
      <c r="Y5" s="54">
        <f t="shared" si="2"/>
        <v>710</v>
      </c>
      <c r="Z5" s="56">
        <f t="shared" si="3"/>
        <v>2926</v>
      </c>
      <c r="AD5" s="81">
        <f t="shared" si="4"/>
        <v>276</v>
      </c>
      <c r="AE5" s="81">
        <f t="shared" si="5"/>
        <v>352</v>
      </c>
      <c r="AF5" s="81">
        <f t="shared" si="6"/>
        <v>352</v>
      </c>
      <c r="AG5" s="81">
        <f t="shared" si="7"/>
        <v>0</v>
      </c>
      <c r="AH5" s="81">
        <f t="shared" si="8"/>
        <v>276</v>
      </c>
      <c r="AI5" s="82">
        <f t="shared" si="9"/>
        <v>352</v>
      </c>
      <c r="AJ5" s="82">
        <f t="shared" si="10"/>
        <v>352</v>
      </c>
      <c r="AK5" s="82">
        <f t="shared" si="11"/>
        <v>276</v>
      </c>
      <c r="AL5" s="82">
        <f t="shared" si="12"/>
        <v>276</v>
      </c>
      <c r="AM5" s="83">
        <f t="shared" si="13"/>
        <v>1256</v>
      </c>
      <c r="AN5" s="75">
        <f t="shared" si="14"/>
        <v>207</v>
      </c>
      <c r="AO5" s="75">
        <f t="shared" si="15"/>
        <v>216</v>
      </c>
      <c r="AP5" s="75">
        <f t="shared" si="16"/>
        <v>207</v>
      </c>
      <c r="AQ5" s="75">
        <f t="shared" si="17"/>
        <v>300</v>
      </c>
      <c r="AR5" s="75">
        <f t="shared" si="18"/>
        <v>237</v>
      </c>
      <c r="AS5" s="76">
        <f t="shared" si="19"/>
        <v>300</v>
      </c>
      <c r="AT5" s="76">
        <f t="shared" si="20"/>
        <v>237</v>
      </c>
      <c r="AU5" s="76">
        <f t="shared" si="21"/>
        <v>216</v>
      </c>
      <c r="AV5" s="76">
        <f t="shared" si="22"/>
        <v>207</v>
      </c>
      <c r="AW5" s="77">
        <f t="shared" si="23"/>
        <v>960</v>
      </c>
      <c r="AX5" s="87">
        <f t="shared" si="24"/>
        <v>176</v>
      </c>
      <c r="AY5" s="87">
        <f t="shared" si="25"/>
        <v>176</v>
      </c>
      <c r="AZ5" s="87">
        <f t="shared" si="26"/>
        <v>200</v>
      </c>
      <c r="BA5" s="87">
        <f t="shared" si="27"/>
        <v>158</v>
      </c>
      <c r="BB5" s="87">
        <f t="shared" si="28"/>
        <v>158</v>
      </c>
      <c r="BC5" s="88">
        <f t="shared" si="29"/>
        <v>200</v>
      </c>
      <c r="BD5" s="88">
        <f t="shared" si="30"/>
        <v>176</v>
      </c>
      <c r="BE5" s="88">
        <f t="shared" si="31"/>
        <v>176</v>
      </c>
      <c r="BF5" s="88">
        <f t="shared" si="32"/>
        <v>158</v>
      </c>
      <c r="BG5" s="89">
        <f t="shared" si="33"/>
        <v>710</v>
      </c>
      <c r="CC5" s="39">
        <f t="shared" si="34"/>
        <v>2926</v>
      </c>
    </row>
    <row r="6" spans="1:81" ht="76.5">
      <c r="A6" s="15">
        <v>3</v>
      </c>
      <c r="B6" s="117" t="s">
        <v>168</v>
      </c>
      <c r="C6" s="102" t="s">
        <v>27</v>
      </c>
      <c r="D6" s="94">
        <v>126</v>
      </c>
      <c r="E6" s="95" t="s">
        <v>235</v>
      </c>
      <c r="F6" s="94" t="s">
        <v>236</v>
      </c>
      <c r="G6" s="10">
        <v>352</v>
      </c>
      <c r="H6" s="10">
        <v>316</v>
      </c>
      <c r="I6" s="10">
        <v>316</v>
      </c>
      <c r="J6" s="10"/>
      <c r="K6" s="6">
        <v>264</v>
      </c>
      <c r="L6" s="6">
        <v>158</v>
      </c>
      <c r="M6" s="6">
        <v>264</v>
      </c>
      <c r="N6" s="6">
        <v>158</v>
      </c>
      <c r="O6" s="6">
        <v>198</v>
      </c>
      <c r="P6" s="6">
        <v>138</v>
      </c>
      <c r="Q6" s="6">
        <v>216</v>
      </c>
      <c r="R6" s="6">
        <v>176</v>
      </c>
      <c r="S6" s="6">
        <v>352</v>
      </c>
      <c r="T6" s="59"/>
      <c r="U6" s="12"/>
      <c r="W6" s="40">
        <f t="shared" si="0"/>
        <v>1336</v>
      </c>
      <c r="X6" s="41">
        <f t="shared" si="1"/>
        <v>942</v>
      </c>
      <c r="Y6" s="54">
        <f t="shared" si="2"/>
        <v>630</v>
      </c>
      <c r="Z6" s="56">
        <f t="shared" si="3"/>
        <v>2908</v>
      </c>
      <c r="AD6" s="81">
        <f t="shared" si="4"/>
        <v>352</v>
      </c>
      <c r="AE6" s="81">
        <f t="shared" si="5"/>
        <v>316</v>
      </c>
      <c r="AF6" s="81">
        <f t="shared" si="6"/>
        <v>316</v>
      </c>
      <c r="AG6" s="81">
        <f t="shared" si="7"/>
        <v>0</v>
      </c>
      <c r="AH6" s="81">
        <f t="shared" si="8"/>
        <v>352</v>
      </c>
      <c r="AI6" s="82">
        <f t="shared" si="9"/>
        <v>352</v>
      </c>
      <c r="AJ6" s="82">
        <f t="shared" si="10"/>
        <v>352</v>
      </c>
      <c r="AK6" s="82">
        <f t="shared" si="11"/>
        <v>316</v>
      </c>
      <c r="AL6" s="82">
        <f t="shared" si="12"/>
        <v>316</v>
      </c>
      <c r="AM6" s="83">
        <f t="shared" si="13"/>
        <v>1336</v>
      </c>
      <c r="AN6" s="75">
        <f t="shared" si="14"/>
        <v>264</v>
      </c>
      <c r="AO6" s="75">
        <f t="shared" si="15"/>
        <v>264</v>
      </c>
      <c r="AP6" s="75">
        <f t="shared" si="16"/>
        <v>198</v>
      </c>
      <c r="AQ6" s="75">
        <f t="shared" si="17"/>
        <v>216</v>
      </c>
      <c r="AR6" s="75">
        <f t="shared" si="18"/>
        <v>0</v>
      </c>
      <c r="AS6" s="76">
        <f t="shared" si="19"/>
        <v>264</v>
      </c>
      <c r="AT6" s="76">
        <f t="shared" si="20"/>
        <v>264</v>
      </c>
      <c r="AU6" s="76">
        <f t="shared" si="21"/>
        <v>216</v>
      </c>
      <c r="AV6" s="76">
        <f t="shared" si="22"/>
        <v>198</v>
      </c>
      <c r="AW6" s="77">
        <f t="shared" si="23"/>
        <v>942</v>
      </c>
      <c r="AX6" s="87">
        <f t="shared" si="24"/>
        <v>158</v>
      </c>
      <c r="AY6" s="87">
        <f t="shared" si="25"/>
        <v>158</v>
      </c>
      <c r="AZ6" s="87">
        <f t="shared" si="26"/>
        <v>138</v>
      </c>
      <c r="BA6" s="87">
        <f t="shared" si="27"/>
        <v>176</v>
      </c>
      <c r="BB6" s="87">
        <f t="shared" si="28"/>
        <v>0</v>
      </c>
      <c r="BC6" s="88">
        <f t="shared" si="29"/>
        <v>176</v>
      </c>
      <c r="BD6" s="88">
        <f t="shared" si="30"/>
        <v>158</v>
      </c>
      <c r="BE6" s="88">
        <f t="shared" si="31"/>
        <v>158</v>
      </c>
      <c r="BF6" s="88">
        <f t="shared" si="32"/>
        <v>138</v>
      </c>
      <c r="BG6" s="89">
        <f t="shared" si="33"/>
        <v>630</v>
      </c>
      <c r="CC6" s="39">
        <f t="shared" si="34"/>
        <v>2908</v>
      </c>
    </row>
    <row r="7" spans="1:81" ht="76.5">
      <c r="A7" s="15">
        <v>4</v>
      </c>
      <c r="B7" s="117" t="s">
        <v>168</v>
      </c>
      <c r="C7" s="102" t="s">
        <v>50</v>
      </c>
      <c r="D7" s="94">
        <v>174</v>
      </c>
      <c r="E7" s="95" t="s">
        <v>298</v>
      </c>
      <c r="F7" s="94" t="s">
        <v>299</v>
      </c>
      <c r="G7" s="10">
        <v>264</v>
      </c>
      <c r="H7" s="10">
        <v>264</v>
      </c>
      <c r="I7" s="10">
        <v>264</v>
      </c>
      <c r="J7" s="10"/>
      <c r="K7" s="6">
        <v>189</v>
      </c>
      <c r="L7" s="6">
        <v>138</v>
      </c>
      <c r="M7" s="6">
        <v>198</v>
      </c>
      <c r="N7" s="6">
        <v>144</v>
      </c>
      <c r="O7" s="6">
        <v>216</v>
      </c>
      <c r="P7" s="6">
        <v>132</v>
      </c>
      <c r="Q7" s="6">
        <v>264</v>
      </c>
      <c r="R7" s="6">
        <v>200</v>
      </c>
      <c r="S7" s="6">
        <v>288</v>
      </c>
      <c r="T7" s="59">
        <v>189</v>
      </c>
      <c r="U7" s="12">
        <v>176</v>
      </c>
      <c r="W7" s="40">
        <f t="shared" si="0"/>
        <v>1080</v>
      </c>
      <c r="X7" s="41">
        <f t="shared" si="1"/>
        <v>867</v>
      </c>
      <c r="Y7" s="54">
        <f t="shared" si="2"/>
        <v>658</v>
      </c>
      <c r="Z7" s="56">
        <f t="shared" si="3"/>
        <v>2605</v>
      </c>
      <c r="AD7" s="81">
        <f t="shared" si="4"/>
        <v>264</v>
      </c>
      <c r="AE7" s="81">
        <f t="shared" si="5"/>
        <v>264</v>
      </c>
      <c r="AF7" s="81">
        <f t="shared" si="6"/>
        <v>264</v>
      </c>
      <c r="AG7" s="81">
        <f t="shared" si="7"/>
        <v>0</v>
      </c>
      <c r="AH7" s="81">
        <f t="shared" si="8"/>
        <v>288</v>
      </c>
      <c r="AI7" s="82">
        <f t="shared" si="9"/>
        <v>288</v>
      </c>
      <c r="AJ7" s="82">
        <f t="shared" si="10"/>
        <v>264</v>
      </c>
      <c r="AK7" s="82">
        <f t="shared" si="11"/>
        <v>264</v>
      </c>
      <c r="AL7" s="82">
        <f t="shared" si="12"/>
        <v>264</v>
      </c>
      <c r="AM7" s="83">
        <f t="shared" si="13"/>
        <v>1080</v>
      </c>
      <c r="AN7" s="75">
        <f t="shared" si="14"/>
        <v>189</v>
      </c>
      <c r="AO7" s="75">
        <f t="shared" si="15"/>
        <v>198</v>
      </c>
      <c r="AP7" s="75">
        <f t="shared" si="16"/>
        <v>216</v>
      </c>
      <c r="AQ7" s="75">
        <f t="shared" si="17"/>
        <v>264</v>
      </c>
      <c r="AR7" s="75">
        <f t="shared" si="18"/>
        <v>189</v>
      </c>
      <c r="AS7" s="76">
        <f t="shared" si="19"/>
        <v>264</v>
      </c>
      <c r="AT7" s="76">
        <f t="shared" si="20"/>
        <v>216</v>
      </c>
      <c r="AU7" s="76">
        <f t="shared" si="21"/>
        <v>198</v>
      </c>
      <c r="AV7" s="76">
        <f t="shared" si="22"/>
        <v>189</v>
      </c>
      <c r="AW7" s="77">
        <f t="shared" si="23"/>
        <v>867</v>
      </c>
      <c r="AX7" s="87">
        <f t="shared" si="24"/>
        <v>138</v>
      </c>
      <c r="AY7" s="87">
        <f t="shared" si="25"/>
        <v>144</v>
      </c>
      <c r="AZ7" s="87">
        <f t="shared" si="26"/>
        <v>132</v>
      </c>
      <c r="BA7" s="87">
        <f t="shared" si="27"/>
        <v>200</v>
      </c>
      <c r="BB7" s="87">
        <f t="shared" si="28"/>
        <v>176</v>
      </c>
      <c r="BC7" s="88">
        <f t="shared" si="29"/>
        <v>200</v>
      </c>
      <c r="BD7" s="88">
        <f t="shared" si="30"/>
        <v>176</v>
      </c>
      <c r="BE7" s="88">
        <f t="shared" si="31"/>
        <v>144</v>
      </c>
      <c r="BF7" s="88">
        <f t="shared" si="32"/>
        <v>138</v>
      </c>
      <c r="BG7" s="89">
        <f t="shared" si="33"/>
        <v>658</v>
      </c>
      <c r="CC7" s="39">
        <f t="shared" si="34"/>
        <v>2605</v>
      </c>
    </row>
    <row r="8" spans="1:81" ht="76.5">
      <c r="A8" s="15">
        <v>5</v>
      </c>
      <c r="B8" s="117" t="s">
        <v>168</v>
      </c>
      <c r="C8" s="102" t="s">
        <v>88</v>
      </c>
      <c r="D8" s="94" t="s">
        <v>64</v>
      </c>
      <c r="E8" s="95" t="s">
        <v>278</v>
      </c>
      <c r="F8" s="94" t="s">
        <v>237</v>
      </c>
      <c r="G8" s="10">
        <v>316</v>
      </c>
      <c r="H8" s="10">
        <v>288</v>
      </c>
      <c r="I8" s="10">
        <v>288</v>
      </c>
      <c r="J8" s="10"/>
      <c r="K8" s="6">
        <v>237</v>
      </c>
      <c r="L8" s="6">
        <v>144</v>
      </c>
      <c r="M8" s="6">
        <v>237</v>
      </c>
      <c r="N8" s="6">
        <v>132</v>
      </c>
      <c r="O8" s="6">
        <v>237</v>
      </c>
      <c r="P8" s="6">
        <v>144</v>
      </c>
      <c r="Q8" s="6">
        <v>207</v>
      </c>
      <c r="R8" s="6">
        <v>138</v>
      </c>
      <c r="S8" s="6"/>
      <c r="T8" s="59">
        <v>216</v>
      </c>
      <c r="U8" s="12">
        <v>144</v>
      </c>
      <c r="W8" s="40">
        <f t="shared" si="0"/>
        <v>892</v>
      </c>
      <c r="X8" s="41">
        <f t="shared" si="1"/>
        <v>927</v>
      </c>
      <c r="Y8" s="54">
        <f t="shared" si="2"/>
        <v>570</v>
      </c>
      <c r="Z8" s="56">
        <f t="shared" si="3"/>
        <v>2389</v>
      </c>
      <c r="AD8" s="81">
        <f t="shared" si="4"/>
        <v>316</v>
      </c>
      <c r="AE8" s="81">
        <f t="shared" si="5"/>
        <v>288</v>
      </c>
      <c r="AF8" s="81">
        <f t="shared" si="6"/>
        <v>288</v>
      </c>
      <c r="AG8" s="81">
        <f t="shared" si="7"/>
        <v>0</v>
      </c>
      <c r="AH8" s="81">
        <f t="shared" si="8"/>
        <v>0</v>
      </c>
      <c r="AI8" s="82">
        <f t="shared" si="9"/>
        <v>316</v>
      </c>
      <c r="AJ8" s="82">
        <f t="shared" si="10"/>
        <v>288</v>
      </c>
      <c r="AK8" s="82">
        <f t="shared" si="11"/>
        <v>288</v>
      </c>
      <c r="AL8" s="82">
        <f t="shared" si="12"/>
        <v>0</v>
      </c>
      <c r="AM8" s="83">
        <f t="shared" si="13"/>
        <v>892</v>
      </c>
      <c r="AN8" s="75">
        <f t="shared" si="14"/>
        <v>237</v>
      </c>
      <c r="AO8" s="75">
        <f t="shared" si="15"/>
        <v>237</v>
      </c>
      <c r="AP8" s="75">
        <f t="shared" si="16"/>
        <v>237</v>
      </c>
      <c r="AQ8" s="75">
        <f t="shared" si="17"/>
        <v>207</v>
      </c>
      <c r="AR8" s="75">
        <f t="shared" si="18"/>
        <v>216</v>
      </c>
      <c r="AS8" s="76">
        <f t="shared" si="19"/>
        <v>237</v>
      </c>
      <c r="AT8" s="76">
        <f t="shared" si="20"/>
        <v>237</v>
      </c>
      <c r="AU8" s="76">
        <f t="shared" si="21"/>
        <v>237</v>
      </c>
      <c r="AV8" s="76">
        <f t="shared" si="22"/>
        <v>216</v>
      </c>
      <c r="AW8" s="77">
        <f t="shared" si="23"/>
        <v>927</v>
      </c>
      <c r="AX8" s="87">
        <f t="shared" si="24"/>
        <v>144</v>
      </c>
      <c r="AY8" s="87">
        <f t="shared" si="25"/>
        <v>132</v>
      </c>
      <c r="AZ8" s="87">
        <f t="shared" si="26"/>
        <v>144</v>
      </c>
      <c r="BA8" s="87">
        <f t="shared" si="27"/>
        <v>138</v>
      </c>
      <c r="BB8" s="87">
        <f t="shared" si="28"/>
        <v>144</v>
      </c>
      <c r="BC8" s="88">
        <f t="shared" si="29"/>
        <v>144</v>
      </c>
      <c r="BD8" s="88">
        <f t="shared" si="30"/>
        <v>144</v>
      </c>
      <c r="BE8" s="88">
        <f t="shared" si="31"/>
        <v>144</v>
      </c>
      <c r="BF8" s="88">
        <f t="shared" si="32"/>
        <v>138</v>
      </c>
      <c r="BG8" s="89">
        <f t="shared" si="33"/>
        <v>570</v>
      </c>
      <c r="CC8" s="39">
        <f t="shared" si="34"/>
        <v>2389</v>
      </c>
    </row>
    <row r="9" spans="1:81" ht="76.5">
      <c r="A9" s="15">
        <v>6</v>
      </c>
      <c r="B9" s="117" t="s">
        <v>168</v>
      </c>
      <c r="C9" s="102" t="s">
        <v>55</v>
      </c>
      <c r="D9" s="94">
        <v>109</v>
      </c>
      <c r="E9" s="95" t="s">
        <v>300</v>
      </c>
      <c r="F9" s="94" t="s">
        <v>301</v>
      </c>
      <c r="G9" s="10">
        <v>288</v>
      </c>
      <c r="H9" s="10">
        <v>276</v>
      </c>
      <c r="I9" s="10">
        <v>276</v>
      </c>
      <c r="J9" s="10"/>
      <c r="K9" s="6">
        <v>216</v>
      </c>
      <c r="L9" s="6">
        <v>132</v>
      </c>
      <c r="M9" s="6"/>
      <c r="N9" s="6"/>
      <c r="O9" s="6"/>
      <c r="P9" s="6"/>
      <c r="Q9" s="6">
        <v>237</v>
      </c>
      <c r="R9" s="6">
        <v>144</v>
      </c>
      <c r="S9" s="6"/>
      <c r="T9" s="59">
        <v>207</v>
      </c>
      <c r="U9" s="12">
        <v>138</v>
      </c>
      <c r="W9" s="40">
        <f t="shared" si="0"/>
        <v>840</v>
      </c>
      <c r="X9" s="41">
        <f t="shared" si="1"/>
        <v>660</v>
      </c>
      <c r="Y9" s="54">
        <f t="shared" si="2"/>
        <v>414</v>
      </c>
      <c r="Z9" s="56">
        <f t="shared" si="3"/>
        <v>1914</v>
      </c>
      <c r="AD9" s="81">
        <f t="shared" si="4"/>
        <v>288</v>
      </c>
      <c r="AE9" s="81">
        <f t="shared" si="5"/>
        <v>276</v>
      </c>
      <c r="AF9" s="81">
        <f t="shared" si="6"/>
        <v>276</v>
      </c>
      <c r="AG9" s="81">
        <f t="shared" si="7"/>
        <v>0</v>
      </c>
      <c r="AH9" s="81">
        <f t="shared" si="8"/>
        <v>0</v>
      </c>
      <c r="AI9" s="82">
        <f t="shared" si="9"/>
        <v>288</v>
      </c>
      <c r="AJ9" s="82">
        <f t="shared" si="10"/>
        <v>276</v>
      </c>
      <c r="AK9" s="82">
        <f t="shared" si="11"/>
        <v>276</v>
      </c>
      <c r="AL9" s="82">
        <f t="shared" si="12"/>
        <v>0</v>
      </c>
      <c r="AM9" s="83">
        <f t="shared" si="13"/>
        <v>840</v>
      </c>
      <c r="AN9" s="75">
        <f t="shared" si="14"/>
        <v>216</v>
      </c>
      <c r="AO9" s="75">
        <f t="shared" si="15"/>
        <v>0</v>
      </c>
      <c r="AP9" s="75">
        <f t="shared" si="16"/>
        <v>0</v>
      </c>
      <c r="AQ9" s="75">
        <f t="shared" si="17"/>
        <v>237</v>
      </c>
      <c r="AR9" s="75">
        <f t="shared" si="18"/>
        <v>207</v>
      </c>
      <c r="AS9" s="76">
        <f t="shared" si="19"/>
        <v>237</v>
      </c>
      <c r="AT9" s="76">
        <f t="shared" si="20"/>
        <v>216</v>
      </c>
      <c r="AU9" s="76">
        <f t="shared" si="21"/>
        <v>207</v>
      </c>
      <c r="AV9" s="76">
        <f t="shared" si="22"/>
        <v>0</v>
      </c>
      <c r="AW9" s="77">
        <f t="shared" si="23"/>
        <v>660</v>
      </c>
      <c r="AX9" s="87">
        <f t="shared" si="24"/>
        <v>132</v>
      </c>
      <c r="AY9" s="87">
        <f t="shared" si="25"/>
        <v>0</v>
      </c>
      <c r="AZ9" s="87">
        <f t="shared" si="26"/>
        <v>0</v>
      </c>
      <c r="BA9" s="87">
        <f t="shared" si="27"/>
        <v>144</v>
      </c>
      <c r="BB9" s="87">
        <f t="shared" si="28"/>
        <v>138</v>
      </c>
      <c r="BC9" s="88">
        <f t="shared" si="29"/>
        <v>144</v>
      </c>
      <c r="BD9" s="88">
        <f t="shared" si="30"/>
        <v>138</v>
      </c>
      <c r="BE9" s="88">
        <f t="shared" si="31"/>
        <v>132</v>
      </c>
      <c r="BF9" s="88">
        <f t="shared" si="32"/>
        <v>0</v>
      </c>
      <c r="BG9" s="89">
        <f t="shared" si="33"/>
        <v>414</v>
      </c>
      <c r="CC9" s="39">
        <f t="shared" si="34"/>
        <v>1914</v>
      </c>
    </row>
    <row r="10" spans="1:81" ht="51">
      <c r="A10" s="15">
        <v>7</v>
      </c>
      <c r="B10" s="93" t="s">
        <v>12</v>
      </c>
      <c r="C10" s="102" t="s">
        <v>304</v>
      </c>
      <c r="D10" s="94">
        <v>126</v>
      </c>
      <c r="E10" s="95" t="s">
        <v>305</v>
      </c>
      <c r="F10" s="94" t="s">
        <v>306</v>
      </c>
      <c r="G10" s="10">
        <v>352</v>
      </c>
      <c r="H10" s="10">
        <v>316</v>
      </c>
      <c r="I10" s="10">
        <v>316</v>
      </c>
      <c r="J10" s="10"/>
      <c r="K10" s="6"/>
      <c r="L10" s="6"/>
      <c r="M10" s="6"/>
      <c r="N10" s="6"/>
      <c r="O10" s="6"/>
      <c r="P10" s="6"/>
      <c r="Q10" s="6"/>
      <c r="R10" s="6"/>
      <c r="S10" s="6"/>
      <c r="T10" s="59">
        <v>264</v>
      </c>
      <c r="U10" s="12">
        <v>132</v>
      </c>
      <c r="W10" s="40">
        <f t="shared" si="0"/>
        <v>984</v>
      </c>
      <c r="X10" s="41">
        <f t="shared" si="1"/>
        <v>264</v>
      </c>
      <c r="Y10" s="54">
        <f t="shared" si="2"/>
        <v>132</v>
      </c>
      <c r="Z10" s="56">
        <f t="shared" si="3"/>
        <v>1380</v>
      </c>
      <c r="AD10" s="81">
        <f t="shared" si="4"/>
        <v>352</v>
      </c>
      <c r="AE10" s="81">
        <f t="shared" si="5"/>
        <v>316</v>
      </c>
      <c r="AF10" s="81">
        <f t="shared" si="6"/>
        <v>316</v>
      </c>
      <c r="AG10" s="81">
        <f t="shared" si="7"/>
        <v>0</v>
      </c>
      <c r="AH10" s="81">
        <f t="shared" si="8"/>
        <v>0</v>
      </c>
      <c r="AI10" s="82">
        <f t="shared" si="9"/>
        <v>352</v>
      </c>
      <c r="AJ10" s="82">
        <f t="shared" si="10"/>
        <v>316</v>
      </c>
      <c r="AK10" s="82">
        <f t="shared" si="11"/>
        <v>316</v>
      </c>
      <c r="AL10" s="82">
        <f t="shared" si="12"/>
        <v>0</v>
      </c>
      <c r="AM10" s="83">
        <f t="shared" si="13"/>
        <v>984</v>
      </c>
      <c r="AN10" s="75">
        <f t="shared" si="14"/>
        <v>0</v>
      </c>
      <c r="AO10" s="75">
        <f t="shared" si="15"/>
        <v>0</v>
      </c>
      <c r="AP10" s="75">
        <f t="shared" si="16"/>
        <v>0</v>
      </c>
      <c r="AQ10" s="75">
        <f t="shared" si="17"/>
        <v>0</v>
      </c>
      <c r="AR10" s="75">
        <f t="shared" si="18"/>
        <v>264</v>
      </c>
      <c r="AS10" s="76">
        <f t="shared" si="19"/>
        <v>264</v>
      </c>
      <c r="AT10" s="76">
        <f t="shared" si="20"/>
        <v>0</v>
      </c>
      <c r="AU10" s="76">
        <f t="shared" si="21"/>
        <v>0</v>
      </c>
      <c r="AV10" s="76">
        <f t="shared" si="22"/>
        <v>0</v>
      </c>
      <c r="AW10" s="77">
        <f t="shared" si="23"/>
        <v>264</v>
      </c>
      <c r="AX10" s="87">
        <f t="shared" si="24"/>
        <v>0</v>
      </c>
      <c r="AY10" s="87">
        <f t="shared" si="25"/>
        <v>0</v>
      </c>
      <c r="AZ10" s="87">
        <f t="shared" si="26"/>
        <v>0</v>
      </c>
      <c r="BA10" s="87">
        <f t="shared" si="27"/>
        <v>0</v>
      </c>
      <c r="BB10" s="87">
        <f t="shared" si="28"/>
        <v>132</v>
      </c>
      <c r="BC10" s="88">
        <f t="shared" si="29"/>
        <v>132</v>
      </c>
      <c r="BD10" s="88">
        <f t="shared" si="30"/>
        <v>0</v>
      </c>
      <c r="BE10" s="88">
        <f t="shared" si="31"/>
        <v>0</v>
      </c>
      <c r="BF10" s="88">
        <f t="shared" si="32"/>
        <v>0</v>
      </c>
      <c r="BG10" s="89">
        <f t="shared" si="33"/>
        <v>132</v>
      </c>
      <c r="CC10" s="39">
        <f t="shared" si="34"/>
        <v>1380</v>
      </c>
    </row>
    <row r="11" spans="1:81" ht="63.75">
      <c r="A11" s="15">
        <v>8</v>
      </c>
      <c r="B11" s="90" t="s">
        <v>11</v>
      </c>
      <c r="C11" s="102" t="s">
        <v>240</v>
      </c>
      <c r="D11" s="94">
        <v>113</v>
      </c>
      <c r="E11" s="95" t="s">
        <v>302</v>
      </c>
      <c r="F11" s="94" t="s">
        <v>303</v>
      </c>
      <c r="G11" s="10"/>
      <c r="H11" s="10"/>
      <c r="I11" s="10"/>
      <c r="J11" s="10"/>
      <c r="K11" s="6"/>
      <c r="L11" s="6"/>
      <c r="M11" s="6">
        <v>207</v>
      </c>
      <c r="N11" s="6">
        <v>138</v>
      </c>
      <c r="O11" s="6">
        <v>300</v>
      </c>
      <c r="P11" s="6">
        <v>158</v>
      </c>
      <c r="Q11" s="6"/>
      <c r="R11" s="6"/>
      <c r="S11" s="6"/>
      <c r="T11" s="59">
        <v>198</v>
      </c>
      <c r="U11" s="12"/>
      <c r="W11" s="40">
        <f t="shared" si="0"/>
        <v>0</v>
      </c>
      <c r="X11" s="41">
        <f t="shared" si="1"/>
        <v>705</v>
      </c>
      <c r="Y11" s="54">
        <f t="shared" si="2"/>
        <v>296</v>
      </c>
      <c r="Z11" s="56">
        <f t="shared" si="3"/>
        <v>1001</v>
      </c>
      <c r="AD11" s="81">
        <f t="shared" si="4"/>
        <v>0</v>
      </c>
      <c r="AE11" s="81">
        <f t="shared" si="5"/>
        <v>0</v>
      </c>
      <c r="AF11" s="81">
        <f t="shared" si="6"/>
        <v>0</v>
      </c>
      <c r="AG11" s="81">
        <f t="shared" si="7"/>
        <v>0</v>
      </c>
      <c r="AH11" s="81">
        <f t="shared" si="8"/>
        <v>0</v>
      </c>
      <c r="AI11" s="82">
        <f t="shared" si="9"/>
        <v>0</v>
      </c>
      <c r="AJ11" s="82">
        <f t="shared" si="10"/>
        <v>0</v>
      </c>
      <c r="AK11" s="82">
        <f t="shared" si="11"/>
        <v>0</v>
      </c>
      <c r="AL11" s="82">
        <f t="shared" si="12"/>
        <v>0</v>
      </c>
      <c r="AM11" s="83">
        <f t="shared" si="13"/>
        <v>0</v>
      </c>
      <c r="AN11" s="75">
        <f t="shared" si="14"/>
        <v>0</v>
      </c>
      <c r="AO11" s="75">
        <f t="shared" si="15"/>
        <v>207</v>
      </c>
      <c r="AP11" s="75">
        <f t="shared" si="16"/>
        <v>300</v>
      </c>
      <c r="AQ11" s="75">
        <f t="shared" si="17"/>
        <v>0</v>
      </c>
      <c r="AR11" s="75">
        <f t="shared" si="18"/>
        <v>198</v>
      </c>
      <c r="AS11" s="76">
        <f t="shared" si="19"/>
        <v>300</v>
      </c>
      <c r="AT11" s="76">
        <f t="shared" si="20"/>
        <v>207</v>
      </c>
      <c r="AU11" s="76">
        <f t="shared" si="21"/>
        <v>198</v>
      </c>
      <c r="AV11" s="76">
        <f t="shared" si="22"/>
        <v>0</v>
      </c>
      <c r="AW11" s="77">
        <f t="shared" si="23"/>
        <v>705</v>
      </c>
      <c r="AX11" s="87">
        <f t="shared" si="24"/>
        <v>0</v>
      </c>
      <c r="AY11" s="87">
        <f t="shared" si="25"/>
        <v>138</v>
      </c>
      <c r="AZ11" s="87">
        <f t="shared" si="26"/>
        <v>158</v>
      </c>
      <c r="BA11" s="87">
        <f t="shared" si="27"/>
        <v>0</v>
      </c>
      <c r="BB11" s="87">
        <f t="shared" si="28"/>
        <v>0</v>
      </c>
      <c r="BC11" s="88">
        <f t="shared" si="29"/>
        <v>158</v>
      </c>
      <c r="BD11" s="88">
        <f t="shared" si="30"/>
        <v>138</v>
      </c>
      <c r="BE11" s="88">
        <f t="shared" si="31"/>
        <v>0</v>
      </c>
      <c r="BF11" s="88">
        <f t="shared" si="32"/>
        <v>0</v>
      </c>
      <c r="BG11" s="89">
        <f t="shared" si="33"/>
        <v>296</v>
      </c>
      <c r="CC11" s="39">
        <f t="shared" si="34"/>
        <v>1001</v>
      </c>
    </row>
    <row r="12" spans="1:81" ht="63.75">
      <c r="A12" s="15">
        <v>9</v>
      </c>
      <c r="B12" s="93" t="s">
        <v>12</v>
      </c>
      <c r="C12" s="102" t="s">
        <v>116</v>
      </c>
      <c r="D12" s="94">
        <v>223</v>
      </c>
      <c r="E12" s="95" t="s">
        <v>146</v>
      </c>
      <c r="F12" s="94" t="s">
        <v>147</v>
      </c>
      <c r="G12" s="10"/>
      <c r="H12" s="10"/>
      <c r="I12" s="10"/>
      <c r="J12" s="10"/>
      <c r="K12" s="6">
        <v>180</v>
      </c>
      <c r="L12" s="6">
        <v>126</v>
      </c>
      <c r="M12" s="6"/>
      <c r="N12" s="6"/>
      <c r="O12" s="6"/>
      <c r="P12" s="6"/>
      <c r="Q12" s="6">
        <v>198</v>
      </c>
      <c r="R12" s="6">
        <v>132</v>
      </c>
      <c r="S12" s="6"/>
      <c r="T12" s="59">
        <v>180</v>
      </c>
      <c r="U12" s="12">
        <v>126</v>
      </c>
      <c r="W12" s="40">
        <f t="shared" si="0"/>
        <v>0</v>
      </c>
      <c r="X12" s="41">
        <f t="shared" si="1"/>
        <v>558</v>
      </c>
      <c r="Y12" s="54">
        <f t="shared" si="2"/>
        <v>384</v>
      </c>
      <c r="Z12" s="56">
        <f t="shared" si="3"/>
        <v>942</v>
      </c>
      <c r="AD12" s="81">
        <f t="shared" si="4"/>
        <v>0</v>
      </c>
      <c r="AE12" s="81">
        <f t="shared" si="5"/>
        <v>0</v>
      </c>
      <c r="AF12" s="81">
        <f t="shared" si="6"/>
        <v>0</v>
      </c>
      <c r="AG12" s="81">
        <f t="shared" si="7"/>
        <v>0</v>
      </c>
      <c r="AH12" s="81">
        <f t="shared" si="8"/>
        <v>0</v>
      </c>
      <c r="AI12" s="82">
        <f t="shared" si="9"/>
        <v>0</v>
      </c>
      <c r="AJ12" s="82">
        <f t="shared" si="10"/>
        <v>0</v>
      </c>
      <c r="AK12" s="82">
        <f t="shared" si="11"/>
        <v>0</v>
      </c>
      <c r="AL12" s="82">
        <f t="shared" si="12"/>
        <v>0</v>
      </c>
      <c r="AM12" s="83">
        <f t="shared" si="13"/>
        <v>0</v>
      </c>
      <c r="AN12" s="75">
        <f t="shared" si="14"/>
        <v>180</v>
      </c>
      <c r="AO12" s="75">
        <f t="shared" si="15"/>
        <v>0</v>
      </c>
      <c r="AP12" s="75">
        <f t="shared" si="16"/>
        <v>0</v>
      </c>
      <c r="AQ12" s="75">
        <f t="shared" si="17"/>
        <v>198</v>
      </c>
      <c r="AR12" s="75">
        <f t="shared" si="18"/>
        <v>180</v>
      </c>
      <c r="AS12" s="76">
        <f t="shared" si="19"/>
        <v>198</v>
      </c>
      <c r="AT12" s="76">
        <f t="shared" si="20"/>
        <v>180</v>
      </c>
      <c r="AU12" s="76">
        <f t="shared" si="21"/>
        <v>180</v>
      </c>
      <c r="AV12" s="76">
        <f t="shared" si="22"/>
        <v>0</v>
      </c>
      <c r="AW12" s="77">
        <f t="shared" si="23"/>
        <v>558</v>
      </c>
      <c r="AX12" s="87">
        <f t="shared" si="24"/>
        <v>126</v>
      </c>
      <c r="AY12" s="87">
        <f t="shared" si="25"/>
        <v>0</v>
      </c>
      <c r="AZ12" s="87">
        <f t="shared" si="26"/>
        <v>0</v>
      </c>
      <c r="BA12" s="87">
        <f t="shared" si="27"/>
        <v>132</v>
      </c>
      <c r="BB12" s="87">
        <f t="shared" si="28"/>
        <v>126</v>
      </c>
      <c r="BC12" s="88">
        <f t="shared" si="29"/>
        <v>132</v>
      </c>
      <c r="BD12" s="88">
        <f t="shared" si="30"/>
        <v>126</v>
      </c>
      <c r="BE12" s="88">
        <f t="shared" si="31"/>
        <v>126</v>
      </c>
      <c r="BF12" s="88">
        <f t="shared" si="32"/>
        <v>0</v>
      </c>
      <c r="BG12" s="89">
        <f t="shared" si="33"/>
        <v>384</v>
      </c>
      <c r="CC12" s="39">
        <f t="shared" si="34"/>
        <v>942</v>
      </c>
    </row>
    <row r="13" spans="1:81" ht="51">
      <c r="A13" s="15">
        <v>10</v>
      </c>
      <c r="B13" s="17" t="s">
        <v>12</v>
      </c>
      <c r="C13" s="102" t="s">
        <v>260</v>
      </c>
      <c r="D13" s="94" t="s">
        <v>64</v>
      </c>
      <c r="E13" s="95" t="s">
        <v>258</v>
      </c>
      <c r="F13" s="94" t="s">
        <v>259</v>
      </c>
      <c r="G13" s="10">
        <v>316</v>
      </c>
      <c r="H13" s="10"/>
      <c r="I13" s="10"/>
      <c r="J13" s="10"/>
      <c r="K13" s="6"/>
      <c r="L13" s="6"/>
      <c r="M13" s="6"/>
      <c r="N13" s="6"/>
      <c r="O13" s="6"/>
      <c r="P13" s="6"/>
      <c r="Q13" s="6"/>
      <c r="R13" s="6"/>
      <c r="S13" s="6">
        <v>316</v>
      </c>
      <c r="T13" s="59"/>
      <c r="U13" s="12"/>
      <c r="W13" s="40">
        <f t="shared" si="0"/>
        <v>632</v>
      </c>
      <c r="X13" s="41">
        <f t="shared" si="1"/>
        <v>0</v>
      </c>
      <c r="Y13" s="54">
        <f t="shared" si="2"/>
        <v>0</v>
      </c>
      <c r="Z13" s="56">
        <f t="shared" si="3"/>
        <v>632</v>
      </c>
      <c r="AD13" s="81">
        <f t="shared" si="4"/>
        <v>316</v>
      </c>
      <c r="AE13" s="81">
        <f t="shared" si="5"/>
        <v>0</v>
      </c>
      <c r="AF13" s="81">
        <f t="shared" si="6"/>
        <v>0</v>
      </c>
      <c r="AG13" s="81">
        <f t="shared" si="7"/>
        <v>0</v>
      </c>
      <c r="AH13" s="81">
        <f t="shared" si="8"/>
        <v>316</v>
      </c>
      <c r="AI13" s="82">
        <f t="shared" si="9"/>
        <v>316</v>
      </c>
      <c r="AJ13" s="82">
        <f t="shared" si="10"/>
        <v>316</v>
      </c>
      <c r="AK13" s="82">
        <f t="shared" si="11"/>
        <v>0</v>
      </c>
      <c r="AL13" s="82">
        <f t="shared" si="12"/>
        <v>0</v>
      </c>
      <c r="AM13" s="83">
        <f t="shared" si="13"/>
        <v>632</v>
      </c>
      <c r="AN13" s="75">
        <f t="shared" si="14"/>
        <v>0</v>
      </c>
      <c r="AO13" s="75">
        <f t="shared" si="15"/>
        <v>0</v>
      </c>
      <c r="AP13" s="75">
        <f t="shared" si="16"/>
        <v>0</v>
      </c>
      <c r="AQ13" s="75">
        <f t="shared" si="17"/>
        <v>0</v>
      </c>
      <c r="AR13" s="75">
        <f t="shared" si="18"/>
        <v>0</v>
      </c>
      <c r="AS13" s="76">
        <f t="shared" si="19"/>
        <v>0</v>
      </c>
      <c r="AT13" s="76">
        <f t="shared" si="20"/>
        <v>0</v>
      </c>
      <c r="AU13" s="76">
        <f t="shared" si="21"/>
        <v>0</v>
      </c>
      <c r="AV13" s="76">
        <f t="shared" si="22"/>
        <v>0</v>
      </c>
      <c r="AW13" s="77">
        <f t="shared" si="23"/>
        <v>0</v>
      </c>
      <c r="AX13" s="87">
        <f t="shared" si="24"/>
        <v>0</v>
      </c>
      <c r="AY13" s="87">
        <f t="shared" si="25"/>
        <v>0</v>
      </c>
      <c r="AZ13" s="87">
        <f t="shared" si="26"/>
        <v>0</v>
      </c>
      <c r="BA13" s="87">
        <f t="shared" si="27"/>
        <v>0</v>
      </c>
      <c r="BB13" s="87">
        <f t="shared" si="28"/>
        <v>0</v>
      </c>
      <c r="BC13" s="88">
        <f t="shared" si="29"/>
        <v>0</v>
      </c>
      <c r="BD13" s="88">
        <f t="shared" si="30"/>
        <v>0</v>
      </c>
      <c r="BE13" s="88">
        <f t="shared" si="31"/>
        <v>0</v>
      </c>
      <c r="BF13" s="88">
        <f t="shared" si="32"/>
        <v>0</v>
      </c>
      <c r="BG13" s="89">
        <f t="shared" si="33"/>
        <v>0</v>
      </c>
      <c r="CC13" s="39">
        <f t="shared" si="34"/>
        <v>632</v>
      </c>
    </row>
    <row r="14" spans="1:81" ht="51">
      <c r="A14" s="15">
        <v>11</v>
      </c>
      <c r="B14" s="17" t="s">
        <v>12</v>
      </c>
      <c r="C14" s="102" t="s">
        <v>24</v>
      </c>
      <c r="D14" s="94">
        <v>178</v>
      </c>
      <c r="E14" s="95" t="s">
        <v>103</v>
      </c>
      <c r="F14" s="94" t="s">
        <v>104</v>
      </c>
      <c r="G14" s="10">
        <v>252</v>
      </c>
      <c r="H14" s="10"/>
      <c r="I14" s="10"/>
      <c r="J14" s="10"/>
      <c r="K14" s="6">
        <v>171</v>
      </c>
      <c r="L14" s="6">
        <v>120</v>
      </c>
      <c r="M14" s="6"/>
      <c r="N14" s="6"/>
      <c r="O14" s="6"/>
      <c r="P14" s="6"/>
      <c r="Q14" s="6"/>
      <c r="R14" s="6"/>
      <c r="S14" s="6"/>
      <c r="T14" s="59"/>
      <c r="U14" s="12"/>
      <c r="W14" s="40">
        <f t="shared" si="0"/>
        <v>252</v>
      </c>
      <c r="X14" s="41">
        <f t="shared" si="1"/>
        <v>171</v>
      </c>
      <c r="Y14" s="54">
        <f t="shared" si="2"/>
        <v>120</v>
      </c>
      <c r="Z14" s="56">
        <f t="shared" si="3"/>
        <v>543</v>
      </c>
      <c r="AD14" s="81">
        <f t="shared" si="4"/>
        <v>252</v>
      </c>
      <c r="AE14" s="81">
        <f t="shared" si="5"/>
        <v>0</v>
      </c>
      <c r="AF14" s="81">
        <f t="shared" si="6"/>
        <v>0</v>
      </c>
      <c r="AG14" s="81">
        <f t="shared" si="7"/>
        <v>0</v>
      </c>
      <c r="AH14" s="81">
        <f t="shared" si="8"/>
        <v>0</v>
      </c>
      <c r="AI14" s="82">
        <f t="shared" si="9"/>
        <v>252</v>
      </c>
      <c r="AJ14" s="82">
        <f t="shared" si="10"/>
        <v>0</v>
      </c>
      <c r="AK14" s="82">
        <f t="shared" si="11"/>
        <v>0</v>
      </c>
      <c r="AL14" s="82">
        <f t="shared" si="12"/>
        <v>0</v>
      </c>
      <c r="AM14" s="83">
        <f t="shared" si="13"/>
        <v>252</v>
      </c>
      <c r="AN14" s="75">
        <f t="shared" si="14"/>
        <v>171</v>
      </c>
      <c r="AO14" s="75">
        <f t="shared" si="15"/>
        <v>0</v>
      </c>
      <c r="AP14" s="75">
        <f t="shared" si="16"/>
        <v>0</v>
      </c>
      <c r="AQ14" s="75">
        <f t="shared" si="17"/>
        <v>0</v>
      </c>
      <c r="AR14" s="75">
        <f t="shared" si="18"/>
        <v>0</v>
      </c>
      <c r="AS14" s="76">
        <f t="shared" si="19"/>
        <v>171</v>
      </c>
      <c r="AT14" s="76">
        <f t="shared" si="20"/>
        <v>0</v>
      </c>
      <c r="AU14" s="76">
        <f t="shared" si="21"/>
        <v>0</v>
      </c>
      <c r="AV14" s="76">
        <f t="shared" si="22"/>
        <v>0</v>
      </c>
      <c r="AW14" s="77">
        <f t="shared" si="23"/>
        <v>171</v>
      </c>
      <c r="AX14" s="87">
        <f t="shared" si="24"/>
        <v>120</v>
      </c>
      <c r="AY14" s="87">
        <f t="shared" si="25"/>
        <v>0</v>
      </c>
      <c r="AZ14" s="87">
        <f t="shared" si="26"/>
        <v>0</v>
      </c>
      <c r="BA14" s="87">
        <f t="shared" si="27"/>
        <v>0</v>
      </c>
      <c r="BB14" s="87">
        <f t="shared" si="28"/>
        <v>0</v>
      </c>
      <c r="BC14" s="88">
        <f t="shared" si="29"/>
        <v>120</v>
      </c>
      <c r="BD14" s="88">
        <f t="shared" si="30"/>
        <v>0</v>
      </c>
      <c r="BE14" s="88">
        <f t="shared" si="31"/>
        <v>0</v>
      </c>
      <c r="BF14" s="88">
        <f t="shared" si="32"/>
        <v>0</v>
      </c>
      <c r="BG14" s="89">
        <f t="shared" si="33"/>
        <v>120</v>
      </c>
      <c r="CC14" s="39">
        <f t="shared" si="34"/>
        <v>543</v>
      </c>
    </row>
    <row r="15" spans="1:81" ht="51.75" thickBot="1">
      <c r="A15" s="21">
        <v>12</v>
      </c>
      <c r="B15" s="91" t="s">
        <v>12</v>
      </c>
      <c r="C15" s="103" t="s">
        <v>184</v>
      </c>
      <c r="D15" s="98">
        <v>113</v>
      </c>
      <c r="E15" s="99" t="s">
        <v>185</v>
      </c>
      <c r="F15" s="98" t="s">
        <v>186</v>
      </c>
      <c r="G15" s="70"/>
      <c r="H15" s="70"/>
      <c r="I15" s="70"/>
      <c r="J15" s="70"/>
      <c r="K15" s="22">
        <v>198</v>
      </c>
      <c r="L15" s="22"/>
      <c r="M15" s="22"/>
      <c r="N15" s="22"/>
      <c r="O15" s="22"/>
      <c r="P15" s="22"/>
      <c r="Q15" s="22"/>
      <c r="R15" s="22"/>
      <c r="S15" s="22"/>
      <c r="T15" s="71"/>
      <c r="U15" s="25"/>
      <c r="W15" s="42">
        <f t="shared" si="0"/>
        <v>0</v>
      </c>
      <c r="X15" s="43">
        <f t="shared" si="1"/>
        <v>198</v>
      </c>
      <c r="Y15" s="69">
        <f t="shared" si="2"/>
        <v>0</v>
      </c>
      <c r="Z15" s="68">
        <f t="shared" si="3"/>
        <v>198</v>
      </c>
      <c r="AD15" s="81">
        <f t="shared" si="4"/>
        <v>0</v>
      </c>
      <c r="AE15" s="81">
        <f t="shared" si="5"/>
        <v>0</v>
      </c>
      <c r="AF15" s="81">
        <f t="shared" si="6"/>
        <v>0</v>
      </c>
      <c r="AG15" s="81">
        <f t="shared" si="7"/>
        <v>0</v>
      </c>
      <c r="AH15" s="81">
        <f t="shared" si="8"/>
        <v>0</v>
      </c>
      <c r="AI15" s="82">
        <f t="shared" si="9"/>
        <v>0</v>
      </c>
      <c r="AJ15" s="82">
        <f t="shared" si="10"/>
        <v>0</v>
      </c>
      <c r="AK15" s="82">
        <f t="shared" si="11"/>
        <v>0</v>
      </c>
      <c r="AL15" s="82">
        <f t="shared" si="12"/>
        <v>0</v>
      </c>
      <c r="AM15" s="83">
        <f t="shared" si="13"/>
        <v>0</v>
      </c>
      <c r="AN15" s="75">
        <f t="shared" si="14"/>
        <v>198</v>
      </c>
      <c r="AO15" s="75">
        <f t="shared" si="15"/>
        <v>0</v>
      </c>
      <c r="AP15" s="75">
        <f t="shared" si="16"/>
        <v>0</v>
      </c>
      <c r="AQ15" s="75">
        <f t="shared" si="17"/>
        <v>0</v>
      </c>
      <c r="AR15" s="75">
        <f t="shared" si="18"/>
        <v>0</v>
      </c>
      <c r="AS15" s="76">
        <f t="shared" si="19"/>
        <v>198</v>
      </c>
      <c r="AT15" s="76">
        <f t="shared" si="20"/>
        <v>0</v>
      </c>
      <c r="AU15" s="76">
        <f t="shared" si="21"/>
        <v>0</v>
      </c>
      <c r="AV15" s="76">
        <f t="shared" si="22"/>
        <v>0</v>
      </c>
      <c r="AW15" s="77">
        <f t="shared" si="23"/>
        <v>198</v>
      </c>
      <c r="AX15" s="87">
        <f t="shared" si="24"/>
        <v>0</v>
      </c>
      <c r="AY15" s="87">
        <f t="shared" si="25"/>
        <v>0</v>
      </c>
      <c r="AZ15" s="87">
        <f t="shared" si="26"/>
        <v>0</v>
      </c>
      <c r="BA15" s="87">
        <f t="shared" si="27"/>
        <v>0</v>
      </c>
      <c r="BB15" s="87">
        <f t="shared" si="28"/>
        <v>0</v>
      </c>
      <c r="BC15" s="88">
        <f t="shared" si="29"/>
        <v>0</v>
      </c>
      <c r="BD15" s="88">
        <f t="shared" si="30"/>
        <v>0</v>
      </c>
      <c r="BE15" s="88">
        <f t="shared" si="31"/>
        <v>0</v>
      </c>
      <c r="BF15" s="88">
        <f t="shared" si="32"/>
        <v>0</v>
      </c>
      <c r="BG15" s="89">
        <f t="shared" si="33"/>
        <v>0</v>
      </c>
      <c r="CC15" s="39">
        <f t="shared" si="34"/>
        <v>198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M15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421875" style="1" bestFit="1" customWidth="1"/>
    <col min="2" max="2" width="5.7109375" style="16" bestFit="1" customWidth="1"/>
    <col min="3" max="3" width="20.57421875" style="100" bestFit="1" customWidth="1"/>
    <col min="4" max="4" width="6.00390625" style="45" bestFit="1" customWidth="1"/>
    <col min="5" max="5" width="22.00390625" style="46" bestFit="1" customWidth="1"/>
    <col min="6" max="6" width="4.00390625" style="47" bestFit="1" customWidth="1"/>
    <col min="7" max="7" width="8.421875" style="7" bestFit="1" customWidth="1"/>
    <col min="8" max="9" width="9.57421875" style="7" bestFit="1" customWidth="1"/>
    <col min="10" max="10" width="8.421875" style="7" bestFit="1" customWidth="1"/>
    <col min="11" max="16" width="8.421875" style="8" customWidth="1"/>
    <col min="17" max="18" width="8.57421875" style="7" bestFit="1" customWidth="1"/>
    <col min="19" max="19" width="8.421875" style="7" bestFit="1" customWidth="1"/>
    <col min="20" max="21" width="8.8515625" style="7" bestFit="1" customWidth="1"/>
    <col min="22" max="22" width="8.8515625" style="35" customWidth="1"/>
    <col min="23" max="23" width="7.00390625" style="9" bestFit="1" customWidth="1"/>
    <col min="24" max="24" width="9.140625" style="9" bestFit="1" customWidth="1"/>
    <col min="25" max="25" width="8.140625" style="9" bestFit="1" customWidth="1"/>
    <col min="26" max="26" width="5.421875" style="29" bestFit="1" customWidth="1"/>
    <col min="27" max="27" width="8.7109375" style="29" customWidth="1"/>
    <col min="28" max="29" width="9.28125" style="38" customWidth="1"/>
    <col min="30" max="30" width="3.8515625" style="9" bestFit="1" customWidth="1"/>
    <col min="31" max="32" width="4.57421875" style="9" bestFit="1" customWidth="1"/>
    <col min="33" max="33" width="6.140625" style="9" bestFit="1" customWidth="1"/>
    <col min="34" max="34" width="5.421875" style="9" bestFit="1" customWidth="1"/>
    <col min="35" max="38" width="3.57421875" style="9" bestFit="1" customWidth="1"/>
    <col min="39" max="39" width="5.421875" style="48" bestFit="1" customWidth="1"/>
    <col min="40" max="40" width="3.8515625" style="9" bestFit="1" customWidth="1"/>
    <col min="41" max="43" width="4.00390625" style="9" bestFit="1" customWidth="1"/>
    <col min="44" max="44" width="5.00390625" style="9" bestFit="1" customWidth="1"/>
    <col min="45" max="48" width="3.57421875" style="9" bestFit="1" customWidth="1"/>
    <col min="49" max="49" width="5.421875" style="48" bestFit="1" customWidth="1"/>
    <col min="50" max="50" width="3.8515625" style="9" bestFit="1" customWidth="1"/>
    <col min="51" max="53" width="4.00390625" style="9" bestFit="1" customWidth="1"/>
    <col min="54" max="54" width="5.00390625" style="9" bestFit="1" customWidth="1"/>
    <col min="55" max="58" width="3.57421875" style="9" bestFit="1" customWidth="1"/>
    <col min="59" max="59" width="4.421875" style="48" bestFit="1" customWidth="1"/>
    <col min="60" max="80" width="9.28125" style="38" customWidth="1"/>
    <col min="81" max="81" width="5.42187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31" t="s">
        <v>20</v>
      </c>
      <c r="C1" s="131" t="s">
        <v>19</v>
      </c>
      <c r="D1" s="136" t="s">
        <v>18</v>
      </c>
      <c r="E1" s="131" t="s">
        <v>1</v>
      </c>
      <c r="F1" s="139" t="s">
        <v>13</v>
      </c>
      <c r="G1" s="5" t="s">
        <v>28</v>
      </c>
      <c r="H1" s="5" t="s">
        <v>38</v>
      </c>
      <c r="I1" s="5" t="s">
        <v>38</v>
      </c>
      <c r="J1" s="5" t="s">
        <v>65</v>
      </c>
      <c r="K1" s="5" t="s">
        <v>2</v>
      </c>
      <c r="L1" s="5" t="s">
        <v>2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22</v>
      </c>
      <c r="R1" s="5" t="s">
        <v>22</v>
      </c>
      <c r="S1" s="5" t="s">
        <v>25</v>
      </c>
      <c r="T1" s="65" t="s">
        <v>53</v>
      </c>
      <c r="U1" s="52" t="s">
        <v>53</v>
      </c>
      <c r="V1" s="16"/>
      <c r="W1" s="30" t="s">
        <v>7</v>
      </c>
      <c r="X1" s="31" t="s">
        <v>8</v>
      </c>
      <c r="Y1" s="32" t="s">
        <v>9</v>
      </c>
      <c r="Z1" s="49"/>
      <c r="AA1" s="11"/>
      <c r="AB1" s="16"/>
      <c r="AC1" s="16"/>
      <c r="AD1" s="142" t="s">
        <v>7</v>
      </c>
      <c r="AE1" s="142"/>
      <c r="AF1" s="142"/>
      <c r="AG1" s="142"/>
      <c r="AH1" s="142"/>
      <c r="AI1" s="142"/>
      <c r="AJ1" s="142"/>
      <c r="AK1" s="142"/>
      <c r="AL1" s="142"/>
      <c r="AM1" s="142"/>
      <c r="AN1" s="128" t="s">
        <v>8</v>
      </c>
      <c r="AO1" s="129"/>
      <c r="AP1" s="129"/>
      <c r="AQ1" s="129"/>
      <c r="AR1" s="129"/>
      <c r="AS1" s="129"/>
      <c r="AT1" s="129"/>
      <c r="AU1" s="129"/>
      <c r="AV1" s="129"/>
      <c r="AW1" s="130"/>
      <c r="AX1" s="125" t="s">
        <v>9</v>
      </c>
      <c r="AY1" s="126"/>
      <c r="AZ1" s="126"/>
      <c r="BA1" s="126"/>
      <c r="BB1" s="126"/>
      <c r="BC1" s="126"/>
      <c r="BD1" s="126"/>
      <c r="BE1" s="126"/>
      <c r="BF1" s="126"/>
      <c r="BG1" s="127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2"/>
      <c r="C2" s="134"/>
      <c r="D2" s="137"/>
      <c r="E2" s="134"/>
      <c r="F2" s="140"/>
      <c r="G2" s="13" t="s">
        <v>4</v>
      </c>
      <c r="H2" s="13" t="s">
        <v>4</v>
      </c>
      <c r="I2" s="13" t="s">
        <v>4</v>
      </c>
      <c r="J2" s="13" t="s">
        <v>4</v>
      </c>
      <c r="K2" s="2" t="s">
        <v>5</v>
      </c>
      <c r="L2" s="2" t="s">
        <v>6</v>
      </c>
      <c r="M2" s="2" t="s">
        <v>5</v>
      </c>
      <c r="N2" s="2" t="s">
        <v>6</v>
      </c>
      <c r="O2" s="51" t="s">
        <v>5</v>
      </c>
      <c r="P2" s="51" t="s">
        <v>6</v>
      </c>
      <c r="Q2" s="2" t="s">
        <v>5</v>
      </c>
      <c r="R2" s="2" t="s">
        <v>6</v>
      </c>
      <c r="S2" s="51" t="s">
        <v>4</v>
      </c>
      <c r="T2" s="66" t="s">
        <v>5</v>
      </c>
      <c r="U2" s="57" t="s">
        <v>6</v>
      </c>
      <c r="V2" s="16"/>
      <c r="W2" s="14" t="s">
        <v>10</v>
      </c>
      <c r="X2" s="13" t="s">
        <v>10</v>
      </c>
      <c r="Y2" s="18" t="s">
        <v>10</v>
      </c>
      <c r="Z2" s="50" t="s">
        <v>10</v>
      </c>
      <c r="AA2" s="11"/>
      <c r="AB2" s="16"/>
      <c r="AC2" s="16"/>
      <c r="AD2" s="78" t="s">
        <v>34</v>
      </c>
      <c r="AE2" s="78" t="s">
        <v>57</v>
      </c>
      <c r="AF2" s="78" t="s">
        <v>57</v>
      </c>
      <c r="AG2" s="78" t="s">
        <v>65</v>
      </c>
      <c r="AH2" s="78" t="s">
        <v>25</v>
      </c>
      <c r="AI2" s="78" t="s">
        <v>14</v>
      </c>
      <c r="AJ2" s="78" t="s">
        <v>15</v>
      </c>
      <c r="AK2" s="78" t="s">
        <v>29</v>
      </c>
      <c r="AL2" s="78" t="s">
        <v>59</v>
      </c>
      <c r="AM2" s="78" t="s">
        <v>10</v>
      </c>
      <c r="AN2" s="72" t="s">
        <v>16</v>
      </c>
      <c r="AO2" s="72" t="s">
        <v>17</v>
      </c>
      <c r="AP2" s="72" t="s">
        <v>17</v>
      </c>
      <c r="AQ2" s="72" t="s">
        <v>23</v>
      </c>
      <c r="AR2" s="72" t="s">
        <v>58</v>
      </c>
      <c r="AS2" s="72" t="s">
        <v>14</v>
      </c>
      <c r="AT2" s="72" t="s">
        <v>15</v>
      </c>
      <c r="AU2" s="72" t="s">
        <v>29</v>
      </c>
      <c r="AV2" s="72" t="s">
        <v>59</v>
      </c>
      <c r="AW2" s="72" t="s">
        <v>10</v>
      </c>
      <c r="AX2" s="84" t="s">
        <v>16</v>
      </c>
      <c r="AY2" s="84" t="s">
        <v>17</v>
      </c>
      <c r="AZ2" s="84" t="s">
        <v>17</v>
      </c>
      <c r="BA2" s="84" t="s">
        <v>23</v>
      </c>
      <c r="BB2" s="84" t="s">
        <v>58</v>
      </c>
      <c r="BC2" s="84" t="s">
        <v>14</v>
      </c>
      <c r="BD2" s="84" t="s">
        <v>15</v>
      </c>
      <c r="BE2" s="84" t="s">
        <v>29</v>
      </c>
      <c r="BF2" s="84" t="s">
        <v>59</v>
      </c>
      <c r="BG2" s="84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33"/>
      <c r="C3" s="135"/>
      <c r="D3" s="138"/>
      <c r="E3" s="135"/>
      <c r="F3" s="141"/>
      <c r="G3" s="61">
        <v>42462</v>
      </c>
      <c r="H3" s="61">
        <v>42483</v>
      </c>
      <c r="I3" s="61">
        <v>42484</v>
      </c>
      <c r="J3" s="61">
        <v>42497</v>
      </c>
      <c r="K3" s="61">
        <v>42532</v>
      </c>
      <c r="L3" s="61">
        <v>42533</v>
      </c>
      <c r="M3" s="61">
        <v>42539</v>
      </c>
      <c r="N3" s="61">
        <v>42539</v>
      </c>
      <c r="O3" s="61">
        <v>42540</v>
      </c>
      <c r="P3" s="61">
        <v>42540</v>
      </c>
      <c r="Q3" s="61">
        <v>42595</v>
      </c>
      <c r="R3" s="61">
        <v>42596</v>
      </c>
      <c r="S3" s="61">
        <v>42602</v>
      </c>
      <c r="T3" s="67">
        <v>42630</v>
      </c>
      <c r="U3" s="62">
        <v>42631</v>
      </c>
      <c r="V3" s="33"/>
      <c r="W3" s="63"/>
      <c r="X3" s="34"/>
      <c r="Y3" s="64"/>
      <c r="Z3" s="50"/>
      <c r="AA3" s="29"/>
      <c r="AB3" s="33"/>
      <c r="AC3" s="33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76.5">
      <c r="A4" s="19">
        <v>1</v>
      </c>
      <c r="B4" s="118" t="s">
        <v>168</v>
      </c>
      <c r="C4" s="101" t="s">
        <v>89</v>
      </c>
      <c r="D4" s="96">
        <v>109</v>
      </c>
      <c r="E4" s="97" t="s">
        <v>327</v>
      </c>
      <c r="F4" s="96" t="s">
        <v>310</v>
      </c>
      <c r="G4" s="26">
        <v>400</v>
      </c>
      <c r="H4" s="26">
        <v>400</v>
      </c>
      <c r="I4" s="26">
        <v>400</v>
      </c>
      <c r="J4" s="26"/>
      <c r="K4" s="20">
        <v>300</v>
      </c>
      <c r="L4" s="20">
        <v>200</v>
      </c>
      <c r="M4" s="20">
        <v>300</v>
      </c>
      <c r="N4" s="20">
        <v>200</v>
      </c>
      <c r="O4" s="20">
        <v>300</v>
      </c>
      <c r="P4" s="20">
        <v>200</v>
      </c>
      <c r="Q4" s="20"/>
      <c r="R4" s="20"/>
      <c r="S4" s="58">
        <v>400</v>
      </c>
      <c r="T4" s="58">
        <v>237</v>
      </c>
      <c r="U4" s="23">
        <v>200</v>
      </c>
      <c r="W4" s="36">
        <f aca="true" t="shared" si="0" ref="W4:W15">AM4</f>
        <v>1600</v>
      </c>
      <c r="X4" s="37">
        <f aca="true" t="shared" si="1" ref="X4:X15">AW4</f>
        <v>1137</v>
      </c>
      <c r="Y4" s="53">
        <f aca="true" t="shared" si="2" ref="Y4:Y15">BG4</f>
        <v>800</v>
      </c>
      <c r="Z4" s="55">
        <f aca="true" t="shared" si="3" ref="Z4:Z15">SUM(W4:Y4)</f>
        <v>3537</v>
      </c>
      <c r="AD4" s="81">
        <f aca="true" t="shared" si="4" ref="AD4:AD15">G4</f>
        <v>400</v>
      </c>
      <c r="AE4" s="81">
        <f aca="true" t="shared" si="5" ref="AE4:AE15">H4</f>
        <v>400</v>
      </c>
      <c r="AF4" s="81">
        <f aca="true" t="shared" si="6" ref="AF4:AF15">I4</f>
        <v>400</v>
      </c>
      <c r="AG4" s="81">
        <f aca="true" t="shared" si="7" ref="AG4:AG15">J4</f>
        <v>0</v>
      </c>
      <c r="AH4" s="81">
        <f aca="true" t="shared" si="8" ref="AH4:AH15">S4</f>
        <v>400</v>
      </c>
      <c r="AI4" s="82">
        <f aca="true" t="shared" si="9" ref="AI4:AI15">LARGE(AD4:AH4,1)</f>
        <v>400</v>
      </c>
      <c r="AJ4" s="82">
        <f aca="true" t="shared" si="10" ref="AJ4:AJ15">LARGE(AD4:AH4,2)</f>
        <v>400</v>
      </c>
      <c r="AK4" s="82">
        <f aca="true" t="shared" si="11" ref="AK4:AK15">LARGE(AD4:AH4,3)</f>
        <v>400</v>
      </c>
      <c r="AL4" s="82">
        <f aca="true" t="shared" si="12" ref="AL4:AL15">LARGE(AD4:AH4,4)</f>
        <v>400</v>
      </c>
      <c r="AM4" s="83">
        <f aca="true" t="shared" si="13" ref="AM4:AM15">SUM(AI4:AL4)</f>
        <v>1600</v>
      </c>
      <c r="AN4" s="75">
        <f aca="true" t="shared" si="14" ref="AN4:AN15">K4</f>
        <v>300</v>
      </c>
      <c r="AO4" s="75">
        <f aca="true" t="shared" si="15" ref="AO4:AO15">M4</f>
        <v>300</v>
      </c>
      <c r="AP4" s="75">
        <f aca="true" t="shared" si="16" ref="AP4:AP15">O4</f>
        <v>300</v>
      </c>
      <c r="AQ4" s="75">
        <f aca="true" t="shared" si="17" ref="AQ4:AQ15">Q4</f>
        <v>0</v>
      </c>
      <c r="AR4" s="75">
        <f aca="true" t="shared" si="18" ref="AR4:AR15">T4</f>
        <v>237</v>
      </c>
      <c r="AS4" s="76">
        <f aca="true" t="shared" si="19" ref="AS4:AS15">LARGE(AN4:AR4,1)</f>
        <v>300</v>
      </c>
      <c r="AT4" s="76">
        <f aca="true" t="shared" si="20" ref="AT4:AT15">LARGE(AN4:AR4,2)</f>
        <v>300</v>
      </c>
      <c r="AU4" s="76">
        <f aca="true" t="shared" si="21" ref="AU4:AU15">LARGE(AN4:AR4,3)</f>
        <v>300</v>
      </c>
      <c r="AV4" s="76">
        <f aca="true" t="shared" si="22" ref="AV4:AV15">LARGE(AN4:AR4,4)</f>
        <v>237</v>
      </c>
      <c r="AW4" s="77">
        <f aca="true" t="shared" si="23" ref="AW4:AW15">SUM(AS4:AV4)</f>
        <v>1137</v>
      </c>
      <c r="AX4" s="87">
        <f aca="true" t="shared" si="24" ref="AX4:AX15">L4</f>
        <v>200</v>
      </c>
      <c r="AY4" s="87">
        <f aca="true" t="shared" si="25" ref="AY4:AY15">N4</f>
        <v>200</v>
      </c>
      <c r="AZ4" s="87">
        <f aca="true" t="shared" si="26" ref="AZ4:AZ15">P4</f>
        <v>200</v>
      </c>
      <c r="BA4" s="87">
        <f aca="true" t="shared" si="27" ref="BA4:BA15">R4</f>
        <v>0</v>
      </c>
      <c r="BB4" s="87">
        <f aca="true" t="shared" si="28" ref="BB4:BB15">U4</f>
        <v>200</v>
      </c>
      <c r="BC4" s="88">
        <f aca="true" t="shared" si="29" ref="BC4:BC15">LARGE(AX4:BB4,1)</f>
        <v>200</v>
      </c>
      <c r="BD4" s="88">
        <f aca="true" t="shared" si="30" ref="BD4:BD15">LARGE(AX4:BB4,2)</f>
        <v>200</v>
      </c>
      <c r="BE4" s="88">
        <f aca="true" t="shared" si="31" ref="BE4:BE15">LARGE(AX4:BB4,3)</f>
        <v>200</v>
      </c>
      <c r="BF4" s="88">
        <f aca="true" t="shared" si="32" ref="BF4:BF15">LARGE(AX4:BB4,4)</f>
        <v>200</v>
      </c>
      <c r="BG4" s="89">
        <f aca="true" t="shared" si="33" ref="BG4:BG15">SUM(BC4:BF4)</f>
        <v>800</v>
      </c>
      <c r="CC4" s="39">
        <f aca="true" t="shared" si="34" ref="CC4:CC15">Z4</f>
        <v>3537</v>
      </c>
    </row>
    <row r="5" spans="1:81" ht="76.5">
      <c r="A5" s="15">
        <v>2</v>
      </c>
      <c r="B5" s="117" t="s">
        <v>168</v>
      </c>
      <c r="C5" s="102" t="s">
        <v>60</v>
      </c>
      <c r="D5" s="94">
        <v>142</v>
      </c>
      <c r="E5" s="95" t="s">
        <v>261</v>
      </c>
      <c r="F5" s="94" t="s">
        <v>262</v>
      </c>
      <c r="G5" s="10">
        <v>352</v>
      </c>
      <c r="H5" s="10">
        <v>352</v>
      </c>
      <c r="I5" s="10">
        <v>352</v>
      </c>
      <c r="J5" s="10">
        <v>400</v>
      </c>
      <c r="K5" s="6">
        <v>264</v>
      </c>
      <c r="L5" s="6">
        <v>158</v>
      </c>
      <c r="M5" s="6">
        <v>237</v>
      </c>
      <c r="N5" s="6">
        <v>138</v>
      </c>
      <c r="O5" s="6">
        <v>264</v>
      </c>
      <c r="P5" s="6">
        <v>138</v>
      </c>
      <c r="Q5" s="6">
        <v>300</v>
      </c>
      <c r="R5" s="6">
        <v>200</v>
      </c>
      <c r="S5" s="59">
        <v>352</v>
      </c>
      <c r="T5" s="59">
        <v>300</v>
      </c>
      <c r="U5" s="12">
        <v>176</v>
      </c>
      <c r="W5" s="40">
        <f t="shared" si="0"/>
        <v>1456</v>
      </c>
      <c r="X5" s="41">
        <f t="shared" si="1"/>
        <v>1128</v>
      </c>
      <c r="Y5" s="54">
        <f t="shared" si="2"/>
        <v>672</v>
      </c>
      <c r="Z5" s="56">
        <f t="shared" si="3"/>
        <v>3256</v>
      </c>
      <c r="AD5" s="81">
        <f t="shared" si="4"/>
        <v>352</v>
      </c>
      <c r="AE5" s="81">
        <f t="shared" si="5"/>
        <v>352</v>
      </c>
      <c r="AF5" s="81">
        <f t="shared" si="6"/>
        <v>352</v>
      </c>
      <c r="AG5" s="81">
        <f t="shared" si="7"/>
        <v>400</v>
      </c>
      <c r="AH5" s="81">
        <f t="shared" si="8"/>
        <v>352</v>
      </c>
      <c r="AI5" s="82">
        <f t="shared" si="9"/>
        <v>400</v>
      </c>
      <c r="AJ5" s="82">
        <f t="shared" si="10"/>
        <v>352</v>
      </c>
      <c r="AK5" s="82">
        <f t="shared" si="11"/>
        <v>352</v>
      </c>
      <c r="AL5" s="82">
        <f t="shared" si="12"/>
        <v>352</v>
      </c>
      <c r="AM5" s="83">
        <f t="shared" si="13"/>
        <v>1456</v>
      </c>
      <c r="AN5" s="75">
        <f t="shared" si="14"/>
        <v>264</v>
      </c>
      <c r="AO5" s="75">
        <f t="shared" si="15"/>
        <v>237</v>
      </c>
      <c r="AP5" s="75">
        <f t="shared" si="16"/>
        <v>264</v>
      </c>
      <c r="AQ5" s="75">
        <f t="shared" si="17"/>
        <v>300</v>
      </c>
      <c r="AR5" s="75">
        <f t="shared" si="18"/>
        <v>300</v>
      </c>
      <c r="AS5" s="76">
        <f t="shared" si="19"/>
        <v>300</v>
      </c>
      <c r="AT5" s="76">
        <f t="shared" si="20"/>
        <v>300</v>
      </c>
      <c r="AU5" s="76">
        <f t="shared" si="21"/>
        <v>264</v>
      </c>
      <c r="AV5" s="76">
        <f t="shared" si="22"/>
        <v>264</v>
      </c>
      <c r="AW5" s="77">
        <f t="shared" si="23"/>
        <v>1128</v>
      </c>
      <c r="AX5" s="87">
        <f t="shared" si="24"/>
        <v>158</v>
      </c>
      <c r="AY5" s="87">
        <f t="shared" si="25"/>
        <v>138</v>
      </c>
      <c r="AZ5" s="87">
        <f t="shared" si="26"/>
        <v>138</v>
      </c>
      <c r="BA5" s="87">
        <f t="shared" si="27"/>
        <v>200</v>
      </c>
      <c r="BB5" s="87">
        <f t="shared" si="28"/>
        <v>176</v>
      </c>
      <c r="BC5" s="88">
        <f t="shared" si="29"/>
        <v>200</v>
      </c>
      <c r="BD5" s="88">
        <f t="shared" si="30"/>
        <v>176</v>
      </c>
      <c r="BE5" s="88">
        <f t="shared" si="31"/>
        <v>158</v>
      </c>
      <c r="BF5" s="88">
        <f t="shared" si="32"/>
        <v>138</v>
      </c>
      <c r="BG5" s="89">
        <f t="shared" si="33"/>
        <v>672</v>
      </c>
      <c r="CC5" s="39">
        <f t="shared" si="34"/>
        <v>3256</v>
      </c>
    </row>
    <row r="6" spans="1:81" ht="76.5">
      <c r="A6" s="15">
        <v>3</v>
      </c>
      <c r="B6" s="117" t="s">
        <v>168</v>
      </c>
      <c r="C6" s="102" t="s">
        <v>36</v>
      </c>
      <c r="D6" s="94">
        <v>129</v>
      </c>
      <c r="E6" s="95" t="s">
        <v>166</v>
      </c>
      <c r="F6" s="94" t="s">
        <v>167</v>
      </c>
      <c r="G6" s="10">
        <v>264</v>
      </c>
      <c r="H6" s="10">
        <v>276</v>
      </c>
      <c r="I6" s="10">
        <v>276</v>
      </c>
      <c r="J6" s="10">
        <v>352</v>
      </c>
      <c r="K6" s="6">
        <v>207</v>
      </c>
      <c r="L6" s="6">
        <v>138</v>
      </c>
      <c r="M6" s="6">
        <v>216</v>
      </c>
      <c r="N6" s="6">
        <v>144</v>
      </c>
      <c r="O6" s="6">
        <v>216</v>
      </c>
      <c r="P6" s="6">
        <v>176</v>
      </c>
      <c r="Q6" s="6">
        <v>237</v>
      </c>
      <c r="R6" s="6">
        <v>176</v>
      </c>
      <c r="S6" s="59"/>
      <c r="T6" s="59">
        <v>207</v>
      </c>
      <c r="U6" s="12">
        <v>138</v>
      </c>
      <c r="W6" s="40">
        <f t="shared" si="0"/>
        <v>1168</v>
      </c>
      <c r="X6" s="41">
        <f t="shared" si="1"/>
        <v>876</v>
      </c>
      <c r="Y6" s="54">
        <f t="shared" si="2"/>
        <v>634</v>
      </c>
      <c r="Z6" s="56">
        <f t="shared" si="3"/>
        <v>2678</v>
      </c>
      <c r="AD6" s="81">
        <f t="shared" si="4"/>
        <v>264</v>
      </c>
      <c r="AE6" s="81">
        <f t="shared" si="5"/>
        <v>276</v>
      </c>
      <c r="AF6" s="81">
        <f t="shared" si="6"/>
        <v>276</v>
      </c>
      <c r="AG6" s="81">
        <f t="shared" si="7"/>
        <v>352</v>
      </c>
      <c r="AH6" s="81">
        <f t="shared" si="8"/>
        <v>0</v>
      </c>
      <c r="AI6" s="82">
        <f t="shared" si="9"/>
        <v>352</v>
      </c>
      <c r="AJ6" s="82">
        <f t="shared" si="10"/>
        <v>276</v>
      </c>
      <c r="AK6" s="82">
        <f t="shared" si="11"/>
        <v>276</v>
      </c>
      <c r="AL6" s="82">
        <f t="shared" si="12"/>
        <v>264</v>
      </c>
      <c r="AM6" s="83">
        <f t="shared" si="13"/>
        <v>1168</v>
      </c>
      <c r="AN6" s="75">
        <f t="shared" si="14"/>
        <v>207</v>
      </c>
      <c r="AO6" s="75">
        <f t="shared" si="15"/>
        <v>216</v>
      </c>
      <c r="AP6" s="75">
        <f t="shared" si="16"/>
        <v>216</v>
      </c>
      <c r="AQ6" s="75">
        <f t="shared" si="17"/>
        <v>237</v>
      </c>
      <c r="AR6" s="75">
        <f t="shared" si="18"/>
        <v>207</v>
      </c>
      <c r="AS6" s="76">
        <f t="shared" si="19"/>
        <v>237</v>
      </c>
      <c r="AT6" s="76">
        <f t="shared" si="20"/>
        <v>216</v>
      </c>
      <c r="AU6" s="76">
        <f t="shared" si="21"/>
        <v>216</v>
      </c>
      <c r="AV6" s="76">
        <f t="shared" si="22"/>
        <v>207</v>
      </c>
      <c r="AW6" s="77">
        <f t="shared" si="23"/>
        <v>876</v>
      </c>
      <c r="AX6" s="87">
        <f t="shared" si="24"/>
        <v>138</v>
      </c>
      <c r="AY6" s="87">
        <f t="shared" si="25"/>
        <v>144</v>
      </c>
      <c r="AZ6" s="87">
        <f t="shared" si="26"/>
        <v>176</v>
      </c>
      <c r="BA6" s="87">
        <f t="shared" si="27"/>
        <v>176</v>
      </c>
      <c r="BB6" s="87">
        <f t="shared" si="28"/>
        <v>138</v>
      </c>
      <c r="BC6" s="88">
        <f t="shared" si="29"/>
        <v>176</v>
      </c>
      <c r="BD6" s="88">
        <f t="shared" si="30"/>
        <v>176</v>
      </c>
      <c r="BE6" s="88">
        <f t="shared" si="31"/>
        <v>144</v>
      </c>
      <c r="BF6" s="88">
        <f t="shared" si="32"/>
        <v>138</v>
      </c>
      <c r="BG6" s="89">
        <f t="shared" si="33"/>
        <v>634</v>
      </c>
      <c r="CC6" s="39">
        <f t="shared" si="34"/>
        <v>2678</v>
      </c>
    </row>
    <row r="7" spans="1:81" ht="51">
      <c r="A7" s="15">
        <v>4</v>
      </c>
      <c r="B7" s="17" t="s">
        <v>12</v>
      </c>
      <c r="C7" s="102" t="s">
        <v>32</v>
      </c>
      <c r="D7" s="94">
        <v>113</v>
      </c>
      <c r="E7" s="95" t="s">
        <v>72</v>
      </c>
      <c r="F7" s="94" t="s">
        <v>73</v>
      </c>
      <c r="G7" s="10">
        <v>288</v>
      </c>
      <c r="H7" s="10">
        <v>316</v>
      </c>
      <c r="I7" s="10">
        <v>316</v>
      </c>
      <c r="J7" s="10"/>
      <c r="K7" s="6">
        <v>237</v>
      </c>
      <c r="L7" s="6">
        <v>144</v>
      </c>
      <c r="M7" s="6">
        <v>264</v>
      </c>
      <c r="N7" s="6">
        <v>158</v>
      </c>
      <c r="O7" s="6">
        <v>237</v>
      </c>
      <c r="P7" s="6">
        <v>144</v>
      </c>
      <c r="Q7" s="6">
        <v>264</v>
      </c>
      <c r="R7" s="6">
        <v>158</v>
      </c>
      <c r="S7" s="59"/>
      <c r="T7" s="59">
        <v>264</v>
      </c>
      <c r="U7" s="12">
        <v>144</v>
      </c>
      <c r="W7" s="40">
        <f t="shared" si="0"/>
        <v>920</v>
      </c>
      <c r="X7" s="41">
        <f t="shared" si="1"/>
        <v>1029</v>
      </c>
      <c r="Y7" s="54">
        <f t="shared" si="2"/>
        <v>604</v>
      </c>
      <c r="Z7" s="56">
        <f t="shared" si="3"/>
        <v>2553</v>
      </c>
      <c r="AD7" s="81">
        <f t="shared" si="4"/>
        <v>288</v>
      </c>
      <c r="AE7" s="81">
        <f t="shared" si="5"/>
        <v>316</v>
      </c>
      <c r="AF7" s="81">
        <f t="shared" si="6"/>
        <v>316</v>
      </c>
      <c r="AG7" s="81">
        <f t="shared" si="7"/>
        <v>0</v>
      </c>
      <c r="AH7" s="81">
        <f t="shared" si="8"/>
        <v>0</v>
      </c>
      <c r="AI7" s="82">
        <f t="shared" si="9"/>
        <v>316</v>
      </c>
      <c r="AJ7" s="82">
        <f t="shared" si="10"/>
        <v>316</v>
      </c>
      <c r="AK7" s="82">
        <f t="shared" si="11"/>
        <v>288</v>
      </c>
      <c r="AL7" s="82">
        <f t="shared" si="12"/>
        <v>0</v>
      </c>
      <c r="AM7" s="83">
        <f t="shared" si="13"/>
        <v>920</v>
      </c>
      <c r="AN7" s="75">
        <f t="shared" si="14"/>
        <v>237</v>
      </c>
      <c r="AO7" s="75">
        <f t="shared" si="15"/>
        <v>264</v>
      </c>
      <c r="AP7" s="75">
        <f t="shared" si="16"/>
        <v>237</v>
      </c>
      <c r="AQ7" s="75">
        <f t="shared" si="17"/>
        <v>264</v>
      </c>
      <c r="AR7" s="75">
        <f t="shared" si="18"/>
        <v>264</v>
      </c>
      <c r="AS7" s="76">
        <f t="shared" si="19"/>
        <v>264</v>
      </c>
      <c r="AT7" s="76">
        <f t="shared" si="20"/>
        <v>264</v>
      </c>
      <c r="AU7" s="76">
        <f t="shared" si="21"/>
        <v>264</v>
      </c>
      <c r="AV7" s="76">
        <f t="shared" si="22"/>
        <v>237</v>
      </c>
      <c r="AW7" s="77">
        <f t="shared" si="23"/>
        <v>1029</v>
      </c>
      <c r="AX7" s="87">
        <f t="shared" si="24"/>
        <v>144</v>
      </c>
      <c r="AY7" s="87">
        <f t="shared" si="25"/>
        <v>158</v>
      </c>
      <c r="AZ7" s="87">
        <f t="shared" si="26"/>
        <v>144</v>
      </c>
      <c r="BA7" s="87">
        <f t="shared" si="27"/>
        <v>158</v>
      </c>
      <c r="BB7" s="87">
        <f t="shared" si="28"/>
        <v>144</v>
      </c>
      <c r="BC7" s="88">
        <f t="shared" si="29"/>
        <v>158</v>
      </c>
      <c r="BD7" s="88">
        <f t="shared" si="30"/>
        <v>158</v>
      </c>
      <c r="BE7" s="88">
        <f t="shared" si="31"/>
        <v>144</v>
      </c>
      <c r="BF7" s="88">
        <f t="shared" si="32"/>
        <v>144</v>
      </c>
      <c r="BG7" s="89">
        <f t="shared" si="33"/>
        <v>604</v>
      </c>
      <c r="CC7" s="39">
        <f t="shared" si="34"/>
        <v>2553</v>
      </c>
    </row>
    <row r="8" spans="1:81" ht="76.5">
      <c r="A8" s="15">
        <v>5</v>
      </c>
      <c r="B8" s="117" t="s">
        <v>168</v>
      </c>
      <c r="C8" s="102" t="s">
        <v>90</v>
      </c>
      <c r="D8" s="94">
        <v>133</v>
      </c>
      <c r="E8" s="95" t="s">
        <v>311</v>
      </c>
      <c r="F8" s="94" t="s">
        <v>312</v>
      </c>
      <c r="G8" s="10">
        <v>316</v>
      </c>
      <c r="H8" s="10">
        <v>288</v>
      </c>
      <c r="I8" s="10">
        <v>288</v>
      </c>
      <c r="J8" s="10"/>
      <c r="K8" s="6">
        <v>216</v>
      </c>
      <c r="L8" s="6"/>
      <c r="M8" s="6">
        <v>207</v>
      </c>
      <c r="N8" s="6">
        <v>176</v>
      </c>
      <c r="O8" s="6">
        <v>207</v>
      </c>
      <c r="P8" s="6">
        <v>158</v>
      </c>
      <c r="Q8" s="6"/>
      <c r="R8" s="6"/>
      <c r="S8" s="59"/>
      <c r="T8" s="59">
        <v>216</v>
      </c>
      <c r="U8" s="12">
        <v>158</v>
      </c>
      <c r="W8" s="40">
        <f t="shared" si="0"/>
        <v>892</v>
      </c>
      <c r="X8" s="41">
        <f t="shared" si="1"/>
        <v>846</v>
      </c>
      <c r="Y8" s="54">
        <f t="shared" si="2"/>
        <v>492</v>
      </c>
      <c r="Z8" s="56">
        <f t="shared" si="3"/>
        <v>2230</v>
      </c>
      <c r="AD8" s="81">
        <f t="shared" si="4"/>
        <v>316</v>
      </c>
      <c r="AE8" s="81">
        <f t="shared" si="5"/>
        <v>288</v>
      </c>
      <c r="AF8" s="81">
        <f t="shared" si="6"/>
        <v>288</v>
      </c>
      <c r="AG8" s="81">
        <f t="shared" si="7"/>
        <v>0</v>
      </c>
      <c r="AH8" s="81">
        <f t="shared" si="8"/>
        <v>0</v>
      </c>
      <c r="AI8" s="82">
        <f t="shared" si="9"/>
        <v>316</v>
      </c>
      <c r="AJ8" s="82">
        <f t="shared" si="10"/>
        <v>288</v>
      </c>
      <c r="AK8" s="82">
        <f t="shared" si="11"/>
        <v>288</v>
      </c>
      <c r="AL8" s="82">
        <f t="shared" si="12"/>
        <v>0</v>
      </c>
      <c r="AM8" s="83">
        <f t="shared" si="13"/>
        <v>892</v>
      </c>
      <c r="AN8" s="75">
        <f t="shared" si="14"/>
        <v>216</v>
      </c>
      <c r="AO8" s="75">
        <f t="shared" si="15"/>
        <v>207</v>
      </c>
      <c r="AP8" s="75">
        <f t="shared" si="16"/>
        <v>207</v>
      </c>
      <c r="AQ8" s="75">
        <f t="shared" si="17"/>
        <v>0</v>
      </c>
      <c r="AR8" s="75">
        <f t="shared" si="18"/>
        <v>216</v>
      </c>
      <c r="AS8" s="76">
        <f t="shared" si="19"/>
        <v>216</v>
      </c>
      <c r="AT8" s="76">
        <f t="shared" si="20"/>
        <v>216</v>
      </c>
      <c r="AU8" s="76">
        <f t="shared" si="21"/>
        <v>207</v>
      </c>
      <c r="AV8" s="76">
        <f t="shared" si="22"/>
        <v>207</v>
      </c>
      <c r="AW8" s="77">
        <f t="shared" si="23"/>
        <v>846</v>
      </c>
      <c r="AX8" s="87">
        <f t="shared" si="24"/>
        <v>0</v>
      </c>
      <c r="AY8" s="87">
        <f t="shared" si="25"/>
        <v>176</v>
      </c>
      <c r="AZ8" s="87">
        <f t="shared" si="26"/>
        <v>158</v>
      </c>
      <c r="BA8" s="87">
        <f t="shared" si="27"/>
        <v>0</v>
      </c>
      <c r="BB8" s="87">
        <f t="shared" si="28"/>
        <v>158</v>
      </c>
      <c r="BC8" s="88">
        <f t="shared" si="29"/>
        <v>176</v>
      </c>
      <c r="BD8" s="88">
        <f t="shared" si="30"/>
        <v>158</v>
      </c>
      <c r="BE8" s="88">
        <f t="shared" si="31"/>
        <v>158</v>
      </c>
      <c r="BF8" s="88">
        <f t="shared" si="32"/>
        <v>0</v>
      </c>
      <c r="BG8" s="89">
        <f t="shared" si="33"/>
        <v>492</v>
      </c>
      <c r="CC8" s="39">
        <f t="shared" si="34"/>
        <v>2230</v>
      </c>
    </row>
    <row r="9" spans="1:81" ht="63.75">
      <c r="A9" s="15">
        <v>6</v>
      </c>
      <c r="B9" s="90" t="s">
        <v>11</v>
      </c>
      <c r="C9" s="102" t="s">
        <v>33</v>
      </c>
      <c r="D9" s="94" t="s">
        <v>42</v>
      </c>
      <c r="E9" s="95" t="s">
        <v>137</v>
      </c>
      <c r="F9" s="94" t="s">
        <v>105</v>
      </c>
      <c r="G9" s="10">
        <v>276</v>
      </c>
      <c r="H9" s="10">
        <v>264</v>
      </c>
      <c r="I9" s="10">
        <v>264</v>
      </c>
      <c r="J9" s="10">
        <v>316</v>
      </c>
      <c r="K9" s="6">
        <v>198</v>
      </c>
      <c r="L9" s="6">
        <v>176</v>
      </c>
      <c r="M9" s="6">
        <v>180</v>
      </c>
      <c r="N9" s="6"/>
      <c r="O9" s="6"/>
      <c r="P9" s="6"/>
      <c r="Q9" s="6">
        <v>216</v>
      </c>
      <c r="R9" s="6">
        <v>144</v>
      </c>
      <c r="S9" s="59"/>
      <c r="T9" s="59"/>
      <c r="U9" s="12"/>
      <c r="W9" s="40">
        <f t="shared" si="0"/>
        <v>1120</v>
      </c>
      <c r="X9" s="41">
        <f t="shared" si="1"/>
        <v>594</v>
      </c>
      <c r="Y9" s="54">
        <f t="shared" si="2"/>
        <v>320</v>
      </c>
      <c r="Z9" s="56">
        <f t="shared" si="3"/>
        <v>2034</v>
      </c>
      <c r="AD9" s="81">
        <f t="shared" si="4"/>
        <v>276</v>
      </c>
      <c r="AE9" s="81">
        <f t="shared" si="5"/>
        <v>264</v>
      </c>
      <c r="AF9" s="81">
        <f t="shared" si="6"/>
        <v>264</v>
      </c>
      <c r="AG9" s="81">
        <f t="shared" si="7"/>
        <v>316</v>
      </c>
      <c r="AH9" s="81">
        <f t="shared" si="8"/>
        <v>0</v>
      </c>
      <c r="AI9" s="82">
        <f t="shared" si="9"/>
        <v>316</v>
      </c>
      <c r="AJ9" s="82">
        <f t="shared" si="10"/>
        <v>276</v>
      </c>
      <c r="AK9" s="82">
        <f t="shared" si="11"/>
        <v>264</v>
      </c>
      <c r="AL9" s="82">
        <f t="shared" si="12"/>
        <v>264</v>
      </c>
      <c r="AM9" s="83">
        <f t="shared" si="13"/>
        <v>1120</v>
      </c>
      <c r="AN9" s="75">
        <f t="shared" si="14"/>
        <v>198</v>
      </c>
      <c r="AO9" s="75">
        <f t="shared" si="15"/>
        <v>180</v>
      </c>
      <c r="AP9" s="75">
        <f t="shared" si="16"/>
        <v>0</v>
      </c>
      <c r="AQ9" s="75">
        <f t="shared" si="17"/>
        <v>216</v>
      </c>
      <c r="AR9" s="75">
        <f t="shared" si="18"/>
        <v>0</v>
      </c>
      <c r="AS9" s="76">
        <f t="shared" si="19"/>
        <v>216</v>
      </c>
      <c r="AT9" s="76">
        <f t="shared" si="20"/>
        <v>198</v>
      </c>
      <c r="AU9" s="76">
        <f t="shared" si="21"/>
        <v>180</v>
      </c>
      <c r="AV9" s="76">
        <f t="shared" si="22"/>
        <v>0</v>
      </c>
      <c r="AW9" s="77">
        <f t="shared" si="23"/>
        <v>594</v>
      </c>
      <c r="AX9" s="87">
        <f t="shared" si="24"/>
        <v>176</v>
      </c>
      <c r="AY9" s="87">
        <f t="shared" si="25"/>
        <v>0</v>
      </c>
      <c r="AZ9" s="87">
        <f t="shared" si="26"/>
        <v>0</v>
      </c>
      <c r="BA9" s="87">
        <f t="shared" si="27"/>
        <v>144</v>
      </c>
      <c r="BB9" s="87">
        <f t="shared" si="28"/>
        <v>0</v>
      </c>
      <c r="BC9" s="88">
        <f t="shared" si="29"/>
        <v>176</v>
      </c>
      <c r="BD9" s="88">
        <f t="shared" si="30"/>
        <v>144</v>
      </c>
      <c r="BE9" s="88">
        <f t="shared" si="31"/>
        <v>0</v>
      </c>
      <c r="BF9" s="88">
        <f t="shared" si="32"/>
        <v>0</v>
      </c>
      <c r="BG9" s="89">
        <f t="shared" si="33"/>
        <v>320</v>
      </c>
      <c r="CC9" s="39">
        <f t="shared" si="34"/>
        <v>2034</v>
      </c>
    </row>
    <row r="10" spans="1:81" ht="63.75">
      <c r="A10" s="15">
        <v>7</v>
      </c>
      <c r="B10" s="17" t="s">
        <v>12</v>
      </c>
      <c r="C10" s="102" t="s">
        <v>169</v>
      </c>
      <c r="D10" s="94">
        <v>166</v>
      </c>
      <c r="E10" s="95" t="s">
        <v>267</v>
      </c>
      <c r="F10" s="94" t="s">
        <v>268</v>
      </c>
      <c r="G10" s="10"/>
      <c r="H10" s="10"/>
      <c r="I10" s="10"/>
      <c r="J10" s="10"/>
      <c r="K10" s="6">
        <v>189</v>
      </c>
      <c r="L10" s="6">
        <v>132</v>
      </c>
      <c r="M10" s="6">
        <v>198</v>
      </c>
      <c r="N10" s="6"/>
      <c r="O10" s="6">
        <v>198</v>
      </c>
      <c r="P10" s="6"/>
      <c r="Q10" s="6">
        <v>207</v>
      </c>
      <c r="R10" s="6">
        <v>138</v>
      </c>
      <c r="S10" s="59"/>
      <c r="T10" s="59">
        <v>198</v>
      </c>
      <c r="U10" s="12">
        <v>132</v>
      </c>
      <c r="W10" s="40">
        <f t="shared" si="0"/>
        <v>0</v>
      </c>
      <c r="X10" s="41">
        <f t="shared" si="1"/>
        <v>801</v>
      </c>
      <c r="Y10" s="54">
        <f t="shared" si="2"/>
        <v>402</v>
      </c>
      <c r="Z10" s="56">
        <f t="shared" si="3"/>
        <v>1203</v>
      </c>
      <c r="AD10" s="81">
        <f t="shared" si="4"/>
        <v>0</v>
      </c>
      <c r="AE10" s="81">
        <f t="shared" si="5"/>
        <v>0</v>
      </c>
      <c r="AF10" s="81">
        <f t="shared" si="6"/>
        <v>0</v>
      </c>
      <c r="AG10" s="81">
        <f t="shared" si="7"/>
        <v>0</v>
      </c>
      <c r="AH10" s="81">
        <f t="shared" si="8"/>
        <v>0</v>
      </c>
      <c r="AI10" s="82">
        <f t="shared" si="9"/>
        <v>0</v>
      </c>
      <c r="AJ10" s="82">
        <f t="shared" si="10"/>
        <v>0</v>
      </c>
      <c r="AK10" s="82">
        <f t="shared" si="11"/>
        <v>0</v>
      </c>
      <c r="AL10" s="82">
        <f t="shared" si="12"/>
        <v>0</v>
      </c>
      <c r="AM10" s="83">
        <f t="shared" si="13"/>
        <v>0</v>
      </c>
      <c r="AN10" s="75">
        <f t="shared" si="14"/>
        <v>189</v>
      </c>
      <c r="AO10" s="75">
        <f t="shared" si="15"/>
        <v>198</v>
      </c>
      <c r="AP10" s="75">
        <f t="shared" si="16"/>
        <v>198</v>
      </c>
      <c r="AQ10" s="75">
        <f t="shared" si="17"/>
        <v>207</v>
      </c>
      <c r="AR10" s="75">
        <f t="shared" si="18"/>
        <v>198</v>
      </c>
      <c r="AS10" s="76">
        <f t="shared" si="19"/>
        <v>207</v>
      </c>
      <c r="AT10" s="76">
        <f t="shared" si="20"/>
        <v>198</v>
      </c>
      <c r="AU10" s="76">
        <f t="shared" si="21"/>
        <v>198</v>
      </c>
      <c r="AV10" s="76">
        <f t="shared" si="22"/>
        <v>198</v>
      </c>
      <c r="AW10" s="77">
        <f t="shared" si="23"/>
        <v>801</v>
      </c>
      <c r="AX10" s="87">
        <f t="shared" si="24"/>
        <v>132</v>
      </c>
      <c r="AY10" s="87">
        <f t="shared" si="25"/>
        <v>0</v>
      </c>
      <c r="AZ10" s="87">
        <f t="shared" si="26"/>
        <v>0</v>
      </c>
      <c r="BA10" s="87">
        <f t="shared" si="27"/>
        <v>138</v>
      </c>
      <c r="BB10" s="87">
        <f t="shared" si="28"/>
        <v>132</v>
      </c>
      <c r="BC10" s="88">
        <f t="shared" si="29"/>
        <v>138</v>
      </c>
      <c r="BD10" s="88">
        <f t="shared" si="30"/>
        <v>132</v>
      </c>
      <c r="BE10" s="88">
        <f t="shared" si="31"/>
        <v>132</v>
      </c>
      <c r="BF10" s="88">
        <f t="shared" si="32"/>
        <v>0</v>
      </c>
      <c r="BG10" s="89">
        <f t="shared" si="33"/>
        <v>402</v>
      </c>
      <c r="CC10" s="39">
        <f t="shared" si="34"/>
        <v>1203</v>
      </c>
    </row>
    <row r="11" spans="1:81" ht="63.75">
      <c r="A11" s="15">
        <v>8</v>
      </c>
      <c r="B11" s="90" t="s">
        <v>11</v>
      </c>
      <c r="C11" s="102" t="s">
        <v>48</v>
      </c>
      <c r="D11" s="94">
        <v>237</v>
      </c>
      <c r="E11" s="95" t="s">
        <v>141</v>
      </c>
      <c r="F11" s="94" t="s">
        <v>142</v>
      </c>
      <c r="G11" s="10">
        <v>240</v>
      </c>
      <c r="H11" s="10"/>
      <c r="I11" s="10"/>
      <c r="J11" s="10">
        <v>276</v>
      </c>
      <c r="K11" s="6"/>
      <c r="L11" s="6">
        <v>126</v>
      </c>
      <c r="M11" s="6"/>
      <c r="N11" s="6"/>
      <c r="O11" s="6"/>
      <c r="P11" s="6"/>
      <c r="Q11" s="6"/>
      <c r="R11" s="6"/>
      <c r="S11" s="59"/>
      <c r="T11" s="59"/>
      <c r="U11" s="12"/>
      <c r="W11" s="40">
        <f t="shared" si="0"/>
        <v>516</v>
      </c>
      <c r="X11" s="41">
        <f t="shared" si="1"/>
        <v>0</v>
      </c>
      <c r="Y11" s="54">
        <f t="shared" si="2"/>
        <v>126</v>
      </c>
      <c r="Z11" s="56">
        <f t="shared" si="3"/>
        <v>642</v>
      </c>
      <c r="AD11" s="81">
        <f t="shared" si="4"/>
        <v>240</v>
      </c>
      <c r="AE11" s="81">
        <f t="shared" si="5"/>
        <v>0</v>
      </c>
      <c r="AF11" s="81">
        <f t="shared" si="6"/>
        <v>0</v>
      </c>
      <c r="AG11" s="81">
        <f t="shared" si="7"/>
        <v>276</v>
      </c>
      <c r="AH11" s="81">
        <f t="shared" si="8"/>
        <v>0</v>
      </c>
      <c r="AI11" s="82">
        <f t="shared" si="9"/>
        <v>276</v>
      </c>
      <c r="AJ11" s="82">
        <f t="shared" si="10"/>
        <v>240</v>
      </c>
      <c r="AK11" s="82">
        <f t="shared" si="11"/>
        <v>0</v>
      </c>
      <c r="AL11" s="82">
        <f t="shared" si="12"/>
        <v>0</v>
      </c>
      <c r="AM11" s="83">
        <f t="shared" si="13"/>
        <v>516</v>
      </c>
      <c r="AN11" s="75">
        <f t="shared" si="14"/>
        <v>0</v>
      </c>
      <c r="AO11" s="75">
        <f t="shared" si="15"/>
        <v>0</v>
      </c>
      <c r="AP11" s="75">
        <f t="shared" si="16"/>
        <v>0</v>
      </c>
      <c r="AQ11" s="75">
        <f t="shared" si="17"/>
        <v>0</v>
      </c>
      <c r="AR11" s="75">
        <f t="shared" si="18"/>
        <v>0</v>
      </c>
      <c r="AS11" s="76">
        <f t="shared" si="19"/>
        <v>0</v>
      </c>
      <c r="AT11" s="76">
        <f t="shared" si="20"/>
        <v>0</v>
      </c>
      <c r="AU11" s="76">
        <f t="shared" si="21"/>
        <v>0</v>
      </c>
      <c r="AV11" s="76">
        <f t="shared" si="22"/>
        <v>0</v>
      </c>
      <c r="AW11" s="77">
        <f t="shared" si="23"/>
        <v>0</v>
      </c>
      <c r="AX11" s="87">
        <f t="shared" si="24"/>
        <v>126</v>
      </c>
      <c r="AY11" s="87">
        <f t="shared" si="25"/>
        <v>0</v>
      </c>
      <c r="AZ11" s="87">
        <f t="shared" si="26"/>
        <v>0</v>
      </c>
      <c r="BA11" s="87">
        <f t="shared" si="27"/>
        <v>0</v>
      </c>
      <c r="BB11" s="87">
        <f t="shared" si="28"/>
        <v>0</v>
      </c>
      <c r="BC11" s="88">
        <f t="shared" si="29"/>
        <v>126</v>
      </c>
      <c r="BD11" s="88">
        <f t="shared" si="30"/>
        <v>0</v>
      </c>
      <c r="BE11" s="88">
        <f t="shared" si="31"/>
        <v>0</v>
      </c>
      <c r="BF11" s="88">
        <f t="shared" si="32"/>
        <v>0</v>
      </c>
      <c r="BG11" s="89">
        <f t="shared" si="33"/>
        <v>126</v>
      </c>
      <c r="CC11" s="39">
        <f t="shared" si="34"/>
        <v>642</v>
      </c>
    </row>
    <row r="12" spans="1:81" ht="51">
      <c r="A12" s="15">
        <v>9</v>
      </c>
      <c r="B12" s="17" t="s">
        <v>12</v>
      </c>
      <c r="C12" s="102" t="s">
        <v>257</v>
      </c>
      <c r="D12" s="94">
        <v>129</v>
      </c>
      <c r="E12" s="95" t="s">
        <v>255</v>
      </c>
      <c r="F12" s="94" t="s">
        <v>256</v>
      </c>
      <c r="G12" s="10">
        <v>264</v>
      </c>
      <c r="H12" s="10"/>
      <c r="I12" s="10"/>
      <c r="J12" s="10"/>
      <c r="K12" s="6"/>
      <c r="L12" s="6"/>
      <c r="M12" s="6"/>
      <c r="N12" s="6"/>
      <c r="O12" s="6"/>
      <c r="P12" s="6"/>
      <c r="Q12" s="6"/>
      <c r="R12" s="6"/>
      <c r="S12" s="59">
        <v>316</v>
      </c>
      <c r="T12" s="59"/>
      <c r="U12" s="12"/>
      <c r="W12" s="40">
        <f t="shared" si="0"/>
        <v>580</v>
      </c>
      <c r="X12" s="41">
        <f t="shared" si="1"/>
        <v>0</v>
      </c>
      <c r="Y12" s="54">
        <f t="shared" si="2"/>
        <v>0</v>
      </c>
      <c r="Z12" s="56">
        <f t="shared" si="3"/>
        <v>580</v>
      </c>
      <c r="AD12" s="81">
        <f t="shared" si="4"/>
        <v>264</v>
      </c>
      <c r="AE12" s="81">
        <f t="shared" si="5"/>
        <v>0</v>
      </c>
      <c r="AF12" s="81">
        <f t="shared" si="6"/>
        <v>0</v>
      </c>
      <c r="AG12" s="81">
        <f t="shared" si="7"/>
        <v>0</v>
      </c>
      <c r="AH12" s="81">
        <f t="shared" si="8"/>
        <v>316</v>
      </c>
      <c r="AI12" s="82">
        <f t="shared" si="9"/>
        <v>316</v>
      </c>
      <c r="AJ12" s="82">
        <f t="shared" si="10"/>
        <v>264</v>
      </c>
      <c r="AK12" s="82">
        <f t="shared" si="11"/>
        <v>0</v>
      </c>
      <c r="AL12" s="82">
        <f t="shared" si="12"/>
        <v>0</v>
      </c>
      <c r="AM12" s="83">
        <f t="shared" si="13"/>
        <v>580</v>
      </c>
      <c r="AN12" s="75">
        <f t="shared" si="14"/>
        <v>0</v>
      </c>
      <c r="AO12" s="75">
        <f t="shared" si="15"/>
        <v>0</v>
      </c>
      <c r="AP12" s="75">
        <f t="shared" si="16"/>
        <v>0</v>
      </c>
      <c r="AQ12" s="75">
        <f t="shared" si="17"/>
        <v>0</v>
      </c>
      <c r="AR12" s="75">
        <f t="shared" si="18"/>
        <v>0</v>
      </c>
      <c r="AS12" s="76">
        <f t="shared" si="19"/>
        <v>0</v>
      </c>
      <c r="AT12" s="76">
        <f t="shared" si="20"/>
        <v>0</v>
      </c>
      <c r="AU12" s="76">
        <f t="shared" si="21"/>
        <v>0</v>
      </c>
      <c r="AV12" s="76">
        <f t="shared" si="22"/>
        <v>0</v>
      </c>
      <c r="AW12" s="77">
        <f t="shared" si="23"/>
        <v>0</v>
      </c>
      <c r="AX12" s="87">
        <f t="shared" si="24"/>
        <v>0</v>
      </c>
      <c r="AY12" s="87">
        <f t="shared" si="25"/>
        <v>0</v>
      </c>
      <c r="AZ12" s="87">
        <f t="shared" si="26"/>
        <v>0</v>
      </c>
      <c r="BA12" s="87">
        <f t="shared" si="27"/>
        <v>0</v>
      </c>
      <c r="BB12" s="87">
        <f t="shared" si="28"/>
        <v>0</v>
      </c>
      <c r="BC12" s="88">
        <f t="shared" si="29"/>
        <v>0</v>
      </c>
      <c r="BD12" s="88">
        <f t="shared" si="30"/>
        <v>0</v>
      </c>
      <c r="BE12" s="88">
        <f t="shared" si="31"/>
        <v>0</v>
      </c>
      <c r="BF12" s="88">
        <f t="shared" si="32"/>
        <v>0</v>
      </c>
      <c r="BG12" s="89">
        <f t="shared" si="33"/>
        <v>0</v>
      </c>
      <c r="CC12" s="39">
        <f t="shared" si="34"/>
        <v>580</v>
      </c>
    </row>
    <row r="13" spans="1:81" ht="51">
      <c r="A13" s="15">
        <v>10</v>
      </c>
      <c r="B13" s="17" t="s">
        <v>12</v>
      </c>
      <c r="C13" s="102" t="s">
        <v>232</v>
      </c>
      <c r="D13" s="94">
        <v>113</v>
      </c>
      <c r="E13" s="95" t="s">
        <v>234</v>
      </c>
      <c r="F13" s="94" t="s">
        <v>233</v>
      </c>
      <c r="G13" s="10"/>
      <c r="H13" s="10"/>
      <c r="I13" s="10"/>
      <c r="J13" s="10"/>
      <c r="K13" s="6"/>
      <c r="L13" s="6"/>
      <c r="M13" s="6">
        <v>189</v>
      </c>
      <c r="N13" s="6">
        <v>132</v>
      </c>
      <c r="O13" s="6"/>
      <c r="P13" s="6"/>
      <c r="Q13" s="6"/>
      <c r="R13" s="6"/>
      <c r="S13" s="59"/>
      <c r="T13" s="59"/>
      <c r="U13" s="12"/>
      <c r="W13" s="40">
        <f t="shared" si="0"/>
        <v>0</v>
      </c>
      <c r="X13" s="41">
        <f t="shared" si="1"/>
        <v>189</v>
      </c>
      <c r="Y13" s="54">
        <f t="shared" si="2"/>
        <v>132</v>
      </c>
      <c r="Z13" s="56">
        <f t="shared" si="3"/>
        <v>321</v>
      </c>
      <c r="AD13" s="81">
        <f t="shared" si="4"/>
        <v>0</v>
      </c>
      <c r="AE13" s="81">
        <f t="shared" si="5"/>
        <v>0</v>
      </c>
      <c r="AF13" s="81">
        <f t="shared" si="6"/>
        <v>0</v>
      </c>
      <c r="AG13" s="81">
        <f t="shared" si="7"/>
        <v>0</v>
      </c>
      <c r="AH13" s="81">
        <f t="shared" si="8"/>
        <v>0</v>
      </c>
      <c r="AI13" s="82">
        <f t="shared" si="9"/>
        <v>0</v>
      </c>
      <c r="AJ13" s="82">
        <f t="shared" si="10"/>
        <v>0</v>
      </c>
      <c r="AK13" s="82">
        <f t="shared" si="11"/>
        <v>0</v>
      </c>
      <c r="AL13" s="82">
        <f t="shared" si="12"/>
        <v>0</v>
      </c>
      <c r="AM13" s="83">
        <f t="shared" si="13"/>
        <v>0</v>
      </c>
      <c r="AN13" s="75">
        <f t="shared" si="14"/>
        <v>0</v>
      </c>
      <c r="AO13" s="75">
        <f t="shared" si="15"/>
        <v>189</v>
      </c>
      <c r="AP13" s="75">
        <f t="shared" si="16"/>
        <v>0</v>
      </c>
      <c r="AQ13" s="75">
        <f t="shared" si="17"/>
        <v>0</v>
      </c>
      <c r="AR13" s="75">
        <f t="shared" si="18"/>
        <v>0</v>
      </c>
      <c r="AS13" s="76">
        <f t="shared" si="19"/>
        <v>189</v>
      </c>
      <c r="AT13" s="76">
        <f t="shared" si="20"/>
        <v>0</v>
      </c>
      <c r="AU13" s="76">
        <f t="shared" si="21"/>
        <v>0</v>
      </c>
      <c r="AV13" s="76">
        <f t="shared" si="22"/>
        <v>0</v>
      </c>
      <c r="AW13" s="77">
        <f t="shared" si="23"/>
        <v>189</v>
      </c>
      <c r="AX13" s="87">
        <f t="shared" si="24"/>
        <v>0</v>
      </c>
      <c r="AY13" s="87">
        <f t="shared" si="25"/>
        <v>132</v>
      </c>
      <c r="AZ13" s="87">
        <f t="shared" si="26"/>
        <v>0</v>
      </c>
      <c r="BA13" s="87">
        <f t="shared" si="27"/>
        <v>0</v>
      </c>
      <c r="BB13" s="87">
        <f t="shared" si="28"/>
        <v>0</v>
      </c>
      <c r="BC13" s="88">
        <f t="shared" si="29"/>
        <v>132</v>
      </c>
      <c r="BD13" s="88">
        <f t="shared" si="30"/>
        <v>0</v>
      </c>
      <c r="BE13" s="88">
        <f t="shared" si="31"/>
        <v>0</v>
      </c>
      <c r="BF13" s="88">
        <f t="shared" si="32"/>
        <v>0</v>
      </c>
      <c r="BG13" s="89">
        <f t="shared" si="33"/>
        <v>132</v>
      </c>
      <c r="CC13" s="39">
        <f t="shared" si="34"/>
        <v>321</v>
      </c>
    </row>
    <row r="14" spans="1:81" ht="51">
      <c r="A14" s="15">
        <v>11</v>
      </c>
      <c r="B14" s="17" t="s">
        <v>12</v>
      </c>
      <c r="C14" s="102" t="s">
        <v>138</v>
      </c>
      <c r="D14" s="94">
        <v>147</v>
      </c>
      <c r="E14" s="95" t="s">
        <v>139</v>
      </c>
      <c r="F14" s="94" t="s">
        <v>140</v>
      </c>
      <c r="G14" s="10"/>
      <c r="H14" s="10"/>
      <c r="I14" s="10"/>
      <c r="J14" s="10">
        <v>288</v>
      </c>
      <c r="K14" s="6"/>
      <c r="L14" s="6"/>
      <c r="M14" s="6"/>
      <c r="N14" s="6"/>
      <c r="O14" s="6"/>
      <c r="P14" s="6"/>
      <c r="Q14" s="6"/>
      <c r="R14" s="6"/>
      <c r="S14" s="59"/>
      <c r="T14" s="59"/>
      <c r="U14" s="12"/>
      <c r="W14" s="40">
        <f t="shared" si="0"/>
        <v>288</v>
      </c>
      <c r="X14" s="41">
        <f t="shared" si="1"/>
        <v>0</v>
      </c>
      <c r="Y14" s="54">
        <f t="shared" si="2"/>
        <v>0</v>
      </c>
      <c r="Z14" s="56">
        <f t="shared" si="3"/>
        <v>288</v>
      </c>
      <c r="AD14" s="81">
        <f t="shared" si="4"/>
        <v>0</v>
      </c>
      <c r="AE14" s="81">
        <f t="shared" si="5"/>
        <v>0</v>
      </c>
      <c r="AF14" s="81">
        <f t="shared" si="6"/>
        <v>0</v>
      </c>
      <c r="AG14" s="81">
        <f t="shared" si="7"/>
        <v>288</v>
      </c>
      <c r="AH14" s="81">
        <f t="shared" si="8"/>
        <v>0</v>
      </c>
      <c r="AI14" s="82">
        <f t="shared" si="9"/>
        <v>288</v>
      </c>
      <c r="AJ14" s="82">
        <f t="shared" si="10"/>
        <v>0</v>
      </c>
      <c r="AK14" s="82">
        <f t="shared" si="11"/>
        <v>0</v>
      </c>
      <c r="AL14" s="82">
        <f t="shared" si="12"/>
        <v>0</v>
      </c>
      <c r="AM14" s="83">
        <f t="shared" si="13"/>
        <v>288</v>
      </c>
      <c r="AN14" s="75">
        <f t="shared" si="14"/>
        <v>0</v>
      </c>
      <c r="AO14" s="75">
        <f t="shared" si="15"/>
        <v>0</v>
      </c>
      <c r="AP14" s="75">
        <f t="shared" si="16"/>
        <v>0</v>
      </c>
      <c r="AQ14" s="75">
        <f t="shared" si="17"/>
        <v>0</v>
      </c>
      <c r="AR14" s="75">
        <f t="shared" si="18"/>
        <v>0</v>
      </c>
      <c r="AS14" s="76">
        <f t="shared" si="19"/>
        <v>0</v>
      </c>
      <c r="AT14" s="76">
        <f t="shared" si="20"/>
        <v>0</v>
      </c>
      <c r="AU14" s="76">
        <f t="shared" si="21"/>
        <v>0</v>
      </c>
      <c r="AV14" s="76">
        <f t="shared" si="22"/>
        <v>0</v>
      </c>
      <c r="AW14" s="77">
        <f t="shared" si="23"/>
        <v>0</v>
      </c>
      <c r="AX14" s="87">
        <f t="shared" si="24"/>
        <v>0</v>
      </c>
      <c r="AY14" s="87">
        <f t="shared" si="25"/>
        <v>0</v>
      </c>
      <c r="AZ14" s="87">
        <f t="shared" si="26"/>
        <v>0</v>
      </c>
      <c r="BA14" s="87">
        <f t="shared" si="27"/>
        <v>0</v>
      </c>
      <c r="BB14" s="87">
        <f t="shared" si="28"/>
        <v>0</v>
      </c>
      <c r="BC14" s="88">
        <f t="shared" si="29"/>
        <v>0</v>
      </c>
      <c r="BD14" s="88">
        <f t="shared" si="30"/>
        <v>0</v>
      </c>
      <c r="BE14" s="88">
        <f t="shared" si="31"/>
        <v>0</v>
      </c>
      <c r="BF14" s="88">
        <f t="shared" si="32"/>
        <v>0</v>
      </c>
      <c r="BG14" s="89">
        <f t="shared" si="33"/>
        <v>0</v>
      </c>
      <c r="CC14" s="39">
        <f t="shared" si="34"/>
        <v>288</v>
      </c>
    </row>
    <row r="15" spans="1:81" ht="51.75" thickBot="1">
      <c r="A15" s="21">
        <v>12</v>
      </c>
      <c r="B15" s="24" t="s">
        <v>12</v>
      </c>
      <c r="C15" s="103" t="s">
        <v>51</v>
      </c>
      <c r="D15" s="98">
        <v>147</v>
      </c>
      <c r="E15" s="99" t="s">
        <v>106</v>
      </c>
      <c r="F15" s="98" t="s">
        <v>107</v>
      </c>
      <c r="G15" s="70">
        <v>252</v>
      </c>
      <c r="H15" s="70"/>
      <c r="I15" s="70"/>
      <c r="J15" s="70"/>
      <c r="K15" s="22"/>
      <c r="L15" s="22"/>
      <c r="M15" s="22"/>
      <c r="N15" s="22"/>
      <c r="O15" s="22"/>
      <c r="P15" s="22"/>
      <c r="Q15" s="22"/>
      <c r="R15" s="22"/>
      <c r="S15" s="71"/>
      <c r="T15" s="71"/>
      <c r="U15" s="25"/>
      <c r="W15" s="42">
        <f t="shared" si="0"/>
        <v>252</v>
      </c>
      <c r="X15" s="43">
        <f t="shared" si="1"/>
        <v>0</v>
      </c>
      <c r="Y15" s="69">
        <f t="shared" si="2"/>
        <v>0</v>
      </c>
      <c r="Z15" s="68">
        <f t="shared" si="3"/>
        <v>252</v>
      </c>
      <c r="AD15" s="81">
        <f t="shared" si="4"/>
        <v>252</v>
      </c>
      <c r="AE15" s="81">
        <f t="shared" si="5"/>
        <v>0</v>
      </c>
      <c r="AF15" s="81">
        <f t="shared" si="6"/>
        <v>0</v>
      </c>
      <c r="AG15" s="81">
        <f t="shared" si="7"/>
        <v>0</v>
      </c>
      <c r="AH15" s="81">
        <f t="shared" si="8"/>
        <v>0</v>
      </c>
      <c r="AI15" s="82">
        <f t="shared" si="9"/>
        <v>252</v>
      </c>
      <c r="AJ15" s="82">
        <f t="shared" si="10"/>
        <v>0</v>
      </c>
      <c r="AK15" s="82">
        <f t="shared" si="11"/>
        <v>0</v>
      </c>
      <c r="AL15" s="82">
        <f t="shared" si="12"/>
        <v>0</v>
      </c>
      <c r="AM15" s="83">
        <f t="shared" si="13"/>
        <v>252</v>
      </c>
      <c r="AN15" s="75">
        <f t="shared" si="14"/>
        <v>0</v>
      </c>
      <c r="AO15" s="75">
        <f t="shared" si="15"/>
        <v>0</v>
      </c>
      <c r="AP15" s="75">
        <f t="shared" si="16"/>
        <v>0</v>
      </c>
      <c r="AQ15" s="75">
        <f t="shared" si="17"/>
        <v>0</v>
      </c>
      <c r="AR15" s="75">
        <f t="shared" si="18"/>
        <v>0</v>
      </c>
      <c r="AS15" s="76">
        <f t="shared" si="19"/>
        <v>0</v>
      </c>
      <c r="AT15" s="76">
        <f t="shared" si="20"/>
        <v>0</v>
      </c>
      <c r="AU15" s="76">
        <f t="shared" si="21"/>
        <v>0</v>
      </c>
      <c r="AV15" s="76">
        <f t="shared" si="22"/>
        <v>0</v>
      </c>
      <c r="AW15" s="77">
        <f t="shared" si="23"/>
        <v>0</v>
      </c>
      <c r="AX15" s="87">
        <f t="shared" si="24"/>
        <v>0</v>
      </c>
      <c r="AY15" s="87">
        <f t="shared" si="25"/>
        <v>0</v>
      </c>
      <c r="AZ15" s="87">
        <f t="shared" si="26"/>
        <v>0</v>
      </c>
      <c r="BA15" s="87">
        <f t="shared" si="27"/>
        <v>0</v>
      </c>
      <c r="BB15" s="87">
        <f t="shared" si="28"/>
        <v>0</v>
      </c>
      <c r="BC15" s="88">
        <f t="shared" si="29"/>
        <v>0</v>
      </c>
      <c r="BD15" s="88">
        <f t="shared" si="30"/>
        <v>0</v>
      </c>
      <c r="BE15" s="88">
        <f t="shared" si="31"/>
        <v>0</v>
      </c>
      <c r="BF15" s="88">
        <f t="shared" si="32"/>
        <v>0</v>
      </c>
      <c r="BG15" s="89">
        <f t="shared" si="33"/>
        <v>0</v>
      </c>
      <c r="CC15" s="39">
        <f t="shared" si="34"/>
        <v>252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4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421875" style="1" bestFit="1" customWidth="1"/>
    <col min="2" max="2" width="5.7109375" style="16" bestFit="1" customWidth="1"/>
    <col min="3" max="3" width="20.57421875" style="100" bestFit="1" customWidth="1"/>
    <col min="4" max="4" width="6.00390625" style="45" bestFit="1" customWidth="1"/>
    <col min="5" max="5" width="22.00390625" style="46" bestFit="1" customWidth="1"/>
    <col min="6" max="6" width="4.00390625" style="47" bestFit="1" customWidth="1"/>
    <col min="7" max="7" width="8.421875" style="7" bestFit="1" customWidth="1"/>
    <col min="8" max="9" width="9.57421875" style="7" bestFit="1" customWidth="1"/>
    <col min="10" max="10" width="8.421875" style="7" bestFit="1" customWidth="1"/>
    <col min="11" max="16" width="8.421875" style="8" customWidth="1"/>
    <col min="17" max="18" width="8.57421875" style="7" bestFit="1" customWidth="1"/>
    <col min="19" max="19" width="8.421875" style="7" bestFit="1" customWidth="1"/>
    <col min="20" max="21" width="8.8515625" style="7" bestFit="1" customWidth="1"/>
    <col min="22" max="22" width="8.8515625" style="35" customWidth="1"/>
    <col min="23" max="23" width="7.00390625" style="9" bestFit="1" customWidth="1"/>
    <col min="24" max="24" width="9.140625" style="9" bestFit="1" customWidth="1"/>
    <col min="25" max="25" width="8.140625" style="9" bestFit="1" customWidth="1"/>
    <col min="26" max="26" width="5.421875" style="29" bestFit="1" customWidth="1"/>
    <col min="27" max="27" width="8.7109375" style="29" customWidth="1"/>
    <col min="28" max="29" width="9.28125" style="38" customWidth="1"/>
    <col min="30" max="30" width="4.28125" style="9" bestFit="1" customWidth="1"/>
    <col min="31" max="32" width="5.00390625" style="9" bestFit="1" customWidth="1"/>
    <col min="33" max="33" width="6.421875" style="9" bestFit="1" customWidth="1"/>
    <col min="34" max="34" width="5.8515625" style="9" bestFit="1" customWidth="1"/>
    <col min="35" max="37" width="4.00390625" style="9" bestFit="1" customWidth="1"/>
    <col min="38" max="38" width="2.57421875" style="9" bestFit="1" customWidth="1"/>
    <col min="39" max="39" width="5.421875" style="48" bestFit="1" customWidth="1"/>
    <col min="40" max="40" width="4.140625" style="9" bestFit="1" customWidth="1"/>
    <col min="41" max="42" width="4.28125" style="9" bestFit="1" customWidth="1"/>
    <col min="43" max="43" width="4.140625" style="9" bestFit="1" customWidth="1"/>
    <col min="44" max="44" width="5.421875" style="9" bestFit="1" customWidth="1"/>
    <col min="45" max="45" width="3.57421875" style="9" bestFit="1" customWidth="1"/>
    <col min="46" max="48" width="2.57421875" style="9" bestFit="1" customWidth="1"/>
    <col min="49" max="49" width="3.57421875" style="48" bestFit="1" customWidth="1"/>
    <col min="50" max="50" width="4.140625" style="9" bestFit="1" customWidth="1"/>
    <col min="51" max="52" width="4.28125" style="9" bestFit="1" customWidth="1"/>
    <col min="53" max="53" width="4.140625" style="9" bestFit="1" customWidth="1"/>
    <col min="54" max="54" width="5.421875" style="9" bestFit="1" customWidth="1"/>
    <col min="55" max="55" width="3.57421875" style="9" bestFit="1" customWidth="1"/>
    <col min="56" max="58" width="2.57421875" style="9" bestFit="1" customWidth="1"/>
    <col min="59" max="59" width="3.57421875" style="48" bestFit="1" customWidth="1"/>
    <col min="60" max="80" width="9.28125" style="38" customWidth="1"/>
    <col min="81" max="81" width="5.42187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31" t="s">
        <v>20</v>
      </c>
      <c r="C1" s="131" t="s">
        <v>19</v>
      </c>
      <c r="D1" s="136" t="s">
        <v>18</v>
      </c>
      <c r="E1" s="131" t="s">
        <v>1</v>
      </c>
      <c r="F1" s="139" t="s">
        <v>13</v>
      </c>
      <c r="G1" s="5" t="s">
        <v>28</v>
      </c>
      <c r="H1" s="5" t="s">
        <v>38</v>
      </c>
      <c r="I1" s="5" t="s">
        <v>38</v>
      </c>
      <c r="J1" s="5" t="s">
        <v>65</v>
      </c>
      <c r="K1" s="5" t="s">
        <v>2</v>
      </c>
      <c r="L1" s="5" t="s">
        <v>2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22</v>
      </c>
      <c r="R1" s="5" t="s">
        <v>22</v>
      </c>
      <c r="S1" s="5" t="s">
        <v>25</v>
      </c>
      <c r="T1" s="65" t="s">
        <v>53</v>
      </c>
      <c r="U1" s="52" t="s">
        <v>53</v>
      </c>
      <c r="V1" s="16"/>
      <c r="W1" s="30" t="s">
        <v>7</v>
      </c>
      <c r="X1" s="31" t="s">
        <v>8</v>
      </c>
      <c r="Y1" s="32" t="s">
        <v>9</v>
      </c>
      <c r="Z1" s="49"/>
      <c r="AA1" s="11"/>
      <c r="AB1" s="16"/>
      <c r="AC1" s="16"/>
      <c r="AD1" s="142" t="s">
        <v>7</v>
      </c>
      <c r="AE1" s="142"/>
      <c r="AF1" s="142"/>
      <c r="AG1" s="142"/>
      <c r="AH1" s="142"/>
      <c r="AI1" s="142"/>
      <c r="AJ1" s="142"/>
      <c r="AK1" s="142"/>
      <c r="AL1" s="142"/>
      <c r="AM1" s="142"/>
      <c r="AN1" s="128" t="s">
        <v>8</v>
      </c>
      <c r="AO1" s="129"/>
      <c r="AP1" s="129"/>
      <c r="AQ1" s="129"/>
      <c r="AR1" s="129"/>
      <c r="AS1" s="129"/>
      <c r="AT1" s="129"/>
      <c r="AU1" s="129"/>
      <c r="AV1" s="129"/>
      <c r="AW1" s="130"/>
      <c r="AX1" s="125" t="s">
        <v>9</v>
      </c>
      <c r="AY1" s="126"/>
      <c r="AZ1" s="126"/>
      <c r="BA1" s="126"/>
      <c r="BB1" s="126"/>
      <c r="BC1" s="126"/>
      <c r="BD1" s="126"/>
      <c r="BE1" s="126"/>
      <c r="BF1" s="126"/>
      <c r="BG1" s="127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2"/>
      <c r="C2" s="134"/>
      <c r="D2" s="137"/>
      <c r="E2" s="134"/>
      <c r="F2" s="140"/>
      <c r="G2" s="13" t="s">
        <v>4</v>
      </c>
      <c r="H2" s="13" t="s">
        <v>4</v>
      </c>
      <c r="I2" s="13" t="s">
        <v>4</v>
      </c>
      <c r="J2" s="13" t="s">
        <v>4</v>
      </c>
      <c r="K2" s="2" t="s">
        <v>5</v>
      </c>
      <c r="L2" s="2" t="s">
        <v>6</v>
      </c>
      <c r="M2" s="2" t="s">
        <v>5</v>
      </c>
      <c r="N2" s="2" t="s">
        <v>6</v>
      </c>
      <c r="O2" s="51" t="s">
        <v>5</v>
      </c>
      <c r="P2" s="51" t="s">
        <v>6</v>
      </c>
      <c r="Q2" s="2" t="s">
        <v>5</v>
      </c>
      <c r="R2" s="2" t="s">
        <v>6</v>
      </c>
      <c r="S2" s="51" t="s">
        <v>4</v>
      </c>
      <c r="T2" s="66" t="s">
        <v>5</v>
      </c>
      <c r="U2" s="57" t="s">
        <v>6</v>
      </c>
      <c r="V2" s="16"/>
      <c r="W2" s="14" t="s">
        <v>10</v>
      </c>
      <c r="X2" s="13" t="s">
        <v>10</v>
      </c>
      <c r="Y2" s="18" t="s">
        <v>10</v>
      </c>
      <c r="Z2" s="50" t="s">
        <v>10</v>
      </c>
      <c r="AA2" s="11"/>
      <c r="AB2" s="16"/>
      <c r="AC2" s="16"/>
      <c r="AD2" s="78" t="s">
        <v>34</v>
      </c>
      <c r="AE2" s="78" t="s">
        <v>57</v>
      </c>
      <c r="AF2" s="78" t="s">
        <v>57</v>
      </c>
      <c r="AG2" s="78" t="s">
        <v>65</v>
      </c>
      <c r="AH2" s="78" t="s">
        <v>25</v>
      </c>
      <c r="AI2" s="78" t="s">
        <v>14</v>
      </c>
      <c r="AJ2" s="78" t="s">
        <v>15</v>
      </c>
      <c r="AK2" s="78" t="s">
        <v>29</v>
      </c>
      <c r="AL2" s="78" t="s">
        <v>59</v>
      </c>
      <c r="AM2" s="78" t="s">
        <v>10</v>
      </c>
      <c r="AN2" s="72" t="s">
        <v>16</v>
      </c>
      <c r="AO2" s="72" t="s">
        <v>17</v>
      </c>
      <c r="AP2" s="72" t="s">
        <v>17</v>
      </c>
      <c r="AQ2" s="72" t="s">
        <v>23</v>
      </c>
      <c r="AR2" s="72" t="s">
        <v>58</v>
      </c>
      <c r="AS2" s="72" t="s">
        <v>14</v>
      </c>
      <c r="AT2" s="72" t="s">
        <v>15</v>
      </c>
      <c r="AU2" s="72" t="s">
        <v>29</v>
      </c>
      <c r="AV2" s="72" t="s">
        <v>59</v>
      </c>
      <c r="AW2" s="72" t="s">
        <v>10</v>
      </c>
      <c r="AX2" s="84" t="s">
        <v>16</v>
      </c>
      <c r="AY2" s="84" t="s">
        <v>17</v>
      </c>
      <c r="AZ2" s="84" t="s">
        <v>17</v>
      </c>
      <c r="BA2" s="84" t="s">
        <v>23</v>
      </c>
      <c r="BB2" s="84" t="s">
        <v>58</v>
      </c>
      <c r="BC2" s="84" t="s">
        <v>14</v>
      </c>
      <c r="BD2" s="84" t="s">
        <v>15</v>
      </c>
      <c r="BE2" s="84" t="s">
        <v>29</v>
      </c>
      <c r="BF2" s="84" t="s">
        <v>59</v>
      </c>
      <c r="BG2" s="84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33"/>
      <c r="C3" s="135"/>
      <c r="D3" s="138"/>
      <c r="E3" s="135"/>
      <c r="F3" s="141"/>
      <c r="G3" s="61">
        <v>42462</v>
      </c>
      <c r="H3" s="61">
        <v>42483</v>
      </c>
      <c r="I3" s="61">
        <v>42484</v>
      </c>
      <c r="J3" s="61">
        <v>42497</v>
      </c>
      <c r="K3" s="61">
        <v>42532</v>
      </c>
      <c r="L3" s="61">
        <v>42533</v>
      </c>
      <c r="M3" s="61">
        <v>42539</v>
      </c>
      <c r="N3" s="61">
        <v>42539</v>
      </c>
      <c r="O3" s="61">
        <v>42540</v>
      </c>
      <c r="P3" s="61">
        <v>42540</v>
      </c>
      <c r="Q3" s="61">
        <v>42595</v>
      </c>
      <c r="R3" s="61">
        <v>42596</v>
      </c>
      <c r="S3" s="61">
        <v>42602</v>
      </c>
      <c r="T3" s="67">
        <v>42630</v>
      </c>
      <c r="U3" s="62">
        <v>42631</v>
      </c>
      <c r="V3" s="33"/>
      <c r="W3" s="63"/>
      <c r="X3" s="34"/>
      <c r="Y3" s="64"/>
      <c r="Z3" s="50"/>
      <c r="AA3" s="29"/>
      <c r="AB3" s="33"/>
      <c r="AC3" s="33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64.5" thickBot="1">
      <c r="A4" s="105">
        <v>1</v>
      </c>
      <c r="B4" s="119" t="s">
        <v>11</v>
      </c>
      <c r="C4" s="116" t="s">
        <v>88</v>
      </c>
      <c r="D4" s="114" t="s">
        <v>64</v>
      </c>
      <c r="E4" s="115" t="s">
        <v>265</v>
      </c>
      <c r="F4" s="114" t="s">
        <v>266</v>
      </c>
      <c r="G4" s="106"/>
      <c r="H4" s="106"/>
      <c r="I4" s="106"/>
      <c r="J4" s="106"/>
      <c r="K4" s="107">
        <v>300</v>
      </c>
      <c r="L4" s="107">
        <v>200</v>
      </c>
      <c r="M4" s="107"/>
      <c r="N4" s="107"/>
      <c r="O4" s="107">
        <v>300</v>
      </c>
      <c r="P4" s="107">
        <v>200</v>
      </c>
      <c r="Q4" s="107">
        <v>300</v>
      </c>
      <c r="R4" s="107">
        <v>200</v>
      </c>
      <c r="S4" s="108"/>
      <c r="T4" s="108"/>
      <c r="U4" s="109"/>
      <c r="W4" s="110">
        <f>AM4</f>
        <v>0</v>
      </c>
      <c r="X4" s="111">
        <f>AW4</f>
        <v>900</v>
      </c>
      <c r="Y4" s="112">
        <f>BG4</f>
        <v>600</v>
      </c>
      <c r="Z4" s="113">
        <f>SUM(W4:Y4)</f>
        <v>1500</v>
      </c>
      <c r="AD4" s="81">
        <f>G4</f>
        <v>0</v>
      </c>
      <c r="AE4" s="81">
        <f>H4</f>
        <v>0</v>
      </c>
      <c r="AF4" s="81">
        <f>I4</f>
        <v>0</v>
      </c>
      <c r="AG4" s="81">
        <f>J4</f>
        <v>0</v>
      </c>
      <c r="AH4" s="81">
        <f>S4</f>
        <v>0</v>
      </c>
      <c r="AI4" s="82">
        <f>LARGE(AD4:AH4,1)</f>
        <v>0</v>
      </c>
      <c r="AJ4" s="82">
        <f>LARGE(AD4:AH4,2)</f>
        <v>0</v>
      </c>
      <c r="AK4" s="82">
        <f>LARGE(AD4:AH4,3)</f>
        <v>0</v>
      </c>
      <c r="AL4" s="82">
        <f>LARGE(AD4:AH4,4)</f>
        <v>0</v>
      </c>
      <c r="AM4" s="83">
        <f>SUM(AI4:AL4)</f>
        <v>0</v>
      </c>
      <c r="AN4" s="75">
        <f>K4</f>
        <v>300</v>
      </c>
      <c r="AO4" s="75">
        <f>M4</f>
        <v>0</v>
      </c>
      <c r="AP4" s="75">
        <f>O4</f>
        <v>300</v>
      </c>
      <c r="AQ4" s="75">
        <f>Q4</f>
        <v>300</v>
      </c>
      <c r="AR4" s="75">
        <f>T4</f>
        <v>0</v>
      </c>
      <c r="AS4" s="76">
        <f>LARGE(AN4:AR4,1)</f>
        <v>300</v>
      </c>
      <c r="AT4" s="76">
        <f>LARGE(AN4:AR4,2)</f>
        <v>300</v>
      </c>
      <c r="AU4" s="76">
        <f>LARGE(AN4:AR4,3)</f>
        <v>300</v>
      </c>
      <c r="AV4" s="76">
        <f>LARGE(AN4:AR4,4)</f>
        <v>0</v>
      </c>
      <c r="AW4" s="77">
        <f>SUM(AS4:AV4)</f>
        <v>900</v>
      </c>
      <c r="AX4" s="87">
        <f>L4</f>
        <v>200</v>
      </c>
      <c r="AY4" s="87">
        <f>N4</f>
        <v>0</v>
      </c>
      <c r="AZ4" s="87">
        <f>P4</f>
        <v>200</v>
      </c>
      <c r="BA4" s="87">
        <f>R4</f>
        <v>200</v>
      </c>
      <c r="BB4" s="87">
        <f>U4</f>
        <v>0</v>
      </c>
      <c r="BC4" s="88">
        <f>LARGE(AX4:BB4,1)</f>
        <v>200</v>
      </c>
      <c r="BD4" s="88">
        <f>LARGE(AX4:BB4,2)</f>
        <v>200</v>
      </c>
      <c r="BE4" s="88">
        <f>LARGE(AX4:BB4,3)</f>
        <v>200</v>
      </c>
      <c r="BF4" s="88">
        <f>LARGE(AX4:BB4,4)</f>
        <v>0</v>
      </c>
      <c r="BG4" s="89">
        <f>SUM(BC4:BF4)</f>
        <v>600</v>
      </c>
      <c r="CC4" s="39">
        <f>Z4</f>
        <v>1500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M16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100" customWidth="1"/>
    <col min="4" max="4" width="5.57421875" style="45" customWidth="1"/>
    <col min="5" max="5" width="21.140625" style="46" bestFit="1" customWidth="1"/>
    <col min="6" max="6" width="3.8515625" style="47" bestFit="1" customWidth="1"/>
    <col min="7" max="9" width="8.7109375" style="7" customWidth="1"/>
    <col min="10" max="13" width="8.421875" style="8" customWidth="1"/>
    <col min="14" max="14" width="8.421875" style="7" customWidth="1"/>
    <col min="15" max="17" width="8.7109375" style="7" customWidth="1"/>
    <col min="18" max="18" width="9.140625" style="7" bestFit="1" customWidth="1"/>
    <col min="19" max="19" width="8.8515625" style="35" customWidth="1"/>
    <col min="20" max="20" width="6.8515625" style="9" customWidth="1"/>
    <col min="21" max="21" width="9.28125" style="9" customWidth="1"/>
    <col min="22" max="22" width="8.28125" style="9" customWidth="1"/>
    <col min="23" max="23" width="5.8515625" style="29" customWidth="1"/>
    <col min="24" max="24" width="8.7109375" style="29" customWidth="1"/>
    <col min="25" max="26" width="9.28125" style="38" customWidth="1"/>
    <col min="27" max="27" width="3.8515625" style="9" bestFit="1" customWidth="1"/>
    <col min="28" max="28" width="4.57421875" style="9" bestFit="1" customWidth="1"/>
    <col min="29" max="29" width="3.8515625" style="9" bestFit="1" customWidth="1"/>
    <col min="30" max="32" width="3.57421875" style="9" bestFit="1" customWidth="1"/>
    <col min="33" max="33" width="2.421875" style="9" bestFit="1" customWidth="1"/>
    <col min="34" max="34" width="4.421875" style="48" bestFit="1" customWidth="1"/>
    <col min="35" max="35" width="3.8515625" style="9" bestFit="1" customWidth="1"/>
    <col min="36" max="36" width="3.7109375" style="9" bestFit="1" customWidth="1"/>
    <col min="37" max="37" width="4.00390625" style="9" bestFit="1" customWidth="1"/>
    <col min="38" max="38" width="5.00390625" style="9" bestFit="1" customWidth="1"/>
    <col min="39" max="39" width="3.57421875" style="9" bestFit="1" customWidth="1"/>
    <col min="40" max="41" width="2.421875" style="9" bestFit="1" customWidth="1"/>
    <col min="42" max="42" width="4.421875" style="48" bestFit="1" customWidth="1"/>
    <col min="43" max="43" width="3.8515625" style="9" bestFit="1" customWidth="1"/>
    <col min="44" max="44" width="3.7109375" style="9" bestFit="1" customWidth="1"/>
    <col min="45" max="45" width="4.00390625" style="9" bestFit="1" customWidth="1"/>
    <col min="46" max="46" width="5.00390625" style="9" bestFit="1" customWidth="1"/>
    <col min="47" max="47" width="3.57421875" style="9" bestFit="1" customWidth="1"/>
    <col min="48" max="49" width="2.421875" style="9" bestFit="1" customWidth="1"/>
    <col min="50" max="50" width="4.421875" style="48" bestFit="1" customWidth="1"/>
    <col min="51" max="80" width="9.28125" style="38" customWidth="1"/>
    <col min="81" max="81" width="11.7109375" style="38" bestFit="1" customWidth="1"/>
    <col min="82" max="91" width="9.28125" style="38" customWidth="1"/>
    <col min="92" max="151" width="9.28125" style="28" customWidth="1"/>
    <col min="152" max="16384" width="9.140625" style="28" customWidth="1"/>
  </cols>
  <sheetData>
    <row r="1" spans="1:91" s="1" customFormat="1" ht="12.75">
      <c r="A1" s="3" t="s">
        <v>0</v>
      </c>
      <c r="B1" s="131" t="s">
        <v>20</v>
      </c>
      <c r="C1" s="131" t="s">
        <v>19</v>
      </c>
      <c r="D1" s="136" t="s">
        <v>18</v>
      </c>
      <c r="E1" s="131" t="s">
        <v>1</v>
      </c>
      <c r="F1" s="139" t="s">
        <v>13</v>
      </c>
      <c r="G1" s="5" t="s">
        <v>28</v>
      </c>
      <c r="H1" s="5" t="s">
        <v>38</v>
      </c>
      <c r="I1" s="5" t="s">
        <v>65</v>
      </c>
      <c r="J1" s="5" t="s">
        <v>2</v>
      </c>
      <c r="K1" s="5" t="s">
        <v>2</v>
      </c>
      <c r="L1" s="5" t="s">
        <v>54</v>
      </c>
      <c r="M1" s="5" t="s">
        <v>54</v>
      </c>
      <c r="N1" s="5" t="s">
        <v>22</v>
      </c>
      <c r="O1" s="5" t="s">
        <v>22</v>
      </c>
      <c r="P1" s="5" t="s">
        <v>25</v>
      </c>
      <c r="Q1" s="65" t="s">
        <v>53</v>
      </c>
      <c r="R1" s="52" t="s">
        <v>53</v>
      </c>
      <c r="S1" s="16"/>
      <c r="T1" s="30" t="s">
        <v>7</v>
      </c>
      <c r="U1" s="31" t="s">
        <v>8</v>
      </c>
      <c r="V1" s="32" t="s">
        <v>9</v>
      </c>
      <c r="W1" s="49"/>
      <c r="X1" s="11"/>
      <c r="Y1" s="16"/>
      <c r="Z1" s="16"/>
      <c r="AA1" s="142" t="s">
        <v>7</v>
      </c>
      <c r="AB1" s="142"/>
      <c r="AC1" s="142"/>
      <c r="AD1" s="142"/>
      <c r="AE1" s="142"/>
      <c r="AF1" s="142"/>
      <c r="AG1" s="142"/>
      <c r="AH1" s="142"/>
      <c r="AI1" s="128" t="s">
        <v>8</v>
      </c>
      <c r="AJ1" s="129"/>
      <c r="AK1" s="129"/>
      <c r="AL1" s="129"/>
      <c r="AM1" s="129"/>
      <c r="AN1" s="129"/>
      <c r="AO1" s="129"/>
      <c r="AP1" s="130"/>
      <c r="AQ1" s="125" t="s">
        <v>9</v>
      </c>
      <c r="AR1" s="126"/>
      <c r="AS1" s="126"/>
      <c r="AT1" s="126"/>
      <c r="AU1" s="126"/>
      <c r="AV1" s="126"/>
      <c r="AW1" s="126"/>
      <c r="AX1" s="127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2"/>
      <c r="C2" s="134"/>
      <c r="D2" s="137"/>
      <c r="E2" s="134"/>
      <c r="F2" s="140"/>
      <c r="G2" s="13" t="s">
        <v>4</v>
      </c>
      <c r="H2" s="13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51" t="s">
        <v>5</v>
      </c>
      <c r="O2" s="51" t="s">
        <v>6</v>
      </c>
      <c r="P2" s="51" t="s">
        <v>4</v>
      </c>
      <c r="Q2" s="2" t="s">
        <v>5</v>
      </c>
      <c r="R2" s="57" t="s">
        <v>6</v>
      </c>
      <c r="S2" s="16"/>
      <c r="T2" s="14" t="s">
        <v>10</v>
      </c>
      <c r="U2" s="13" t="s">
        <v>10</v>
      </c>
      <c r="V2" s="18" t="s">
        <v>10</v>
      </c>
      <c r="W2" s="50" t="s">
        <v>10</v>
      </c>
      <c r="X2" s="11"/>
      <c r="Y2" s="16"/>
      <c r="Z2" s="16"/>
      <c r="AA2" s="78" t="s">
        <v>34</v>
      </c>
      <c r="AB2" s="78" t="s">
        <v>57</v>
      </c>
      <c r="AC2" s="78" t="s">
        <v>114</v>
      </c>
      <c r="AD2" s="78" t="s">
        <v>115</v>
      </c>
      <c r="AE2" s="78" t="s">
        <v>14</v>
      </c>
      <c r="AF2" s="78" t="s">
        <v>15</v>
      </c>
      <c r="AG2" s="78" t="s">
        <v>29</v>
      </c>
      <c r="AH2" s="78" t="s">
        <v>10</v>
      </c>
      <c r="AI2" s="72" t="s">
        <v>16</v>
      </c>
      <c r="AJ2" s="72" t="s">
        <v>54</v>
      </c>
      <c r="AK2" s="72" t="s">
        <v>23</v>
      </c>
      <c r="AL2" s="72" t="s">
        <v>58</v>
      </c>
      <c r="AM2" s="72" t="s">
        <v>14</v>
      </c>
      <c r="AN2" s="72" t="s">
        <v>15</v>
      </c>
      <c r="AO2" s="72" t="s">
        <v>29</v>
      </c>
      <c r="AP2" s="72" t="s">
        <v>10</v>
      </c>
      <c r="AQ2" s="84" t="s">
        <v>16</v>
      </c>
      <c r="AR2" s="84" t="s">
        <v>54</v>
      </c>
      <c r="AS2" s="84" t="s">
        <v>23</v>
      </c>
      <c r="AT2" s="84" t="s">
        <v>58</v>
      </c>
      <c r="AU2" s="84" t="s">
        <v>14</v>
      </c>
      <c r="AV2" s="84" t="s">
        <v>15</v>
      </c>
      <c r="AW2" s="84" t="s">
        <v>29</v>
      </c>
      <c r="AX2" s="84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27" customFormat="1" ht="13.5" thickBot="1">
      <c r="A3" s="60"/>
      <c r="B3" s="133"/>
      <c r="C3" s="135"/>
      <c r="D3" s="138"/>
      <c r="E3" s="135"/>
      <c r="F3" s="141"/>
      <c r="G3" s="61">
        <v>42462</v>
      </c>
      <c r="H3" s="61">
        <v>42484</v>
      </c>
      <c r="I3" s="61">
        <v>42497</v>
      </c>
      <c r="J3" s="61">
        <v>42532</v>
      </c>
      <c r="K3" s="61">
        <v>42533</v>
      </c>
      <c r="L3" s="61">
        <v>42553</v>
      </c>
      <c r="M3" s="61">
        <v>42554</v>
      </c>
      <c r="N3" s="61">
        <v>42595</v>
      </c>
      <c r="O3" s="61">
        <v>42596</v>
      </c>
      <c r="P3" s="61">
        <v>42602</v>
      </c>
      <c r="Q3" s="67">
        <v>42630</v>
      </c>
      <c r="R3" s="62">
        <v>42631</v>
      </c>
      <c r="S3" s="33"/>
      <c r="T3" s="63"/>
      <c r="U3" s="34"/>
      <c r="V3" s="64"/>
      <c r="W3" s="50"/>
      <c r="X3" s="29"/>
      <c r="Y3" s="33"/>
      <c r="Z3" s="33"/>
      <c r="AA3" s="79"/>
      <c r="AB3" s="79"/>
      <c r="AC3" s="79"/>
      <c r="AD3" s="79"/>
      <c r="AE3" s="79"/>
      <c r="AF3" s="79"/>
      <c r="AG3" s="79"/>
      <c r="AH3" s="80"/>
      <c r="AI3" s="73"/>
      <c r="AJ3" s="73"/>
      <c r="AK3" s="73"/>
      <c r="AL3" s="73"/>
      <c r="AM3" s="73"/>
      <c r="AN3" s="73"/>
      <c r="AO3" s="73"/>
      <c r="AP3" s="74"/>
      <c r="AQ3" s="85"/>
      <c r="AR3" s="85"/>
      <c r="AS3" s="85"/>
      <c r="AT3" s="85"/>
      <c r="AU3" s="85"/>
      <c r="AV3" s="85"/>
      <c r="AW3" s="85"/>
      <c r="AX3" s="8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81" ht="63.75">
      <c r="A4" s="19">
        <v>1</v>
      </c>
      <c r="B4" s="92" t="s">
        <v>11</v>
      </c>
      <c r="C4" s="101" t="s">
        <v>52</v>
      </c>
      <c r="D4" s="96">
        <v>147</v>
      </c>
      <c r="E4" s="97" t="s">
        <v>183</v>
      </c>
      <c r="F4" s="96" t="s">
        <v>98</v>
      </c>
      <c r="G4" s="26">
        <v>400</v>
      </c>
      <c r="H4" s="26">
        <v>400</v>
      </c>
      <c r="I4" s="26"/>
      <c r="J4" s="20">
        <v>237</v>
      </c>
      <c r="K4" s="20">
        <v>200</v>
      </c>
      <c r="L4" s="20">
        <v>300</v>
      </c>
      <c r="M4" s="20">
        <v>200</v>
      </c>
      <c r="N4" s="20">
        <v>300</v>
      </c>
      <c r="O4" s="20">
        <v>200</v>
      </c>
      <c r="P4" s="58">
        <v>400</v>
      </c>
      <c r="Q4" s="58">
        <v>300</v>
      </c>
      <c r="R4" s="23">
        <v>176</v>
      </c>
      <c r="T4" s="36">
        <f aca="true" t="shared" si="0" ref="T4:T16">AH4</f>
        <v>1200</v>
      </c>
      <c r="U4" s="37">
        <f aca="true" t="shared" si="1" ref="U4:U16">AP4</f>
        <v>900</v>
      </c>
      <c r="V4" s="53">
        <f aca="true" t="shared" si="2" ref="V4:V16">AX4</f>
        <v>600</v>
      </c>
      <c r="W4" s="55">
        <f aca="true" t="shared" si="3" ref="W4:W16">SUM(T4:V4)</f>
        <v>2700</v>
      </c>
      <c r="AA4" s="81">
        <f aca="true" t="shared" si="4" ref="AA4:AA16">G4</f>
        <v>400</v>
      </c>
      <c r="AB4" s="81">
        <f aca="true" t="shared" si="5" ref="AB4:AB16">H4</f>
        <v>400</v>
      </c>
      <c r="AC4" s="81">
        <f aca="true" t="shared" si="6" ref="AC4:AC16">I4</f>
        <v>0</v>
      </c>
      <c r="AD4" s="81">
        <f aca="true" t="shared" si="7" ref="AD4:AD16">P4</f>
        <v>400</v>
      </c>
      <c r="AE4" s="82">
        <f aca="true" t="shared" si="8" ref="AE4:AE16">LARGE(AA4:AD4,1)</f>
        <v>400</v>
      </c>
      <c r="AF4" s="82">
        <f aca="true" t="shared" si="9" ref="AF4:AF16">LARGE(AA4:AD4,2)</f>
        <v>400</v>
      </c>
      <c r="AG4" s="82">
        <f aca="true" t="shared" si="10" ref="AG4:AG16">LARGE(AA4:AD4,3)</f>
        <v>400</v>
      </c>
      <c r="AH4" s="83">
        <f aca="true" t="shared" si="11" ref="AH4:AH16">SUM(AE4:AG4)</f>
        <v>1200</v>
      </c>
      <c r="AI4" s="75">
        <f aca="true" t="shared" si="12" ref="AI4:AI16">J4</f>
        <v>237</v>
      </c>
      <c r="AJ4" s="75">
        <f aca="true" t="shared" si="13" ref="AJ4:AJ16">L4</f>
        <v>300</v>
      </c>
      <c r="AK4" s="75">
        <f aca="true" t="shared" si="14" ref="AK4:AK16">N4</f>
        <v>300</v>
      </c>
      <c r="AL4" s="75">
        <f aca="true" t="shared" si="15" ref="AL4:AL16">Q4</f>
        <v>300</v>
      </c>
      <c r="AM4" s="76">
        <f aca="true" t="shared" si="16" ref="AM4:AM16">LARGE(AI4:AL4,1)</f>
        <v>300</v>
      </c>
      <c r="AN4" s="76">
        <f aca="true" t="shared" si="17" ref="AN4:AN16">LARGE(AI4:AL4,2)</f>
        <v>300</v>
      </c>
      <c r="AO4" s="76">
        <f aca="true" t="shared" si="18" ref="AO4:AO16">LARGE(AI4:AL4,3)</f>
        <v>300</v>
      </c>
      <c r="AP4" s="77">
        <f aca="true" t="shared" si="19" ref="AP4:AP16">SUM(AM4:AO4)</f>
        <v>900</v>
      </c>
      <c r="AQ4" s="87">
        <f aca="true" t="shared" si="20" ref="AQ4:AQ16">K4</f>
        <v>200</v>
      </c>
      <c r="AR4" s="87">
        <f aca="true" t="shared" si="21" ref="AR4:AR16">M4</f>
        <v>200</v>
      </c>
      <c r="AS4" s="87">
        <f aca="true" t="shared" si="22" ref="AS4:AS16">O4</f>
        <v>200</v>
      </c>
      <c r="AT4" s="87">
        <f aca="true" t="shared" si="23" ref="AT4:AT16">R4</f>
        <v>176</v>
      </c>
      <c r="AU4" s="88">
        <f aca="true" t="shared" si="24" ref="AU4:AU16">LARGE(AQ4:AT4,1)</f>
        <v>200</v>
      </c>
      <c r="AV4" s="88">
        <f aca="true" t="shared" si="25" ref="AV4:AV16">LARGE(AQ4:AT4,2)</f>
        <v>200</v>
      </c>
      <c r="AW4" s="88">
        <f aca="true" t="shared" si="26" ref="AW4:AW16">LARGE(AQ4:AT4,3)</f>
        <v>200</v>
      </c>
      <c r="AX4" s="89">
        <f aca="true" t="shared" si="27" ref="AX4:AX16">SUM(AU4:AW4)</f>
        <v>600</v>
      </c>
      <c r="CC4" s="39">
        <f aca="true" t="shared" si="28" ref="CC4:CC16">W4</f>
        <v>2700</v>
      </c>
    </row>
    <row r="5" spans="1:81" ht="76.5">
      <c r="A5" s="15">
        <v>2</v>
      </c>
      <c r="B5" s="117" t="s">
        <v>168</v>
      </c>
      <c r="C5" s="102" t="s">
        <v>97</v>
      </c>
      <c r="D5" s="94">
        <v>222</v>
      </c>
      <c r="E5" s="95" t="s">
        <v>180</v>
      </c>
      <c r="F5" s="94" t="s">
        <v>181</v>
      </c>
      <c r="G5" s="10">
        <v>352</v>
      </c>
      <c r="H5" s="10">
        <v>316</v>
      </c>
      <c r="I5" s="10"/>
      <c r="J5" s="6">
        <v>300</v>
      </c>
      <c r="K5" s="6">
        <v>176</v>
      </c>
      <c r="L5" s="6">
        <v>264</v>
      </c>
      <c r="M5" s="6">
        <v>176</v>
      </c>
      <c r="N5" s="6">
        <v>237</v>
      </c>
      <c r="O5" s="6">
        <v>144</v>
      </c>
      <c r="P5" s="59">
        <v>316</v>
      </c>
      <c r="Q5" s="59">
        <v>237</v>
      </c>
      <c r="R5" s="12">
        <v>158</v>
      </c>
      <c r="T5" s="40">
        <f t="shared" si="0"/>
        <v>984</v>
      </c>
      <c r="U5" s="41">
        <f t="shared" si="1"/>
        <v>801</v>
      </c>
      <c r="V5" s="54">
        <f t="shared" si="2"/>
        <v>510</v>
      </c>
      <c r="W5" s="56">
        <f t="shared" si="3"/>
        <v>2295</v>
      </c>
      <c r="AA5" s="81">
        <f t="shared" si="4"/>
        <v>352</v>
      </c>
      <c r="AB5" s="81">
        <f t="shared" si="5"/>
        <v>316</v>
      </c>
      <c r="AC5" s="81">
        <f t="shared" si="6"/>
        <v>0</v>
      </c>
      <c r="AD5" s="81">
        <f t="shared" si="7"/>
        <v>316</v>
      </c>
      <c r="AE5" s="82">
        <f t="shared" si="8"/>
        <v>352</v>
      </c>
      <c r="AF5" s="82">
        <f t="shared" si="9"/>
        <v>316</v>
      </c>
      <c r="AG5" s="82">
        <f t="shared" si="10"/>
        <v>316</v>
      </c>
      <c r="AH5" s="83">
        <f t="shared" si="11"/>
        <v>984</v>
      </c>
      <c r="AI5" s="75">
        <f t="shared" si="12"/>
        <v>300</v>
      </c>
      <c r="AJ5" s="75">
        <f t="shared" si="13"/>
        <v>264</v>
      </c>
      <c r="AK5" s="75">
        <f t="shared" si="14"/>
        <v>237</v>
      </c>
      <c r="AL5" s="75">
        <f t="shared" si="15"/>
        <v>237</v>
      </c>
      <c r="AM5" s="76">
        <f t="shared" si="16"/>
        <v>300</v>
      </c>
      <c r="AN5" s="76">
        <f t="shared" si="17"/>
        <v>264</v>
      </c>
      <c r="AO5" s="76">
        <f t="shared" si="18"/>
        <v>237</v>
      </c>
      <c r="AP5" s="77">
        <f t="shared" si="19"/>
        <v>801</v>
      </c>
      <c r="AQ5" s="87">
        <f t="shared" si="20"/>
        <v>176</v>
      </c>
      <c r="AR5" s="87">
        <f t="shared" si="21"/>
        <v>176</v>
      </c>
      <c r="AS5" s="87">
        <f t="shared" si="22"/>
        <v>144</v>
      </c>
      <c r="AT5" s="87">
        <f t="shared" si="23"/>
        <v>158</v>
      </c>
      <c r="AU5" s="88">
        <f t="shared" si="24"/>
        <v>176</v>
      </c>
      <c r="AV5" s="88">
        <f t="shared" si="25"/>
        <v>176</v>
      </c>
      <c r="AW5" s="88">
        <f t="shared" si="26"/>
        <v>158</v>
      </c>
      <c r="AX5" s="89">
        <f t="shared" si="27"/>
        <v>510</v>
      </c>
      <c r="CC5" s="39">
        <f t="shared" si="28"/>
        <v>2295</v>
      </c>
    </row>
    <row r="6" spans="1:81" ht="51">
      <c r="A6" s="15">
        <v>3</v>
      </c>
      <c r="B6" s="93" t="s">
        <v>12</v>
      </c>
      <c r="C6" s="102" t="s">
        <v>108</v>
      </c>
      <c r="D6" s="94">
        <v>223</v>
      </c>
      <c r="E6" s="95" t="s">
        <v>109</v>
      </c>
      <c r="F6" s="94" t="s">
        <v>110</v>
      </c>
      <c r="G6" s="10">
        <v>316</v>
      </c>
      <c r="H6" s="10"/>
      <c r="I6" s="10"/>
      <c r="J6" s="6">
        <v>216</v>
      </c>
      <c r="K6" s="6">
        <v>144</v>
      </c>
      <c r="L6" s="6"/>
      <c r="M6" s="6"/>
      <c r="N6" s="6">
        <v>216</v>
      </c>
      <c r="O6" s="6">
        <v>158</v>
      </c>
      <c r="P6" s="59">
        <v>288</v>
      </c>
      <c r="Q6" s="59">
        <v>216</v>
      </c>
      <c r="R6" s="12">
        <v>144</v>
      </c>
      <c r="T6" s="40">
        <f t="shared" si="0"/>
        <v>604</v>
      </c>
      <c r="U6" s="41">
        <f t="shared" si="1"/>
        <v>648</v>
      </c>
      <c r="V6" s="54">
        <f t="shared" si="2"/>
        <v>446</v>
      </c>
      <c r="W6" s="56">
        <f t="shared" si="3"/>
        <v>1698</v>
      </c>
      <c r="AA6" s="81">
        <f t="shared" si="4"/>
        <v>316</v>
      </c>
      <c r="AB6" s="81">
        <f t="shared" si="5"/>
        <v>0</v>
      </c>
      <c r="AC6" s="81">
        <f t="shared" si="6"/>
        <v>0</v>
      </c>
      <c r="AD6" s="81">
        <f t="shared" si="7"/>
        <v>288</v>
      </c>
      <c r="AE6" s="82">
        <f t="shared" si="8"/>
        <v>316</v>
      </c>
      <c r="AF6" s="82">
        <f t="shared" si="9"/>
        <v>288</v>
      </c>
      <c r="AG6" s="82">
        <f t="shared" si="10"/>
        <v>0</v>
      </c>
      <c r="AH6" s="83">
        <f t="shared" si="11"/>
        <v>604</v>
      </c>
      <c r="AI6" s="75">
        <f t="shared" si="12"/>
        <v>216</v>
      </c>
      <c r="AJ6" s="75">
        <f t="shared" si="13"/>
        <v>0</v>
      </c>
      <c r="AK6" s="75">
        <f t="shared" si="14"/>
        <v>216</v>
      </c>
      <c r="AL6" s="75">
        <f t="shared" si="15"/>
        <v>216</v>
      </c>
      <c r="AM6" s="76">
        <f t="shared" si="16"/>
        <v>216</v>
      </c>
      <c r="AN6" s="76">
        <f t="shared" si="17"/>
        <v>216</v>
      </c>
      <c r="AO6" s="76">
        <f t="shared" si="18"/>
        <v>216</v>
      </c>
      <c r="AP6" s="77">
        <f t="shared" si="19"/>
        <v>648</v>
      </c>
      <c r="AQ6" s="87">
        <f t="shared" si="20"/>
        <v>144</v>
      </c>
      <c r="AR6" s="87">
        <f t="shared" si="21"/>
        <v>0</v>
      </c>
      <c r="AS6" s="87">
        <f t="shared" si="22"/>
        <v>158</v>
      </c>
      <c r="AT6" s="87">
        <f t="shared" si="23"/>
        <v>144</v>
      </c>
      <c r="AU6" s="88">
        <f t="shared" si="24"/>
        <v>158</v>
      </c>
      <c r="AV6" s="88">
        <f t="shared" si="25"/>
        <v>144</v>
      </c>
      <c r="AW6" s="88">
        <f t="shared" si="26"/>
        <v>144</v>
      </c>
      <c r="AX6" s="89">
        <f t="shared" si="27"/>
        <v>446</v>
      </c>
      <c r="CC6" s="39">
        <f t="shared" si="28"/>
        <v>1698</v>
      </c>
    </row>
    <row r="7" spans="1:81" ht="63.75">
      <c r="A7" s="15">
        <v>4</v>
      </c>
      <c r="B7" s="90" t="s">
        <v>11</v>
      </c>
      <c r="C7" s="102" t="s">
        <v>182</v>
      </c>
      <c r="D7" s="94" t="s">
        <v>275</v>
      </c>
      <c r="E7" s="95" t="s">
        <v>273</v>
      </c>
      <c r="F7" s="94" t="s">
        <v>274</v>
      </c>
      <c r="G7" s="10"/>
      <c r="H7" s="10"/>
      <c r="I7" s="10"/>
      <c r="J7" s="6">
        <v>264</v>
      </c>
      <c r="K7" s="6">
        <v>158</v>
      </c>
      <c r="L7" s="6"/>
      <c r="M7" s="6"/>
      <c r="N7" s="6">
        <v>264</v>
      </c>
      <c r="O7" s="6">
        <v>176</v>
      </c>
      <c r="P7" s="59">
        <v>352</v>
      </c>
      <c r="Q7" s="59">
        <v>264</v>
      </c>
      <c r="R7" s="12">
        <v>200</v>
      </c>
      <c r="T7" s="40">
        <f t="shared" si="0"/>
        <v>352</v>
      </c>
      <c r="U7" s="41">
        <f t="shared" si="1"/>
        <v>792</v>
      </c>
      <c r="V7" s="54">
        <f t="shared" si="2"/>
        <v>534</v>
      </c>
      <c r="W7" s="56">
        <f t="shared" si="3"/>
        <v>1678</v>
      </c>
      <c r="AA7" s="81">
        <f t="shared" si="4"/>
        <v>0</v>
      </c>
      <c r="AB7" s="81">
        <f t="shared" si="5"/>
        <v>0</v>
      </c>
      <c r="AC7" s="81">
        <f t="shared" si="6"/>
        <v>0</v>
      </c>
      <c r="AD7" s="81">
        <f t="shared" si="7"/>
        <v>352</v>
      </c>
      <c r="AE7" s="82">
        <f t="shared" si="8"/>
        <v>352</v>
      </c>
      <c r="AF7" s="82">
        <f t="shared" si="9"/>
        <v>0</v>
      </c>
      <c r="AG7" s="82">
        <f t="shared" si="10"/>
        <v>0</v>
      </c>
      <c r="AH7" s="83">
        <f t="shared" si="11"/>
        <v>352</v>
      </c>
      <c r="AI7" s="75">
        <f t="shared" si="12"/>
        <v>264</v>
      </c>
      <c r="AJ7" s="75">
        <f t="shared" si="13"/>
        <v>0</v>
      </c>
      <c r="AK7" s="75">
        <f t="shared" si="14"/>
        <v>264</v>
      </c>
      <c r="AL7" s="75">
        <f t="shared" si="15"/>
        <v>264</v>
      </c>
      <c r="AM7" s="76">
        <f t="shared" si="16"/>
        <v>264</v>
      </c>
      <c r="AN7" s="76">
        <f t="shared" si="17"/>
        <v>264</v>
      </c>
      <c r="AO7" s="76">
        <f t="shared" si="18"/>
        <v>264</v>
      </c>
      <c r="AP7" s="77">
        <f t="shared" si="19"/>
        <v>792</v>
      </c>
      <c r="AQ7" s="87">
        <f t="shared" si="20"/>
        <v>158</v>
      </c>
      <c r="AR7" s="87">
        <f t="shared" si="21"/>
        <v>0</v>
      </c>
      <c r="AS7" s="87">
        <f t="shared" si="22"/>
        <v>176</v>
      </c>
      <c r="AT7" s="87">
        <f t="shared" si="23"/>
        <v>200</v>
      </c>
      <c r="AU7" s="88">
        <f t="shared" si="24"/>
        <v>200</v>
      </c>
      <c r="AV7" s="88">
        <f t="shared" si="25"/>
        <v>176</v>
      </c>
      <c r="AW7" s="88">
        <f t="shared" si="26"/>
        <v>158</v>
      </c>
      <c r="AX7" s="89">
        <f t="shared" si="27"/>
        <v>534</v>
      </c>
      <c r="CC7" s="39">
        <f t="shared" si="28"/>
        <v>1678</v>
      </c>
    </row>
    <row r="8" spans="1:81" ht="51">
      <c r="A8" s="15">
        <v>5</v>
      </c>
      <c r="B8" s="93" t="s">
        <v>12</v>
      </c>
      <c r="C8" s="102" t="s">
        <v>111</v>
      </c>
      <c r="D8" s="94">
        <v>113</v>
      </c>
      <c r="E8" s="95" t="s">
        <v>112</v>
      </c>
      <c r="F8" s="94" t="s">
        <v>113</v>
      </c>
      <c r="G8" s="10">
        <v>288</v>
      </c>
      <c r="H8" s="10"/>
      <c r="I8" s="10"/>
      <c r="J8" s="6">
        <v>207</v>
      </c>
      <c r="K8" s="6">
        <v>138</v>
      </c>
      <c r="L8" s="6"/>
      <c r="M8" s="6"/>
      <c r="N8" s="6"/>
      <c r="O8" s="6"/>
      <c r="P8" s="59"/>
      <c r="Q8" s="59"/>
      <c r="R8" s="12"/>
      <c r="T8" s="40">
        <f t="shared" si="0"/>
        <v>288</v>
      </c>
      <c r="U8" s="41">
        <f t="shared" si="1"/>
        <v>207</v>
      </c>
      <c r="V8" s="54">
        <f t="shared" si="2"/>
        <v>138</v>
      </c>
      <c r="W8" s="56">
        <f t="shared" si="3"/>
        <v>633</v>
      </c>
      <c r="AA8" s="81">
        <f t="shared" si="4"/>
        <v>288</v>
      </c>
      <c r="AB8" s="81">
        <f t="shared" si="5"/>
        <v>0</v>
      </c>
      <c r="AC8" s="81">
        <f t="shared" si="6"/>
        <v>0</v>
      </c>
      <c r="AD8" s="81">
        <f t="shared" si="7"/>
        <v>0</v>
      </c>
      <c r="AE8" s="82">
        <f t="shared" si="8"/>
        <v>288</v>
      </c>
      <c r="AF8" s="82">
        <f t="shared" si="9"/>
        <v>0</v>
      </c>
      <c r="AG8" s="82">
        <f t="shared" si="10"/>
        <v>0</v>
      </c>
      <c r="AH8" s="83">
        <f t="shared" si="11"/>
        <v>288</v>
      </c>
      <c r="AI8" s="75">
        <f t="shared" si="12"/>
        <v>207</v>
      </c>
      <c r="AJ8" s="75">
        <f t="shared" si="13"/>
        <v>0</v>
      </c>
      <c r="AK8" s="75">
        <f t="shared" si="14"/>
        <v>0</v>
      </c>
      <c r="AL8" s="75">
        <f t="shared" si="15"/>
        <v>0</v>
      </c>
      <c r="AM8" s="76">
        <f t="shared" si="16"/>
        <v>207</v>
      </c>
      <c r="AN8" s="76">
        <f t="shared" si="17"/>
        <v>0</v>
      </c>
      <c r="AO8" s="76">
        <f t="shared" si="18"/>
        <v>0</v>
      </c>
      <c r="AP8" s="77">
        <f t="shared" si="19"/>
        <v>207</v>
      </c>
      <c r="AQ8" s="87">
        <f t="shared" si="20"/>
        <v>138</v>
      </c>
      <c r="AR8" s="87">
        <f t="shared" si="21"/>
        <v>0</v>
      </c>
      <c r="AS8" s="87">
        <f t="shared" si="22"/>
        <v>0</v>
      </c>
      <c r="AT8" s="87">
        <f t="shared" si="23"/>
        <v>0</v>
      </c>
      <c r="AU8" s="88">
        <f t="shared" si="24"/>
        <v>138</v>
      </c>
      <c r="AV8" s="88">
        <f t="shared" si="25"/>
        <v>0</v>
      </c>
      <c r="AW8" s="88">
        <f t="shared" si="26"/>
        <v>0</v>
      </c>
      <c r="AX8" s="89">
        <f t="shared" si="27"/>
        <v>138</v>
      </c>
      <c r="CC8" s="39">
        <f t="shared" si="28"/>
        <v>633</v>
      </c>
    </row>
    <row r="9" spans="1:81" ht="51">
      <c r="A9" s="15">
        <v>6</v>
      </c>
      <c r="B9" s="93" t="s">
        <v>12</v>
      </c>
      <c r="C9" s="102" t="s">
        <v>157</v>
      </c>
      <c r="D9" s="94" t="s">
        <v>158</v>
      </c>
      <c r="E9" s="95" t="s">
        <v>160</v>
      </c>
      <c r="F9" s="94" t="s">
        <v>159</v>
      </c>
      <c r="G9" s="10"/>
      <c r="H9" s="10"/>
      <c r="I9" s="10">
        <v>400</v>
      </c>
      <c r="J9" s="6"/>
      <c r="K9" s="6"/>
      <c r="L9" s="6"/>
      <c r="M9" s="6"/>
      <c r="N9" s="6"/>
      <c r="O9" s="6"/>
      <c r="P9" s="59"/>
      <c r="Q9" s="59"/>
      <c r="R9" s="12"/>
      <c r="T9" s="40">
        <f t="shared" si="0"/>
        <v>400</v>
      </c>
      <c r="U9" s="41">
        <f t="shared" si="1"/>
        <v>0</v>
      </c>
      <c r="V9" s="54">
        <f t="shared" si="2"/>
        <v>0</v>
      </c>
      <c r="W9" s="56">
        <f t="shared" si="3"/>
        <v>400</v>
      </c>
      <c r="AA9" s="81">
        <f t="shared" si="4"/>
        <v>0</v>
      </c>
      <c r="AB9" s="81">
        <f t="shared" si="5"/>
        <v>0</v>
      </c>
      <c r="AC9" s="81">
        <f t="shared" si="6"/>
        <v>400</v>
      </c>
      <c r="AD9" s="81">
        <f t="shared" si="7"/>
        <v>0</v>
      </c>
      <c r="AE9" s="82">
        <f t="shared" si="8"/>
        <v>400</v>
      </c>
      <c r="AF9" s="82">
        <f t="shared" si="9"/>
        <v>0</v>
      </c>
      <c r="AG9" s="82">
        <f t="shared" si="10"/>
        <v>0</v>
      </c>
      <c r="AH9" s="83">
        <f t="shared" si="11"/>
        <v>400</v>
      </c>
      <c r="AI9" s="75">
        <f t="shared" si="12"/>
        <v>0</v>
      </c>
      <c r="AJ9" s="75">
        <f t="shared" si="13"/>
        <v>0</v>
      </c>
      <c r="AK9" s="75">
        <f t="shared" si="14"/>
        <v>0</v>
      </c>
      <c r="AL9" s="75">
        <f t="shared" si="15"/>
        <v>0</v>
      </c>
      <c r="AM9" s="76">
        <f t="shared" si="16"/>
        <v>0</v>
      </c>
      <c r="AN9" s="76">
        <f t="shared" si="17"/>
        <v>0</v>
      </c>
      <c r="AO9" s="76">
        <f t="shared" si="18"/>
        <v>0</v>
      </c>
      <c r="AP9" s="77">
        <f t="shared" si="19"/>
        <v>0</v>
      </c>
      <c r="AQ9" s="87">
        <f t="shared" si="20"/>
        <v>0</v>
      </c>
      <c r="AR9" s="87">
        <f t="shared" si="21"/>
        <v>0</v>
      </c>
      <c r="AS9" s="87">
        <f t="shared" si="22"/>
        <v>0</v>
      </c>
      <c r="AT9" s="87">
        <f t="shared" si="23"/>
        <v>0</v>
      </c>
      <c r="AU9" s="88">
        <f t="shared" si="24"/>
        <v>0</v>
      </c>
      <c r="AV9" s="88">
        <f t="shared" si="25"/>
        <v>0</v>
      </c>
      <c r="AW9" s="88">
        <f t="shared" si="26"/>
        <v>0</v>
      </c>
      <c r="AX9" s="89">
        <f t="shared" si="27"/>
        <v>0</v>
      </c>
      <c r="CC9" s="39">
        <f t="shared" si="28"/>
        <v>400</v>
      </c>
    </row>
    <row r="10" spans="1:81" ht="51">
      <c r="A10" s="15">
        <v>7</v>
      </c>
      <c r="B10" s="93" t="s">
        <v>12</v>
      </c>
      <c r="C10" s="102" t="s">
        <v>55</v>
      </c>
      <c r="D10" s="94">
        <v>109</v>
      </c>
      <c r="E10" s="95" t="s">
        <v>214</v>
      </c>
      <c r="F10" s="94" t="s">
        <v>215</v>
      </c>
      <c r="G10" s="10"/>
      <c r="H10" s="10"/>
      <c r="I10" s="10"/>
      <c r="J10" s="6"/>
      <c r="K10" s="6"/>
      <c r="L10" s="6">
        <v>237</v>
      </c>
      <c r="M10" s="6">
        <v>144</v>
      </c>
      <c r="N10" s="6"/>
      <c r="O10" s="6"/>
      <c r="P10" s="59"/>
      <c r="Q10" s="59"/>
      <c r="R10" s="12"/>
      <c r="T10" s="40">
        <f t="shared" si="0"/>
        <v>0</v>
      </c>
      <c r="U10" s="41">
        <f t="shared" si="1"/>
        <v>237</v>
      </c>
      <c r="V10" s="54">
        <f t="shared" si="2"/>
        <v>144</v>
      </c>
      <c r="W10" s="56">
        <f t="shared" si="3"/>
        <v>381</v>
      </c>
      <c r="AA10" s="81">
        <f t="shared" si="4"/>
        <v>0</v>
      </c>
      <c r="AB10" s="81">
        <f t="shared" si="5"/>
        <v>0</v>
      </c>
      <c r="AC10" s="81">
        <f t="shared" si="6"/>
        <v>0</v>
      </c>
      <c r="AD10" s="81">
        <f t="shared" si="7"/>
        <v>0</v>
      </c>
      <c r="AE10" s="82">
        <f t="shared" si="8"/>
        <v>0</v>
      </c>
      <c r="AF10" s="82">
        <f t="shared" si="9"/>
        <v>0</v>
      </c>
      <c r="AG10" s="82">
        <f t="shared" si="10"/>
        <v>0</v>
      </c>
      <c r="AH10" s="83">
        <f t="shared" si="11"/>
        <v>0</v>
      </c>
      <c r="AI10" s="75">
        <f t="shared" si="12"/>
        <v>0</v>
      </c>
      <c r="AJ10" s="75">
        <f t="shared" si="13"/>
        <v>237</v>
      </c>
      <c r="AK10" s="75">
        <f t="shared" si="14"/>
        <v>0</v>
      </c>
      <c r="AL10" s="75">
        <f t="shared" si="15"/>
        <v>0</v>
      </c>
      <c r="AM10" s="76">
        <f t="shared" si="16"/>
        <v>237</v>
      </c>
      <c r="AN10" s="76">
        <f t="shared" si="17"/>
        <v>0</v>
      </c>
      <c r="AO10" s="76">
        <f t="shared" si="18"/>
        <v>0</v>
      </c>
      <c r="AP10" s="77">
        <f t="shared" si="19"/>
        <v>237</v>
      </c>
      <c r="AQ10" s="87">
        <f t="shared" si="20"/>
        <v>0</v>
      </c>
      <c r="AR10" s="87">
        <f t="shared" si="21"/>
        <v>144</v>
      </c>
      <c r="AS10" s="87">
        <f t="shared" si="22"/>
        <v>0</v>
      </c>
      <c r="AT10" s="87">
        <f t="shared" si="23"/>
        <v>0</v>
      </c>
      <c r="AU10" s="88">
        <f t="shared" si="24"/>
        <v>144</v>
      </c>
      <c r="AV10" s="88">
        <f t="shared" si="25"/>
        <v>0</v>
      </c>
      <c r="AW10" s="88">
        <f t="shared" si="26"/>
        <v>0</v>
      </c>
      <c r="AX10" s="89">
        <f t="shared" si="27"/>
        <v>144</v>
      </c>
      <c r="CC10" s="39">
        <f t="shared" si="28"/>
        <v>381</v>
      </c>
    </row>
    <row r="11" spans="1:81" ht="51">
      <c r="A11" s="15">
        <v>8</v>
      </c>
      <c r="B11" s="93" t="s">
        <v>12</v>
      </c>
      <c r="C11" s="102" t="s">
        <v>216</v>
      </c>
      <c r="D11" s="94">
        <v>223</v>
      </c>
      <c r="E11" s="95" t="s">
        <v>218</v>
      </c>
      <c r="F11" s="94" t="s">
        <v>217</v>
      </c>
      <c r="G11" s="10"/>
      <c r="H11" s="10"/>
      <c r="I11" s="10"/>
      <c r="J11" s="6"/>
      <c r="K11" s="6"/>
      <c r="L11" s="6">
        <v>207</v>
      </c>
      <c r="M11" s="6">
        <v>158</v>
      </c>
      <c r="N11" s="6"/>
      <c r="O11" s="6"/>
      <c r="P11" s="59"/>
      <c r="Q11" s="59"/>
      <c r="R11" s="12"/>
      <c r="T11" s="40">
        <f t="shared" si="0"/>
        <v>0</v>
      </c>
      <c r="U11" s="41">
        <f t="shared" si="1"/>
        <v>207</v>
      </c>
      <c r="V11" s="54">
        <f t="shared" si="2"/>
        <v>158</v>
      </c>
      <c r="W11" s="56">
        <f t="shared" si="3"/>
        <v>365</v>
      </c>
      <c r="AA11" s="81">
        <f t="shared" si="4"/>
        <v>0</v>
      </c>
      <c r="AB11" s="81">
        <f t="shared" si="5"/>
        <v>0</v>
      </c>
      <c r="AC11" s="81">
        <f t="shared" si="6"/>
        <v>0</v>
      </c>
      <c r="AD11" s="81">
        <f t="shared" si="7"/>
        <v>0</v>
      </c>
      <c r="AE11" s="82">
        <f t="shared" si="8"/>
        <v>0</v>
      </c>
      <c r="AF11" s="82">
        <f t="shared" si="9"/>
        <v>0</v>
      </c>
      <c r="AG11" s="82">
        <f t="shared" si="10"/>
        <v>0</v>
      </c>
      <c r="AH11" s="83">
        <f t="shared" si="11"/>
        <v>0</v>
      </c>
      <c r="AI11" s="75">
        <f t="shared" si="12"/>
        <v>0</v>
      </c>
      <c r="AJ11" s="75">
        <f t="shared" si="13"/>
        <v>207</v>
      </c>
      <c r="AK11" s="75">
        <f t="shared" si="14"/>
        <v>0</v>
      </c>
      <c r="AL11" s="75">
        <f t="shared" si="15"/>
        <v>0</v>
      </c>
      <c r="AM11" s="76">
        <f t="shared" si="16"/>
        <v>207</v>
      </c>
      <c r="AN11" s="76">
        <f t="shared" si="17"/>
        <v>0</v>
      </c>
      <c r="AO11" s="76">
        <f t="shared" si="18"/>
        <v>0</v>
      </c>
      <c r="AP11" s="77">
        <f t="shared" si="19"/>
        <v>207</v>
      </c>
      <c r="AQ11" s="87">
        <f t="shared" si="20"/>
        <v>0</v>
      </c>
      <c r="AR11" s="87">
        <f t="shared" si="21"/>
        <v>158</v>
      </c>
      <c r="AS11" s="87">
        <f t="shared" si="22"/>
        <v>0</v>
      </c>
      <c r="AT11" s="87">
        <f t="shared" si="23"/>
        <v>0</v>
      </c>
      <c r="AU11" s="88">
        <f t="shared" si="24"/>
        <v>158</v>
      </c>
      <c r="AV11" s="88">
        <f t="shared" si="25"/>
        <v>0</v>
      </c>
      <c r="AW11" s="88">
        <f t="shared" si="26"/>
        <v>0</v>
      </c>
      <c r="AX11" s="89">
        <f t="shared" si="27"/>
        <v>158</v>
      </c>
      <c r="CC11" s="39">
        <f t="shared" si="28"/>
        <v>365</v>
      </c>
    </row>
    <row r="12" spans="1:81" ht="51">
      <c r="A12" s="15">
        <v>9</v>
      </c>
      <c r="B12" s="93" t="s">
        <v>12</v>
      </c>
      <c r="C12" s="102" t="s">
        <v>219</v>
      </c>
      <c r="D12" s="94" t="s">
        <v>220</v>
      </c>
      <c r="E12" s="95" t="s">
        <v>221</v>
      </c>
      <c r="F12" s="94" t="s">
        <v>222</v>
      </c>
      <c r="G12" s="10"/>
      <c r="H12" s="10"/>
      <c r="I12" s="10"/>
      <c r="J12" s="6"/>
      <c r="K12" s="6"/>
      <c r="L12" s="6">
        <v>216</v>
      </c>
      <c r="M12" s="6">
        <v>138</v>
      </c>
      <c r="N12" s="6"/>
      <c r="O12" s="6"/>
      <c r="P12" s="59"/>
      <c r="Q12" s="59"/>
      <c r="R12" s="12"/>
      <c r="T12" s="40">
        <f t="shared" si="0"/>
        <v>0</v>
      </c>
      <c r="U12" s="41">
        <f t="shared" si="1"/>
        <v>216</v>
      </c>
      <c r="V12" s="54">
        <f t="shared" si="2"/>
        <v>138</v>
      </c>
      <c r="W12" s="56">
        <f t="shared" si="3"/>
        <v>354</v>
      </c>
      <c r="AA12" s="81">
        <f t="shared" si="4"/>
        <v>0</v>
      </c>
      <c r="AB12" s="81">
        <f t="shared" si="5"/>
        <v>0</v>
      </c>
      <c r="AC12" s="81">
        <f t="shared" si="6"/>
        <v>0</v>
      </c>
      <c r="AD12" s="81">
        <f t="shared" si="7"/>
        <v>0</v>
      </c>
      <c r="AE12" s="82">
        <f t="shared" si="8"/>
        <v>0</v>
      </c>
      <c r="AF12" s="82">
        <f t="shared" si="9"/>
        <v>0</v>
      </c>
      <c r="AG12" s="82">
        <f t="shared" si="10"/>
        <v>0</v>
      </c>
      <c r="AH12" s="83">
        <f t="shared" si="11"/>
        <v>0</v>
      </c>
      <c r="AI12" s="75">
        <f t="shared" si="12"/>
        <v>0</v>
      </c>
      <c r="AJ12" s="75">
        <f t="shared" si="13"/>
        <v>216</v>
      </c>
      <c r="AK12" s="75">
        <f t="shared" si="14"/>
        <v>0</v>
      </c>
      <c r="AL12" s="75">
        <f t="shared" si="15"/>
        <v>0</v>
      </c>
      <c r="AM12" s="76">
        <f t="shared" si="16"/>
        <v>216</v>
      </c>
      <c r="AN12" s="76">
        <f t="shared" si="17"/>
        <v>0</v>
      </c>
      <c r="AO12" s="76">
        <f t="shared" si="18"/>
        <v>0</v>
      </c>
      <c r="AP12" s="77">
        <f t="shared" si="19"/>
        <v>216</v>
      </c>
      <c r="AQ12" s="87">
        <f t="shared" si="20"/>
        <v>0</v>
      </c>
      <c r="AR12" s="87">
        <f t="shared" si="21"/>
        <v>138</v>
      </c>
      <c r="AS12" s="87">
        <f t="shared" si="22"/>
        <v>0</v>
      </c>
      <c r="AT12" s="87">
        <f t="shared" si="23"/>
        <v>0</v>
      </c>
      <c r="AU12" s="88">
        <f t="shared" si="24"/>
        <v>138</v>
      </c>
      <c r="AV12" s="88">
        <f t="shared" si="25"/>
        <v>0</v>
      </c>
      <c r="AW12" s="88">
        <f t="shared" si="26"/>
        <v>0</v>
      </c>
      <c r="AX12" s="89">
        <f t="shared" si="27"/>
        <v>138</v>
      </c>
      <c r="CC12" s="39">
        <f t="shared" si="28"/>
        <v>354</v>
      </c>
    </row>
    <row r="13" spans="1:81" ht="51">
      <c r="A13" s="15">
        <v>10</v>
      </c>
      <c r="B13" s="93" t="s">
        <v>12</v>
      </c>
      <c r="C13" s="102" t="s">
        <v>91</v>
      </c>
      <c r="D13" s="94">
        <v>222</v>
      </c>
      <c r="E13" s="95" t="s">
        <v>92</v>
      </c>
      <c r="F13" s="94" t="s">
        <v>93</v>
      </c>
      <c r="G13" s="10"/>
      <c r="H13" s="10">
        <v>352</v>
      </c>
      <c r="I13" s="10"/>
      <c r="J13" s="6"/>
      <c r="K13" s="6"/>
      <c r="L13" s="6"/>
      <c r="M13" s="6"/>
      <c r="N13" s="6"/>
      <c r="O13" s="6"/>
      <c r="P13" s="59"/>
      <c r="Q13" s="59"/>
      <c r="R13" s="12"/>
      <c r="T13" s="40">
        <f t="shared" si="0"/>
        <v>352</v>
      </c>
      <c r="U13" s="41">
        <f t="shared" si="1"/>
        <v>0</v>
      </c>
      <c r="V13" s="54">
        <f t="shared" si="2"/>
        <v>0</v>
      </c>
      <c r="W13" s="56">
        <f t="shared" si="3"/>
        <v>352</v>
      </c>
      <c r="AA13" s="81">
        <f t="shared" si="4"/>
        <v>0</v>
      </c>
      <c r="AB13" s="81">
        <f t="shared" si="5"/>
        <v>352</v>
      </c>
      <c r="AC13" s="81">
        <f t="shared" si="6"/>
        <v>0</v>
      </c>
      <c r="AD13" s="81">
        <f t="shared" si="7"/>
        <v>0</v>
      </c>
      <c r="AE13" s="82">
        <f t="shared" si="8"/>
        <v>352</v>
      </c>
      <c r="AF13" s="82">
        <f t="shared" si="9"/>
        <v>0</v>
      </c>
      <c r="AG13" s="82">
        <f t="shared" si="10"/>
        <v>0</v>
      </c>
      <c r="AH13" s="83">
        <f t="shared" si="11"/>
        <v>352</v>
      </c>
      <c r="AI13" s="75">
        <f t="shared" si="12"/>
        <v>0</v>
      </c>
      <c r="AJ13" s="75">
        <f t="shared" si="13"/>
        <v>0</v>
      </c>
      <c r="AK13" s="75">
        <f t="shared" si="14"/>
        <v>0</v>
      </c>
      <c r="AL13" s="75">
        <f t="shared" si="15"/>
        <v>0</v>
      </c>
      <c r="AM13" s="76">
        <f t="shared" si="16"/>
        <v>0</v>
      </c>
      <c r="AN13" s="76">
        <f t="shared" si="17"/>
        <v>0</v>
      </c>
      <c r="AO13" s="76">
        <f t="shared" si="18"/>
        <v>0</v>
      </c>
      <c r="AP13" s="77">
        <f t="shared" si="19"/>
        <v>0</v>
      </c>
      <c r="AQ13" s="87">
        <f t="shared" si="20"/>
        <v>0</v>
      </c>
      <c r="AR13" s="87">
        <f t="shared" si="21"/>
        <v>0</v>
      </c>
      <c r="AS13" s="87">
        <f t="shared" si="22"/>
        <v>0</v>
      </c>
      <c r="AT13" s="87">
        <f t="shared" si="23"/>
        <v>0</v>
      </c>
      <c r="AU13" s="88">
        <f t="shared" si="24"/>
        <v>0</v>
      </c>
      <c r="AV13" s="88">
        <f t="shared" si="25"/>
        <v>0</v>
      </c>
      <c r="AW13" s="88">
        <f t="shared" si="26"/>
        <v>0</v>
      </c>
      <c r="AX13" s="89">
        <f t="shared" si="27"/>
        <v>0</v>
      </c>
      <c r="CC13" s="39">
        <f t="shared" si="28"/>
        <v>352</v>
      </c>
    </row>
    <row r="14" spans="1:81" ht="51">
      <c r="A14" s="15">
        <v>11</v>
      </c>
      <c r="B14" s="93" t="s">
        <v>12</v>
      </c>
      <c r="C14" s="102" t="s">
        <v>143</v>
      </c>
      <c r="D14" s="94">
        <v>222</v>
      </c>
      <c r="E14" s="95" t="s">
        <v>161</v>
      </c>
      <c r="F14" s="94" t="s">
        <v>162</v>
      </c>
      <c r="G14" s="10"/>
      <c r="H14" s="10"/>
      <c r="I14" s="10">
        <v>352</v>
      </c>
      <c r="J14" s="6"/>
      <c r="K14" s="6"/>
      <c r="L14" s="6"/>
      <c r="M14" s="6"/>
      <c r="N14" s="6"/>
      <c r="O14" s="6"/>
      <c r="P14" s="59"/>
      <c r="Q14" s="59"/>
      <c r="R14" s="12"/>
      <c r="T14" s="40">
        <f t="shared" si="0"/>
        <v>352</v>
      </c>
      <c r="U14" s="41">
        <f t="shared" si="1"/>
        <v>0</v>
      </c>
      <c r="V14" s="54">
        <f t="shared" si="2"/>
        <v>0</v>
      </c>
      <c r="W14" s="56">
        <f t="shared" si="3"/>
        <v>352</v>
      </c>
      <c r="AA14" s="81">
        <f t="shared" si="4"/>
        <v>0</v>
      </c>
      <c r="AB14" s="81">
        <f t="shared" si="5"/>
        <v>0</v>
      </c>
      <c r="AC14" s="81">
        <f t="shared" si="6"/>
        <v>352</v>
      </c>
      <c r="AD14" s="81">
        <f t="shared" si="7"/>
        <v>0</v>
      </c>
      <c r="AE14" s="82">
        <f t="shared" si="8"/>
        <v>352</v>
      </c>
      <c r="AF14" s="82">
        <f t="shared" si="9"/>
        <v>0</v>
      </c>
      <c r="AG14" s="82">
        <f t="shared" si="10"/>
        <v>0</v>
      </c>
      <c r="AH14" s="83">
        <f t="shared" si="11"/>
        <v>352</v>
      </c>
      <c r="AI14" s="75">
        <f t="shared" si="12"/>
        <v>0</v>
      </c>
      <c r="AJ14" s="75">
        <f t="shared" si="13"/>
        <v>0</v>
      </c>
      <c r="AK14" s="75">
        <f t="shared" si="14"/>
        <v>0</v>
      </c>
      <c r="AL14" s="75">
        <f t="shared" si="15"/>
        <v>0</v>
      </c>
      <c r="AM14" s="76">
        <f t="shared" si="16"/>
        <v>0</v>
      </c>
      <c r="AN14" s="76">
        <f t="shared" si="17"/>
        <v>0</v>
      </c>
      <c r="AO14" s="76">
        <f t="shared" si="18"/>
        <v>0</v>
      </c>
      <c r="AP14" s="77">
        <f t="shared" si="19"/>
        <v>0</v>
      </c>
      <c r="AQ14" s="87">
        <f t="shared" si="20"/>
        <v>0</v>
      </c>
      <c r="AR14" s="87">
        <f t="shared" si="21"/>
        <v>0</v>
      </c>
      <c r="AS14" s="87">
        <f t="shared" si="22"/>
        <v>0</v>
      </c>
      <c r="AT14" s="87">
        <f t="shared" si="23"/>
        <v>0</v>
      </c>
      <c r="AU14" s="88">
        <f t="shared" si="24"/>
        <v>0</v>
      </c>
      <c r="AV14" s="88">
        <f t="shared" si="25"/>
        <v>0</v>
      </c>
      <c r="AW14" s="88">
        <f t="shared" si="26"/>
        <v>0</v>
      </c>
      <c r="AX14" s="89">
        <f t="shared" si="27"/>
        <v>0</v>
      </c>
      <c r="CC14" s="39">
        <f t="shared" si="28"/>
        <v>352</v>
      </c>
    </row>
    <row r="15" spans="1:81" ht="51">
      <c r="A15" s="15">
        <v>12</v>
      </c>
      <c r="B15" s="93" t="s">
        <v>12</v>
      </c>
      <c r="C15" s="102" t="s">
        <v>94</v>
      </c>
      <c r="D15" s="94">
        <v>109</v>
      </c>
      <c r="E15" s="95" t="s">
        <v>95</v>
      </c>
      <c r="F15" s="94" t="s">
        <v>96</v>
      </c>
      <c r="G15" s="10"/>
      <c r="H15" s="10">
        <v>288</v>
      </c>
      <c r="I15" s="10"/>
      <c r="J15" s="6"/>
      <c r="K15" s="6"/>
      <c r="L15" s="6"/>
      <c r="M15" s="6"/>
      <c r="N15" s="6"/>
      <c r="O15" s="6"/>
      <c r="P15" s="59"/>
      <c r="Q15" s="59"/>
      <c r="R15" s="12"/>
      <c r="T15" s="40">
        <f t="shared" si="0"/>
        <v>288</v>
      </c>
      <c r="U15" s="41">
        <f t="shared" si="1"/>
        <v>0</v>
      </c>
      <c r="V15" s="54">
        <f t="shared" si="2"/>
        <v>0</v>
      </c>
      <c r="W15" s="56">
        <f t="shared" si="3"/>
        <v>288</v>
      </c>
      <c r="AA15" s="81">
        <f t="shared" si="4"/>
        <v>0</v>
      </c>
      <c r="AB15" s="81">
        <f t="shared" si="5"/>
        <v>288</v>
      </c>
      <c r="AC15" s="81">
        <f t="shared" si="6"/>
        <v>0</v>
      </c>
      <c r="AD15" s="81">
        <f t="shared" si="7"/>
        <v>0</v>
      </c>
      <c r="AE15" s="82">
        <f t="shared" si="8"/>
        <v>288</v>
      </c>
      <c r="AF15" s="82">
        <f t="shared" si="9"/>
        <v>0</v>
      </c>
      <c r="AG15" s="82">
        <f t="shared" si="10"/>
        <v>0</v>
      </c>
      <c r="AH15" s="83">
        <f t="shared" si="11"/>
        <v>288</v>
      </c>
      <c r="AI15" s="75">
        <f t="shared" si="12"/>
        <v>0</v>
      </c>
      <c r="AJ15" s="75">
        <f t="shared" si="13"/>
        <v>0</v>
      </c>
      <c r="AK15" s="75">
        <f t="shared" si="14"/>
        <v>0</v>
      </c>
      <c r="AL15" s="75">
        <f t="shared" si="15"/>
        <v>0</v>
      </c>
      <c r="AM15" s="76">
        <f t="shared" si="16"/>
        <v>0</v>
      </c>
      <c r="AN15" s="76">
        <f t="shared" si="17"/>
        <v>0</v>
      </c>
      <c r="AO15" s="76">
        <f t="shared" si="18"/>
        <v>0</v>
      </c>
      <c r="AP15" s="77">
        <f t="shared" si="19"/>
        <v>0</v>
      </c>
      <c r="AQ15" s="87">
        <f t="shared" si="20"/>
        <v>0</v>
      </c>
      <c r="AR15" s="87">
        <f t="shared" si="21"/>
        <v>0</v>
      </c>
      <c r="AS15" s="87">
        <f t="shared" si="22"/>
        <v>0</v>
      </c>
      <c r="AT15" s="87">
        <f t="shared" si="23"/>
        <v>0</v>
      </c>
      <c r="AU15" s="88">
        <f t="shared" si="24"/>
        <v>0</v>
      </c>
      <c r="AV15" s="88">
        <f t="shared" si="25"/>
        <v>0</v>
      </c>
      <c r="AW15" s="88">
        <f t="shared" si="26"/>
        <v>0</v>
      </c>
      <c r="AX15" s="89">
        <f t="shared" si="27"/>
        <v>0</v>
      </c>
      <c r="CC15" s="39">
        <f t="shared" si="28"/>
        <v>288</v>
      </c>
    </row>
    <row r="16" spans="1:81" ht="51.75" thickBot="1">
      <c r="A16" s="21">
        <v>13</v>
      </c>
      <c r="B16" s="91" t="s">
        <v>12</v>
      </c>
      <c r="C16" s="103" t="s">
        <v>307</v>
      </c>
      <c r="D16" s="98">
        <v>222</v>
      </c>
      <c r="E16" s="99" t="s">
        <v>308</v>
      </c>
      <c r="F16" s="98" t="s">
        <v>309</v>
      </c>
      <c r="G16" s="70"/>
      <c r="H16" s="70"/>
      <c r="I16" s="70"/>
      <c r="J16" s="22"/>
      <c r="K16" s="22"/>
      <c r="L16" s="22"/>
      <c r="M16" s="22"/>
      <c r="N16" s="22"/>
      <c r="O16" s="22"/>
      <c r="P16" s="71"/>
      <c r="Q16" s="71">
        <v>207</v>
      </c>
      <c r="R16" s="25"/>
      <c r="T16" s="42">
        <f t="shared" si="0"/>
        <v>0</v>
      </c>
      <c r="U16" s="43">
        <f t="shared" si="1"/>
        <v>207</v>
      </c>
      <c r="V16" s="69">
        <f t="shared" si="2"/>
        <v>0</v>
      </c>
      <c r="W16" s="68">
        <f t="shared" si="3"/>
        <v>207</v>
      </c>
      <c r="AA16" s="81">
        <f t="shared" si="4"/>
        <v>0</v>
      </c>
      <c r="AB16" s="81">
        <f t="shared" si="5"/>
        <v>0</v>
      </c>
      <c r="AC16" s="81">
        <f t="shared" si="6"/>
        <v>0</v>
      </c>
      <c r="AD16" s="81">
        <f t="shared" si="7"/>
        <v>0</v>
      </c>
      <c r="AE16" s="82">
        <f t="shared" si="8"/>
        <v>0</v>
      </c>
      <c r="AF16" s="82">
        <f t="shared" si="9"/>
        <v>0</v>
      </c>
      <c r="AG16" s="82">
        <f t="shared" si="10"/>
        <v>0</v>
      </c>
      <c r="AH16" s="83">
        <f t="shared" si="11"/>
        <v>0</v>
      </c>
      <c r="AI16" s="75">
        <f t="shared" si="12"/>
        <v>0</v>
      </c>
      <c r="AJ16" s="75">
        <f t="shared" si="13"/>
        <v>0</v>
      </c>
      <c r="AK16" s="75">
        <f t="shared" si="14"/>
        <v>0</v>
      </c>
      <c r="AL16" s="75">
        <f t="shared" si="15"/>
        <v>207</v>
      </c>
      <c r="AM16" s="76">
        <f t="shared" si="16"/>
        <v>207</v>
      </c>
      <c r="AN16" s="76">
        <f t="shared" si="17"/>
        <v>0</v>
      </c>
      <c r="AO16" s="76">
        <f t="shared" si="18"/>
        <v>0</v>
      </c>
      <c r="AP16" s="77">
        <f t="shared" si="19"/>
        <v>207</v>
      </c>
      <c r="AQ16" s="87">
        <f t="shared" si="20"/>
        <v>0</v>
      </c>
      <c r="AR16" s="87">
        <f t="shared" si="21"/>
        <v>0</v>
      </c>
      <c r="AS16" s="87">
        <f t="shared" si="22"/>
        <v>0</v>
      </c>
      <c r="AT16" s="87">
        <f t="shared" si="23"/>
        <v>0</v>
      </c>
      <c r="AU16" s="88">
        <f t="shared" si="24"/>
        <v>0</v>
      </c>
      <c r="AV16" s="88">
        <f t="shared" si="25"/>
        <v>0</v>
      </c>
      <c r="AW16" s="88">
        <f t="shared" si="26"/>
        <v>0</v>
      </c>
      <c r="AX16" s="89">
        <f t="shared" si="27"/>
        <v>0</v>
      </c>
      <c r="CC16" s="39">
        <f t="shared" si="28"/>
        <v>207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CD7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100" customWidth="1"/>
    <col min="4" max="4" width="5.57421875" style="45" customWidth="1"/>
    <col min="5" max="5" width="25.28125" style="46" bestFit="1" customWidth="1"/>
    <col min="6" max="6" width="3.8515625" style="47" bestFit="1" customWidth="1"/>
    <col min="7" max="9" width="8.7109375" style="7" customWidth="1"/>
    <col min="10" max="13" width="8.421875" style="8" customWidth="1"/>
    <col min="14" max="14" width="8.421875" style="7" customWidth="1"/>
    <col min="15" max="17" width="8.7109375" style="7" customWidth="1"/>
    <col min="18" max="18" width="9.140625" style="7" bestFit="1" customWidth="1"/>
    <col min="19" max="19" width="8.8515625" style="35" customWidth="1"/>
    <col min="20" max="20" width="6.8515625" style="9" customWidth="1"/>
    <col min="21" max="21" width="9.28125" style="9" customWidth="1"/>
    <col min="22" max="22" width="8.28125" style="9" customWidth="1"/>
    <col min="23" max="23" width="5.8515625" style="29" customWidth="1"/>
    <col min="24" max="24" width="8.7109375" style="29" customWidth="1"/>
    <col min="25" max="26" width="9.28125" style="38" customWidth="1"/>
    <col min="27" max="27" width="3.8515625" style="9" bestFit="1" customWidth="1"/>
    <col min="28" max="28" width="4.57421875" style="9" bestFit="1" customWidth="1"/>
    <col min="29" max="29" width="3.8515625" style="9" bestFit="1" customWidth="1"/>
    <col min="30" max="32" width="3.57421875" style="9" bestFit="1" customWidth="1"/>
    <col min="33" max="33" width="2.421875" style="9" bestFit="1" customWidth="1"/>
    <col min="34" max="34" width="4.421875" style="48" bestFit="1" customWidth="1"/>
    <col min="35" max="35" width="3.8515625" style="9" bestFit="1" customWidth="1"/>
    <col min="36" max="36" width="3.7109375" style="9" bestFit="1" customWidth="1"/>
    <col min="37" max="37" width="4.00390625" style="9" bestFit="1" customWidth="1"/>
    <col min="38" max="38" width="5.00390625" style="9" bestFit="1" customWidth="1"/>
    <col min="39" max="39" width="3.57421875" style="9" bestFit="1" customWidth="1"/>
    <col min="40" max="41" width="2.421875" style="9" bestFit="1" customWidth="1"/>
    <col min="42" max="42" width="4.421875" style="48" bestFit="1" customWidth="1"/>
    <col min="43" max="43" width="3.8515625" style="9" bestFit="1" customWidth="1"/>
    <col min="44" max="44" width="3.7109375" style="9" bestFit="1" customWidth="1"/>
    <col min="45" max="45" width="4.00390625" style="9" bestFit="1" customWidth="1"/>
    <col min="46" max="46" width="5.00390625" style="9" bestFit="1" customWidth="1"/>
    <col min="47" max="49" width="2.421875" style="9" bestFit="1" customWidth="1"/>
    <col min="50" max="50" width="3.421875" style="48" bestFit="1" customWidth="1"/>
    <col min="51" max="80" width="9.28125" style="38" customWidth="1"/>
    <col min="81" max="81" width="11.7109375" style="38" bestFit="1" customWidth="1"/>
    <col min="82" max="82" width="9.28125" style="38" customWidth="1"/>
    <col min="83" max="142" width="9.28125" style="28" customWidth="1"/>
    <col min="143" max="16384" width="9.140625" style="28" customWidth="1"/>
  </cols>
  <sheetData>
    <row r="1" spans="1:82" s="1" customFormat="1" ht="12.75">
      <c r="A1" s="3" t="s">
        <v>0</v>
      </c>
      <c r="B1" s="131" t="s">
        <v>20</v>
      </c>
      <c r="C1" s="131" t="s">
        <v>19</v>
      </c>
      <c r="D1" s="136" t="s">
        <v>18</v>
      </c>
      <c r="E1" s="131" t="s">
        <v>1</v>
      </c>
      <c r="F1" s="139" t="s">
        <v>13</v>
      </c>
      <c r="G1" s="5" t="s">
        <v>28</v>
      </c>
      <c r="H1" s="5" t="s">
        <v>38</v>
      </c>
      <c r="I1" s="5" t="s">
        <v>65</v>
      </c>
      <c r="J1" s="5" t="s">
        <v>2</v>
      </c>
      <c r="K1" s="5" t="s">
        <v>2</v>
      </c>
      <c r="L1" s="5" t="s">
        <v>54</v>
      </c>
      <c r="M1" s="5" t="s">
        <v>54</v>
      </c>
      <c r="N1" s="5" t="s">
        <v>22</v>
      </c>
      <c r="O1" s="5" t="s">
        <v>22</v>
      </c>
      <c r="P1" s="5" t="s">
        <v>25</v>
      </c>
      <c r="Q1" s="65" t="s">
        <v>53</v>
      </c>
      <c r="R1" s="52" t="s">
        <v>53</v>
      </c>
      <c r="S1" s="16"/>
      <c r="T1" s="30" t="s">
        <v>7</v>
      </c>
      <c r="U1" s="31" t="s">
        <v>8</v>
      </c>
      <c r="V1" s="32" t="s">
        <v>9</v>
      </c>
      <c r="W1" s="49"/>
      <c r="X1" s="11"/>
      <c r="Y1" s="16"/>
      <c r="Z1" s="16"/>
      <c r="AA1" s="142" t="s">
        <v>7</v>
      </c>
      <c r="AB1" s="142"/>
      <c r="AC1" s="142"/>
      <c r="AD1" s="142"/>
      <c r="AE1" s="142"/>
      <c r="AF1" s="142"/>
      <c r="AG1" s="142"/>
      <c r="AH1" s="142"/>
      <c r="AI1" s="128" t="s">
        <v>8</v>
      </c>
      <c r="AJ1" s="129"/>
      <c r="AK1" s="129"/>
      <c r="AL1" s="129"/>
      <c r="AM1" s="129"/>
      <c r="AN1" s="129"/>
      <c r="AO1" s="129"/>
      <c r="AP1" s="130"/>
      <c r="AQ1" s="125" t="s">
        <v>9</v>
      </c>
      <c r="AR1" s="126"/>
      <c r="AS1" s="126"/>
      <c r="AT1" s="126"/>
      <c r="AU1" s="126"/>
      <c r="AV1" s="126"/>
      <c r="AW1" s="126"/>
      <c r="AX1" s="127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</row>
    <row r="2" spans="1:82" s="1" customFormat="1" ht="12.75">
      <c r="A2" s="4"/>
      <c r="B2" s="132"/>
      <c r="C2" s="134"/>
      <c r="D2" s="137"/>
      <c r="E2" s="134"/>
      <c r="F2" s="140"/>
      <c r="G2" s="13" t="s">
        <v>4</v>
      </c>
      <c r="H2" s="13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51" t="s">
        <v>5</v>
      </c>
      <c r="O2" s="51" t="s">
        <v>6</v>
      </c>
      <c r="P2" s="51" t="s">
        <v>4</v>
      </c>
      <c r="Q2" s="2" t="s">
        <v>5</v>
      </c>
      <c r="R2" s="57" t="s">
        <v>6</v>
      </c>
      <c r="S2" s="16"/>
      <c r="T2" s="14" t="s">
        <v>10</v>
      </c>
      <c r="U2" s="13" t="s">
        <v>10</v>
      </c>
      <c r="V2" s="18" t="s">
        <v>10</v>
      </c>
      <c r="W2" s="50" t="s">
        <v>10</v>
      </c>
      <c r="X2" s="11"/>
      <c r="Y2" s="16"/>
      <c r="Z2" s="16"/>
      <c r="AA2" s="78" t="s">
        <v>34</v>
      </c>
      <c r="AB2" s="78" t="s">
        <v>57</v>
      </c>
      <c r="AC2" s="78" t="s">
        <v>114</v>
      </c>
      <c r="AD2" s="78" t="s">
        <v>115</v>
      </c>
      <c r="AE2" s="78" t="s">
        <v>14</v>
      </c>
      <c r="AF2" s="78" t="s">
        <v>15</v>
      </c>
      <c r="AG2" s="78" t="s">
        <v>29</v>
      </c>
      <c r="AH2" s="78" t="s">
        <v>10</v>
      </c>
      <c r="AI2" s="72" t="s">
        <v>16</v>
      </c>
      <c r="AJ2" s="72" t="s">
        <v>54</v>
      </c>
      <c r="AK2" s="72" t="s">
        <v>23</v>
      </c>
      <c r="AL2" s="72" t="s">
        <v>58</v>
      </c>
      <c r="AM2" s="72" t="s">
        <v>14</v>
      </c>
      <c r="AN2" s="72" t="s">
        <v>15</v>
      </c>
      <c r="AO2" s="72" t="s">
        <v>29</v>
      </c>
      <c r="AP2" s="72" t="s">
        <v>10</v>
      </c>
      <c r="AQ2" s="84" t="s">
        <v>16</v>
      </c>
      <c r="AR2" s="84" t="s">
        <v>54</v>
      </c>
      <c r="AS2" s="84" t="s">
        <v>23</v>
      </c>
      <c r="AT2" s="84" t="s">
        <v>58</v>
      </c>
      <c r="AU2" s="84" t="s">
        <v>14</v>
      </c>
      <c r="AV2" s="84" t="s">
        <v>15</v>
      </c>
      <c r="AW2" s="84" t="s">
        <v>29</v>
      </c>
      <c r="AX2" s="84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</row>
    <row r="3" spans="1:82" s="27" customFormat="1" ht="13.5" thickBot="1">
      <c r="A3" s="60"/>
      <c r="B3" s="133"/>
      <c r="C3" s="135"/>
      <c r="D3" s="138"/>
      <c r="E3" s="135"/>
      <c r="F3" s="141"/>
      <c r="G3" s="61">
        <v>42462</v>
      </c>
      <c r="H3" s="61">
        <v>42484</v>
      </c>
      <c r="I3" s="61">
        <v>42497</v>
      </c>
      <c r="J3" s="61">
        <v>42532</v>
      </c>
      <c r="K3" s="61">
        <v>42533</v>
      </c>
      <c r="L3" s="61">
        <v>42553</v>
      </c>
      <c r="M3" s="61">
        <v>42554</v>
      </c>
      <c r="N3" s="61">
        <v>42595</v>
      </c>
      <c r="O3" s="61">
        <v>42596</v>
      </c>
      <c r="P3" s="61">
        <v>42602</v>
      </c>
      <c r="Q3" s="67">
        <v>42630</v>
      </c>
      <c r="R3" s="62">
        <v>42631</v>
      </c>
      <c r="S3" s="33"/>
      <c r="T3" s="63"/>
      <c r="U3" s="34"/>
      <c r="V3" s="64"/>
      <c r="W3" s="50"/>
      <c r="X3" s="29"/>
      <c r="Y3" s="33"/>
      <c r="Z3" s="33"/>
      <c r="AA3" s="79"/>
      <c r="AB3" s="79"/>
      <c r="AC3" s="79"/>
      <c r="AD3" s="79"/>
      <c r="AE3" s="79"/>
      <c r="AF3" s="79"/>
      <c r="AG3" s="79"/>
      <c r="AH3" s="80"/>
      <c r="AI3" s="73"/>
      <c r="AJ3" s="73"/>
      <c r="AK3" s="73"/>
      <c r="AL3" s="73"/>
      <c r="AM3" s="73"/>
      <c r="AN3" s="73"/>
      <c r="AO3" s="73"/>
      <c r="AP3" s="74"/>
      <c r="AQ3" s="85"/>
      <c r="AR3" s="85"/>
      <c r="AS3" s="85"/>
      <c r="AT3" s="85"/>
      <c r="AU3" s="85"/>
      <c r="AV3" s="85"/>
      <c r="AW3" s="85"/>
      <c r="AX3" s="8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</row>
    <row r="4" spans="1:81" ht="63.75">
      <c r="A4" s="19">
        <v>1</v>
      </c>
      <c r="B4" s="92" t="s">
        <v>11</v>
      </c>
      <c r="C4" s="101" t="s">
        <v>55</v>
      </c>
      <c r="D4" s="96">
        <v>109</v>
      </c>
      <c r="E4" s="97" t="s">
        <v>170</v>
      </c>
      <c r="F4" s="96" t="s">
        <v>171</v>
      </c>
      <c r="G4" s="26">
        <v>400</v>
      </c>
      <c r="H4" s="26">
        <v>400</v>
      </c>
      <c r="I4" s="26"/>
      <c r="J4" s="20">
        <v>300</v>
      </c>
      <c r="K4" s="20">
        <v>200</v>
      </c>
      <c r="L4" s="20"/>
      <c r="M4" s="20"/>
      <c r="N4" s="20">
        <v>300</v>
      </c>
      <c r="O4" s="20">
        <v>200</v>
      </c>
      <c r="P4" s="58">
        <v>400</v>
      </c>
      <c r="Q4" s="58">
        <v>300</v>
      </c>
      <c r="R4" s="23">
        <v>200</v>
      </c>
      <c r="T4" s="36">
        <f>AH4</f>
        <v>1200</v>
      </c>
      <c r="U4" s="37">
        <f>AP4</f>
        <v>900</v>
      </c>
      <c r="V4" s="53">
        <f>AX4</f>
        <v>600</v>
      </c>
      <c r="W4" s="55">
        <f>SUM(T4:V4)</f>
        <v>2700</v>
      </c>
      <c r="AA4" s="81">
        <f aca="true" t="shared" si="0" ref="AA4:AC7">G4</f>
        <v>400</v>
      </c>
      <c r="AB4" s="81">
        <f t="shared" si="0"/>
        <v>400</v>
      </c>
      <c r="AC4" s="81">
        <f t="shared" si="0"/>
        <v>0</v>
      </c>
      <c r="AD4" s="81">
        <f>P4</f>
        <v>400</v>
      </c>
      <c r="AE4" s="82">
        <f>LARGE(AA4:AD4,1)</f>
        <v>400</v>
      </c>
      <c r="AF4" s="82">
        <f>LARGE(AA4:AD4,2)</f>
        <v>400</v>
      </c>
      <c r="AG4" s="82">
        <f>LARGE(AA4:AD4,3)</f>
        <v>400</v>
      </c>
      <c r="AH4" s="83">
        <f>SUM(AE4:AG4)</f>
        <v>1200</v>
      </c>
      <c r="AI4" s="75">
        <f>J4</f>
        <v>300</v>
      </c>
      <c r="AJ4" s="75">
        <f>L4</f>
        <v>0</v>
      </c>
      <c r="AK4" s="75">
        <f>N4</f>
        <v>300</v>
      </c>
      <c r="AL4" s="75">
        <f>Q4</f>
        <v>300</v>
      </c>
      <c r="AM4" s="76">
        <f>LARGE(AI4:AL4,1)</f>
        <v>300</v>
      </c>
      <c r="AN4" s="76">
        <f>LARGE(AI4:AL4,2)</f>
        <v>300</v>
      </c>
      <c r="AO4" s="76">
        <f>LARGE(AI4:AL4,3)</f>
        <v>300</v>
      </c>
      <c r="AP4" s="77">
        <f>SUM(AM4:AO4)</f>
        <v>900</v>
      </c>
      <c r="AQ4" s="87">
        <f>K4</f>
        <v>200</v>
      </c>
      <c r="AR4" s="87">
        <f>M4</f>
        <v>0</v>
      </c>
      <c r="AS4" s="87">
        <f>O4</f>
        <v>200</v>
      </c>
      <c r="AT4" s="87">
        <f>R4</f>
        <v>200</v>
      </c>
      <c r="AU4" s="88">
        <f>LARGE(AQ4:AT4,1)</f>
        <v>200</v>
      </c>
      <c r="AV4" s="88">
        <f>LARGE(AQ4:AT4,2)</f>
        <v>200</v>
      </c>
      <c r="AW4" s="88">
        <f>LARGE(AQ4:AT4,3)</f>
        <v>200</v>
      </c>
      <c r="AX4" s="89">
        <f>SUM(AU4:AW4)</f>
        <v>600</v>
      </c>
      <c r="CC4" s="39">
        <f>W4</f>
        <v>2700</v>
      </c>
    </row>
    <row r="5" spans="1:81" ht="63.75">
      <c r="A5" s="15">
        <v>2</v>
      </c>
      <c r="B5" s="90" t="s">
        <v>11</v>
      </c>
      <c r="C5" s="102" t="s">
        <v>116</v>
      </c>
      <c r="D5" s="94">
        <v>223</v>
      </c>
      <c r="E5" s="95" t="s">
        <v>146</v>
      </c>
      <c r="F5" s="94" t="s">
        <v>147</v>
      </c>
      <c r="G5" s="10">
        <v>316</v>
      </c>
      <c r="H5" s="10"/>
      <c r="I5" s="10">
        <v>316</v>
      </c>
      <c r="J5" s="6">
        <v>237</v>
      </c>
      <c r="K5" s="6">
        <v>144</v>
      </c>
      <c r="L5" s="6"/>
      <c r="M5" s="6"/>
      <c r="N5" s="6">
        <v>264</v>
      </c>
      <c r="O5" s="6">
        <v>176</v>
      </c>
      <c r="P5" s="59">
        <v>352</v>
      </c>
      <c r="Q5" s="59">
        <v>264</v>
      </c>
      <c r="R5" s="12">
        <v>176</v>
      </c>
      <c r="T5" s="40">
        <f>AH5</f>
        <v>984</v>
      </c>
      <c r="U5" s="41">
        <f>AP5</f>
        <v>765</v>
      </c>
      <c r="V5" s="54">
        <f>AX5</f>
        <v>496</v>
      </c>
      <c r="W5" s="56">
        <f>SUM(T5:V5)</f>
        <v>2245</v>
      </c>
      <c r="AA5" s="81">
        <f t="shared" si="0"/>
        <v>316</v>
      </c>
      <c r="AB5" s="81">
        <f t="shared" si="0"/>
        <v>0</v>
      </c>
      <c r="AC5" s="81">
        <f t="shared" si="0"/>
        <v>316</v>
      </c>
      <c r="AD5" s="81">
        <f>P5</f>
        <v>352</v>
      </c>
      <c r="AE5" s="82">
        <f>LARGE(AA5:AD5,1)</f>
        <v>352</v>
      </c>
      <c r="AF5" s="82">
        <f>LARGE(AA5:AD5,2)</f>
        <v>316</v>
      </c>
      <c r="AG5" s="82">
        <f>LARGE(AA5:AD5,3)</f>
        <v>316</v>
      </c>
      <c r="AH5" s="83">
        <f>SUM(AE5:AG5)</f>
        <v>984</v>
      </c>
      <c r="AI5" s="75">
        <f>J5</f>
        <v>237</v>
      </c>
      <c r="AJ5" s="75">
        <f>L5</f>
        <v>0</v>
      </c>
      <c r="AK5" s="75">
        <f>N5</f>
        <v>264</v>
      </c>
      <c r="AL5" s="75">
        <f>Q5</f>
        <v>264</v>
      </c>
      <c r="AM5" s="76">
        <f>LARGE(AI5:AL5,1)</f>
        <v>264</v>
      </c>
      <c r="AN5" s="76">
        <f>LARGE(AI5:AL5,2)</f>
        <v>264</v>
      </c>
      <c r="AO5" s="76">
        <f>LARGE(AI5:AL5,3)</f>
        <v>237</v>
      </c>
      <c r="AP5" s="77">
        <f>SUM(AM5:AO5)</f>
        <v>765</v>
      </c>
      <c r="AQ5" s="87">
        <f>K5</f>
        <v>144</v>
      </c>
      <c r="AR5" s="87">
        <f>M5</f>
        <v>0</v>
      </c>
      <c r="AS5" s="87">
        <f>O5</f>
        <v>176</v>
      </c>
      <c r="AT5" s="87">
        <f>R5</f>
        <v>176</v>
      </c>
      <c r="AU5" s="88">
        <f>LARGE(AQ5:AT5,1)</f>
        <v>176</v>
      </c>
      <c r="AV5" s="88">
        <f>LARGE(AQ5:AT5,2)</f>
        <v>176</v>
      </c>
      <c r="AW5" s="88">
        <f>LARGE(AQ5:AT5,3)</f>
        <v>144</v>
      </c>
      <c r="AX5" s="89">
        <f>SUM(AU5:AW5)</f>
        <v>496</v>
      </c>
      <c r="CC5" s="39">
        <f>W5</f>
        <v>2245</v>
      </c>
    </row>
    <row r="6" spans="1:81" ht="63.75">
      <c r="A6" s="15">
        <v>3</v>
      </c>
      <c r="B6" s="90" t="s">
        <v>11</v>
      </c>
      <c r="C6" s="102" t="s">
        <v>24</v>
      </c>
      <c r="D6" s="94">
        <v>178</v>
      </c>
      <c r="E6" s="95" t="s">
        <v>144</v>
      </c>
      <c r="F6" s="94" t="s">
        <v>145</v>
      </c>
      <c r="G6" s="10">
        <v>352</v>
      </c>
      <c r="H6" s="10"/>
      <c r="I6" s="10">
        <v>400</v>
      </c>
      <c r="J6" s="6">
        <v>264</v>
      </c>
      <c r="K6" s="6">
        <v>158</v>
      </c>
      <c r="L6" s="6"/>
      <c r="M6" s="6"/>
      <c r="N6" s="6"/>
      <c r="O6" s="6"/>
      <c r="P6" s="59"/>
      <c r="Q6" s="59"/>
      <c r="R6" s="12"/>
      <c r="T6" s="40">
        <f>AH6</f>
        <v>752</v>
      </c>
      <c r="U6" s="41">
        <f>AP6</f>
        <v>264</v>
      </c>
      <c r="V6" s="54">
        <f>AX6</f>
        <v>158</v>
      </c>
      <c r="W6" s="56">
        <f>SUM(T6:V6)</f>
        <v>1174</v>
      </c>
      <c r="AA6" s="81">
        <f t="shared" si="0"/>
        <v>352</v>
      </c>
      <c r="AB6" s="81">
        <f t="shared" si="0"/>
        <v>0</v>
      </c>
      <c r="AC6" s="81">
        <f t="shared" si="0"/>
        <v>400</v>
      </c>
      <c r="AD6" s="81">
        <f>P6</f>
        <v>0</v>
      </c>
      <c r="AE6" s="82">
        <f>LARGE(AA6:AD6,1)</f>
        <v>400</v>
      </c>
      <c r="AF6" s="82">
        <f>LARGE(AA6:AD6,2)</f>
        <v>352</v>
      </c>
      <c r="AG6" s="82">
        <f>LARGE(AA6:AD6,3)</f>
        <v>0</v>
      </c>
      <c r="AH6" s="83">
        <f>SUM(AE6:AG6)</f>
        <v>752</v>
      </c>
      <c r="AI6" s="75">
        <f>J6</f>
        <v>264</v>
      </c>
      <c r="AJ6" s="75">
        <f>L6</f>
        <v>0</v>
      </c>
      <c r="AK6" s="75">
        <f>N6</f>
        <v>0</v>
      </c>
      <c r="AL6" s="75">
        <f>Q6</f>
        <v>0</v>
      </c>
      <c r="AM6" s="76">
        <f>LARGE(AI6:AL6,1)</f>
        <v>264</v>
      </c>
      <c r="AN6" s="76">
        <f>LARGE(AI6:AL6,2)</f>
        <v>0</v>
      </c>
      <c r="AO6" s="76">
        <f>LARGE(AI6:AL6,3)</f>
        <v>0</v>
      </c>
      <c r="AP6" s="77">
        <f>SUM(AM6:AO6)</f>
        <v>264</v>
      </c>
      <c r="AQ6" s="87">
        <f>K6</f>
        <v>158</v>
      </c>
      <c r="AR6" s="87">
        <f>M6</f>
        <v>0</v>
      </c>
      <c r="AS6" s="87">
        <f>O6</f>
        <v>0</v>
      </c>
      <c r="AT6" s="87">
        <f>R6</f>
        <v>0</v>
      </c>
      <c r="AU6" s="88">
        <f>LARGE(AQ6:AT6,1)</f>
        <v>158</v>
      </c>
      <c r="AV6" s="88">
        <f>LARGE(AQ6:AT6,2)</f>
        <v>0</v>
      </c>
      <c r="AW6" s="88">
        <f>LARGE(AQ6:AT6,3)</f>
        <v>0</v>
      </c>
      <c r="AX6" s="89">
        <f>SUM(AU6:AW6)</f>
        <v>158</v>
      </c>
      <c r="CC6" s="39">
        <f>W6</f>
        <v>1174</v>
      </c>
    </row>
    <row r="7" spans="1:81" ht="64.5" thickBot="1">
      <c r="A7" s="21">
        <v>4</v>
      </c>
      <c r="B7" s="104" t="s">
        <v>11</v>
      </c>
      <c r="C7" s="103" t="s">
        <v>124</v>
      </c>
      <c r="D7" s="98">
        <v>222</v>
      </c>
      <c r="E7" s="99" t="s">
        <v>172</v>
      </c>
      <c r="F7" s="98" t="s">
        <v>173</v>
      </c>
      <c r="G7" s="70"/>
      <c r="H7" s="70"/>
      <c r="I7" s="70">
        <v>352</v>
      </c>
      <c r="J7" s="22">
        <v>216</v>
      </c>
      <c r="K7" s="22">
        <v>176</v>
      </c>
      <c r="L7" s="22"/>
      <c r="M7" s="22"/>
      <c r="N7" s="22"/>
      <c r="O7" s="22"/>
      <c r="P7" s="71"/>
      <c r="Q7" s="71"/>
      <c r="R7" s="25"/>
      <c r="T7" s="42">
        <f>AH7</f>
        <v>352</v>
      </c>
      <c r="U7" s="43">
        <f>AP7</f>
        <v>216</v>
      </c>
      <c r="V7" s="69">
        <f>AX7</f>
        <v>176</v>
      </c>
      <c r="W7" s="68">
        <f>SUM(T7:V7)</f>
        <v>744</v>
      </c>
      <c r="AA7" s="81">
        <f t="shared" si="0"/>
        <v>0</v>
      </c>
      <c r="AB7" s="81">
        <f t="shared" si="0"/>
        <v>0</v>
      </c>
      <c r="AC7" s="81">
        <f t="shared" si="0"/>
        <v>352</v>
      </c>
      <c r="AD7" s="81">
        <f>P7</f>
        <v>0</v>
      </c>
      <c r="AE7" s="82">
        <f>LARGE(AA7:AD7,1)</f>
        <v>352</v>
      </c>
      <c r="AF7" s="82">
        <f>LARGE(AA7:AD7,2)</f>
        <v>0</v>
      </c>
      <c r="AG7" s="82">
        <f>LARGE(AA7:AD7,3)</f>
        <v>0</v>
      </c>
      <c r="AH7" s="83">
        <f>SUM(AE7:AG7)</f>
        <v>352</v>
      </c>
      <c r="AI7" s="75">
        <f>J7</f>
        <v>216</v>
      </c>
      <c r="AJ7" s="75">
        <f>L7</f>
        <v>0</v>
      </c>
      <c r="AK7" s="75">
        <f>N7</f>
        <v>0</v>
      </c>
      <c r="AL7" s="75">
        <f>Q7</f>
        <v>0</v>
      </c>
      <c r="AM7" s="76">
        <f>LARGE(AI7:AL7,1)</f>
        <v>216</v>
      </c>
      <c r="AN7" s="76">
        <f>LARGE(AI7:AL7,2)</f>
        <v>0</v>
      </c>
      <c r="AO7" s="76">
        <f>LARGE(AI7:AL7,3)</f>
        <v>0</v>
      </c>
      <c r="AP7" s="77">
        <f>SUM(AM7:AO7)</f>
        <v>216</v>
      </c>
      <c r="AQ7" s="87">
        <f>K7</f>
        <v>176</v>
      </c>
      <c r="AR7" s="87">
        <f>M7</f>
        <v>0</v>
      </c>
      <c r="AS7" s="87">
        <f>O7</f>
        <v>0</v>
      </c>
      <c r="AT7" s="87">
        <f>R7</f>
        <v>0</v>
      </c>
      <c r="AU7" s="88">
        <f>LARGE(AQ7:AT7,1)</f>
        <v>176</v>
      </c>
      <c r="AV7" s="88">
        <f>LARGE(AQ7:AT7,2)</f>
        <v>0</v>
      </c>
      <c r="AW7" s="88">
        <f>LARGE(AQ7:AT7,3)</f>
        <v>0</v>
      </c>
      <c r="AX7" s="89">
        <f>SUM(AU7:AW7)</f>
        <v>176</v>
      </c>
      <c r="CC7" s="39">
        <f>W7</f>
        <v>744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CD15"/>
  <sheetViews>
    <sheetView zoomScaleSheetLayoutView="49" workbookViewId="0" topLeftCell="A1">
      <pane xSplit="6" ySplit="3" topLeftCell="K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44" customWidth="1"/>
    <col min="4" max="4" width="5.57421875" style="45" customWidth="1"/>
    <col min="5" max="5" width="22.7109375" style="46" bestFit="1" customWidth="1"/>
    <col min="6" max="6" width="3.8515625" style="47" bestFit="1" customWidth="1"/>
    <col min="7" max="9" width="8.7109375" style="7" customWidth="1"/>
    <col min="10" max="13" width="8.421875" style="8" customWidth="1"/>
    <col min="14" max="14" width="8.421875" style="7" customWidth="1"/>
    <col min="15" max="17" width="8.7109375" style="7" customWidth="1"/>
    <col min="18" max="18" width="9.140625" style="7" bestFit="1" customWidth="1"/>
    <col min="19" max="19" width="8.8515625" style="35" customWidth="1"/>
    <col min="20" max="20" width="6.8515625" style="9" customWidth="1"/>
    <col min="21" max="21" width="9.28125" style="9" customWidth="1"/>
    <col min="22" max="22" width="8.28125" style="9" customWidth="1"/>
    <col min="23" max="23" width="5.8515625" style="29" customWidth="1"/>
    <col min="24" max="24" width="8.7109375" style="29" customWidth="1"/>
    <col min="25" max="26" width="9.28125" style="38" customWidth="1"/>
    <col min="27" max="27" width="4.421875" style="9" customWidth="1"/>
    <col min="28" max="28" width="4.421875" style="9" bestFit="1" customWidth="1"/>
    <col min="29" max="30" width="4.28125" style="9" bestFit="1" customWidth="1"/>
    <col min="31" max="32" width="4.421875" style="9" customWidth="1"/>
    <col min="33" max="33" width="2.8515625" style="9" bestFit="1" customWidth="1"/>
    <col min="34" max="34" width="5.421875" style="48" bestFit="1" customWidth="1"/>
    <col min="35" max="35" width="3.8515625" style="9" bestFit="1" customWidth="1"/>
    <col min="36" max="36" width="3.7109375" style="9" bestFit="1" customWidth="1"/>
    <col min="37" max="37" width="4.00390625" style="9" bestFit="1" customWidth="1"/>
    <col min="38" max="38" width="5.00390625" style="9" bestFit="1" customWidth="1"/>
    <col min="39" max="39" width="3.57421875" style="9" bestFit="1" customWidth="1"/>
    <col min="40" max="41" width="2.421875" style="9" bestFit="1" customWidth="1"/>
    <col min="42" max="42" width="4.421875" style="48" bestFit="1" customWidth="1"/>
    <col min="43" max="43" width="3.8515625" style="9" bestFit="1" customWidth="1"/>
    <col min="44" max="44" width="3.7109375" style="9" bestFit="1" customWidth="1"/>
    <col min="45" max="45" width="4.00390625" style="9" bestFit="1" customWidth="1"/>
    <col min="46" max="46" width="5.00390625" style="9" bestFit="1" customWidth="1"/>
    <col min="47" max="47" width="3.57421875" style="9" bestFit="1" customWidth="1"/>
    <col min="48" max="49" width="2.421875" style="9" bestFit="1" customWidth="1"/>
    <col min="50" max="50" width="4.421875" style="48" bestFit="1" customWidth="1"/>
    <col min="51" max="80" width="9.28125" style="38" customWidth="1"/>
    <col min="81" max="81" width="11.7109375" style="38" bestFit="1" customWidth="1"/>
    <col min="82" max="82" width="9.28125" style="38" customWidth="1"/>
    <col min="83" max="142" width="9.28125" style="28" customWidth="1"/>
    <col min="143" max="16384" width="9.140625" style="28" customWidth="1"/>
  </cols>
  <sheetData>
    <row r="1" spans="1:82" s="1" customFormat="1" ht="12.75">
      <c r="A1" s="3" t="s">
        <v>0</v>
      </c>
      <c r="B1" s="131" t="s">
        <v>20</v>
      </c>
      <c r="C1" s="131" t="s">
        <v>19</v>
      </c>
      <c r="D1" s="136" t="s">
        <v>18</v>
      </c>
      <c r="E1" s="131" t="s">
        <v>1</v>
      </c>
      <c r="F1" s="139" t="s">
        <v>13</v>
      </c>
      <c r="G1" s="5" t="s">
        <v>28</v>
      </c>
      <c r="H1" s="5" t="s">
        <v>28</v>
      </c>
      <c r="I1" s="5" t="s">
        <v>65</v>
      </c>
      <c r="J1" s="5" t="s">
        <v>2</v>
      </c>
      <c r="K1" s="5" t="s">
        <v>2</v>
      </c>
      <c r="L1" s="5" t="s">
        <v>54</v>
      </c>
      <c r="M1" s="5" t="s">
        <v>54</v>
      </c>
      <c r="N1" s="5" t="s">
        <v>22</v>
      </c>
      <c r="O1" s="5" t="s">
        <v>22</v>
      </c>
      <c r="P1" s="5" t="s">
        <v>25</v>
      </c>
      <c r="Q1" s="65" t="s">
        <v>53</v>
      </c>
      <c r="R1" s="52" t="s">
        <v>53</v>
      </c>
      <c r="S1" s="16"/>
      <c r="T1" s="30" t="s">
        <v>7</v>
      </c>
      <c r="U1" s="31" t="s">
        <v>8</v>
      </c>
      <c r="V1" s="32" t="s">
        <v>9</v>
      </c>
      <c r="W1" s="49"/>
      <c r="X1" s="11"/>
      <c r="Y1" s="16"/>
      <c r="Z1" s="16"/>
      <c r="AA1" s="142" t="s">
        <v>7</v>
      </c>
      <c r="AB1" s="142"/>
      <c r="AC1" s="142"/>
      <c r="AD1" s="142"/>
      <c r="AE1" s="142"/>
      <c r="AF1" s="142"/>
      <c r="AG1" s="142"/>
      <c r="AH1" s="142"/>
      <c r="AI1" s="128" t="s">
        <v>8</v>
      </c>
      <c r="AJ1" s="129"/>
      <c r="AK1" s="129"/>
      <c r="AL1" s="129"/>
      <c r="AM1" s="129"/>
      <c r="AN1" s="129"/>
      <c r="AO1" s="129"/>
      <c r="AP1" s="130"/>
      <c r="AQ1" s="125" t="s">
        <v>9</v>
      </c>
      <c r="AR1" s="126"/>
      <c r="AS1" s="126"/>
      <c r="AT1" s="126"/>
      <c r="AU1" s="126"/>
      <c r="AV1" s="126"/>
      <c r="AW1" s="126"/>
      <c r="AX1" s="127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</row>
    <row r="2" spans="1:82" s="1" customFormat="1" ht="12.75">
      <c r="A2" s="4"/>
      <c r="B2" s="132"/>
      <c r="C2" s="134"/>
      <c r="D2" s="137"/>
      <c r="E2" s="134"/>
      <c r="F2" s="140"/>
      <c r="G2" s="13" t="s">
        <v>4</v>
      </c>
      <c r="H2" s="13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51" t="s">
        <v>5</v>
      </c>
      <c r="O2" s="51" t="s">
        <v>6</v>
      </c>
      <c r="P2" s="51" t="s">
        <v>4</v>
      </c>
      <c r="Q2" s="2" t="s">
        <v>5</v>
      </c>
      <c r="R2" s="57" t="s">
        <v>6</v>
      </c>
      <c r="S2" s="16"/>
      <c r="T2" s="14" t="s">
        <v>10</v>
      </c>
      <c r="U2" s="13" t="s">
        <v>10</v>
      </c>
      <c r="V2" s="18" t="s">
        <v>10</v>
      </c>
      <c r="W2" s="50" t="s">
        <v>10</v>
      </c>
      <c r="X2" s="11"/>
      <c r="Y2" s="16"/>
      <c r="Z2" s="16"/>
      <c r="AA2" s="78" t="s">
        <v>34</v>
      </c>
      <c r="AB2" s="78" t="s">
        <v>34</v>
      </c>
      <c r="AC2" s="78" t="s">
        <v>114</v>
      </c>
      <c r="AD2" s="78" t="s">
        <v>115</v>
      </c>
      <c r="AE2" s="78" t="s">
        <v>14</v>
      </c>
      <c r="AF2" s="78" t="s">
        <v>15</v>
      </c>
      <c r="AG2" s="78" t="s">
        <v>29</v>
      </c>
      <c r="AH2" s="78" t="s">
        <v>10</v>
      </c>
      <c r="AI2" s="72" t="s">
        <v>16</v>
      </c>
      <c r="AJ2" s="72" t="s">
        <v>54</v>
      </c>
      <c r="AK2" s="72" t="s">
        <v>23</v>
      </c>
      <c r="AL2" s="72" t="s">
        <v>58</v>
      </c>
      <c r="AM2" s="72" t="s">
        <v>14</v>
      </c>
      <c r="AN2" s="72" t="s">
        <v>15</v>
      </c>
      <c r="AO2" s="72" t="s">
        <v>29</v>
      </c>
      <c r="AP2" s="72" t="s">
        <v>10</v>
      </c>
      <c r="AQ2" s="84" t="s">
        <v>16</v>
      </c>
      <c r="AR2" s="84" t="s">
        <v>54</v>
      </c>
      <c r="AS2" s="84" t="s">
        <v>23</v>
      </c>
      <c r="AT2" s="84" t="s">
        <v>58</v>
      </c>
      <c r="AU2" s="84" t="s">
        <v>14</v>
      </c>
      <c r="AV2" s="84" t="s">
        <v>15</v>
      </c>
      <c r="AW2" s="84" t="s">
        <v>29</v>
      </c>
      <c r="AX2" s="84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</row>
    <row r="3" spans="1:82" s="27" customFormat="1" ht="13.5" thickBot="1">
      <c r="A3" s="60"/>
      <c r="B3" s="133"/>
      <c r="C3" s="135"/>
      <c r="D3" s="138"/>
      <c r="E3" s="135"/>
      <c r="F3" s="141"/>
      <c r="G3" s="61">
        <v>42462</v>
      </c>
      <c r="H3" s="61">
        <v>42462</v>
      </c>
      <c r="I3" s="61">
        <v>42497</v>
      </c>
      <c r="J3" s="61">
        <v>42532</v>
      </c>
      <c r="K3" s="61">
        <v>42533</v>
      </c>
      <c r="L3" s="61">
        <v>42553</v>
      </c>
      <c r="M3" s="61">
        <v>42554</v>
      </c>
      <c r="N3" s="61">
        <v>42595</v>
      </c>
      <c r="O3" s="61">
        <v>42596</v>
      </c>
      <c r="P3" s="61">
        <v>42602</v>
      </c>
      <c r="Q3" s="67">
        <v>42630</v>
      </c>
      <c r="R3" s="62">
        <v>42631</v>
      </c>
      <c r="S3" s="33"/>
      <c r="T3" s="63"/>
      <c r="U3" s="34"/>
      <c r="V3" s="64"/>
      <c r="W3" s="50"/>
      <c r="X3" s="29"/>
      <c r="Y3" s="33"/>
      <c r="Z3" s="33"/>
      <c r="AA3" s="79"/>
      <c r="AB3" s="79"/>
      <c r="AC3" s="79"/>
      <c r="AD3" s="79"/>
      <c r="AE3" s="79"/>
      <c r="AF3" s="79"/>
      <c r="AG3" s="79"/>
      <c r="AH3" s="80"/>
      <c r="AI3" s="73"/>
      <c r="AJ3" s="73"/>
      <c r="AK3" s="73"/>
      <c r="AL3" s="73"/>
      <c r="AM3" s="73"/>
      <c r="AN3" s="73"/>
      <c r="AO3" s="73"/>
      <c r="AP3" s="74"/>
      <c r="AQ3" s="85"/>
      <c r="AR3" s="85"/>
      <c r="AS3" s="85"/>
      <c r="AT3" s="85"/>
      <c r="AU3" s="85"/>
      <c r="AV3" s="85"/>
      <c r="AW3" s="85"/>
      <c r="AX3" s="8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</row>
    <row r="4" spans="1:81" ht="63.75">
      <c r="A4" s="19">
        <v>1</v>
      </c>
      <c r="B4" s="92" t="s">
        <v>11</v>
      </c>
      <c r="C4" s="101" t="s">
        <v>91</v>
      </c>
      <c r="D4" s="96">
        <v>222</v>
      </c>
      <c r="E4" s="97" t="s">
        <v>148</v>
      </c>
      <c r="F4" s="96" t="s">
        <v>151</v>
      </c>
      <c r="G4" s="26">
        <v>400</v>
      </c>
      <c r="H4" s="26">
        <v>400</v>
      </c>
      <c r="I4" s="26">
        <v>400</v>
      </c>
      <c r="J4" s="20">
        <v>300</v>
      </c>
      <c r="K4" s="20">
        <v>200</v>
      </c>
      <c r="L4" s="20">
        <v>300</v>
      </c>
      <c r="M4" s="20">
        <v>200</v>
      </c>
      <c r="N4" s="20">
        <v>300</v>
      </c>
      <c r="O4" s="20">
        <v>200</v>
      </c>
      <c r="P4" s="58">
        <v>400</v>
      </c>
      <c r="Q4" s="58">
        <v>300</v>
      </c>
      <c r="R4" s="23">
        <v>200</v>
      </c>
      <c r="T4" s="36">
        <f aca="true" t="shared" si="0" ref="T4:T15">AH4</f>
        <v>1200</v>
      </c>
      <c r="U4" s="37">
        <f aca="true" t="shared" si="1" ref="U4:U15">AP4</f>
        <v>900</v>
      </c>
      <c r="V4" s="53">
        <f aca="true" t="shared" si="2" ref="V4:V15">AX4</f>
        <v>600</v>
      </c>
      <c r="W4" s="55">
        <f aca="true" t="shared" si="3" ref="W4:W15">SUM(T4:V4)</f>
        <v>2700</v>
      </c>
      <c r="AA4" s="81">
        <f aca="true" t="shared" si="4" ref="AA4:AA15">G4</f>
        <v>400</v>
      </c>
      <c r="AB4" s="81">
        <f aca="true" t="shared" si="5" ref="AB4:AB15">H4</f>
        <v>400</v>
      </c>
      <c r="AC4" s="81">
        <f aca="true" t="shared" si="6" ref="AC4:AC15">I4</f>
        <v>400</v>
      </c>
      <c r="AD4" s="81">
        <f aca="true" t="shared" si="7" ref="AD4:AD15">P4</f>
        <v>400</v>
      </c>
      <c r="AE4" s="82">
        <f aca="true" t="shared" si="8" ref="AE4:AE15">LARGE(AA4:AD4,1)</f>
        <v>400</v>
      </c>
      <c r="AF4" s="82">
        <f aca="true" t="shared" si="9" ref="AF4:AF15">LARGE(AA4:AD4,2)</f>
        <v>400</v>
      </c>
      <c r="AG4" s="82">
        <f aca="true" t="shared" si="10" ref="AG4:AG15">LARGE(AA4:AD4,3)</f>
        <v>400</v>
      </c>
      <c r="AH4" s="83">
        <f aca="true" t="shared" si="11" ref="AH4:AH15">SUM(AE4:AG4)</f>
        <v>1200</v>
      </c>
      <c r="AI4" s="75">
        <f aca="true" t="shared" si="12" ref="AI4:AI15">J4</f>
        <v>300</v>
      </c>
      <c r="AJ4" s="75">
        <f aca="true" t="shared" si="13" ref="AJ4:AJ15">L4</f>
        <v>300</v>
      </c>
      <c r="AK4" s="75">
        <f aca="true" t="shared" si="14" ref="AK4:AK15">N4</f>
        <v>300</v>
      </c>
      <c r="AL4" s="75">
        <f aca="true" t="shared" si="15" ref="AL4:AL15">Q4</f>
        <v>300</v>
      </c>
      <c r="AM4" s="76">
        <f aca="true" t="shared" si="16" ref="AM4:AM15">LARGE(AI4:AL4,1)</f>
        <v>300</v>
      </c>
      <c r="AN4" s="76">
        <f aca="true" t="shared" si="17" ref="AN4:AN15">LARGE(AI4:AL4,2)</f>
        <v>300</v>
      </c>
      <c r="AO4" s="76">
        <f aca="true" t="shared" si="18" ref="AO4:AO15">LARGE(AI4:AL4,3)</f>
        <v>300</v>
      </c>
      <c r="AP4" s="77">
        <f aca="true" t="shared" si="19" ref="AP4:AP15">SUM(AM4:AO4)</f>
        <v>900</v>
      </c>
      <c r="AQ4" s="87">
        <f aca="true" t="shared" si="20" ref="AQ4:AQ15">K4</f>
        <v>200</v>
      </c>
      <c r="AR4" s="87">
        <f aca="true" t="shared" si="21" ref="AR4:AR15">M4</f>
        <v>200</v>
      </c>
      <c r="AS4" s="87">
        <f aca="true" t="shared" si="22" ref="AS4:AS15">O4</f>
        <v>200</v>
      </c>
      <c r="AT4" s="87">
        <f aca="true" t="shared" si="23" ref="AT4:AT15">R4</f>
        <v>200</v>
      </c>
      <c r="AU4" s="88">
        <f aca="true" t="shared" si="24" ref="AU4:AU15">LARGE(AQ4:AT4,1)</f>
        <v>200</v>
      </c>
      <c r="AV4" s="88">
        <f aca="true" t="shared" si="25" ref="AV4:AV15">LARGE(AQ4:AT4,2)</f>
        <v>200</v>
      </c>
      <c r="AW4" s="88">
        <f aca="true" t="shared" si="26" ref="AW4:AW15">LARGE(AQ4:AT4,3)</f>
        <v>200</v>
      </c>
      <c r="AX4" s="89">
        <f aca="true" t="shared" si="27" ref="AX4:AX15">SUM(AU4:AW4)</f>
        <v>600</v>
      </c>
      <c r="CC4" s="39">
        <f aca="true" t="shared" si="28" ref="CC4:CC15">W4</f>
        <v>2700</v>
      </c>
    </row>
    <row r="5" spans="1:81" ht="76.5">
      <c r="A5" s="15">
        <v>2</v>
      </c>
      <c r="B5" s="117" t="s">
        <v>168</v>
      </c>
      <c r="C5" s="102" t="s">
        <v>119</v>
      </c>
      <c r="D5" s="94">
        <v>147</v>
      </c>
      <c r="E5" s="95" t="s">
        <v>174</v>
      </c>
      <c r="F5" s="94" t="s">
        <v>175</v>
      </c>
      <c r="G5" s="10">
        <v>288</v>
      </c>
      <c r="H5" s="10">
        <v>352</v>
      </c>
      <c r="I5" s="10"/>
      <c r="J5" s="6">
        <v>264</v>
      </c>
      <c r="K5" s="6">
        <v>158</v>
      </c>
      <c r="L5" s="6">
        <v>264</v>
      </c>
      <c r="M5" s="6">
        <v>176</v>
      </c>
      <c r="N5" s="6">
        <v>237</v>
      </c>
      <c r="O5" s="6">
        <v>176</v>
      </c>
      <c r="P5" s="59">
        <v>352</v>
      </c>
      <c r="Q5" s="59">
        <v>264</v>
      </c>
      <c r="R5" s="12">
        <v>176</v>
      </c>
      <c r="T5" s="40">
        <f t="shared" si="0"/>
        <v>992</v>
      </c>
      <c r="U5" s="41">
        <f t="shared" si="1"/>
        <v>792</v>
      </c>
      <c r="V5" s="54">
        <f t="shared" si="2"/>
        <v>528</v>
      </c>
      <c r="W5" s="56">
        <f t="shared" si="3"/>
        <v>2312</v>
      </c>
      <c r="AA5" s="81">
        <f t="shared" si="4"/>
        <v>288</v>
      </c>
      <c r="AB5" s="81">
        <f t="shared" si="5"/>
        <v>352</v>
      </c>
      <c r="AC5" s="81">
        <f t="shared" si="6"/>
        <v>0</v>
      </c>
      <c r="AD5" s="81">
        <f t="shared" si="7"/>
        <v>352</v>
      </c>
      <c r="AE5" s="82">
        <f t="shared" si="8"/>
        <v>352</v>
      </c>
      <c r="AF5" s="82">
        <f t="shared" si="9"/>
        <v>352</v>
      </c>
      <c r="AG5" s="82">
        <f t="shared" si="10"/>
        <v>288</v>
      </c>
      <c r="AH5" s="83">
        <f t="shared" si="11"/>
        <v>992</v>
      </c>
      <c r="AI5" s="75">
        <f t="shared" si="12"/>
        <v>264</v>
      </c>
      <c r="AJ5" s="75">
        <f t="shared" si="13"/>
        <v>264</v>
      </c>
      <c r="AK5" s="75">
        <f t="shared" si="14"/>
        <v>237</v>
      </c>
      <c r="AL5" s="75">
        <f t="shared" si="15"/>
        <v>264</v>
      </c>
      <c r="AM5" s="76">
        <f t="shared" si="16"/>
        <v>264</v>
      </c>
      <c r="AN5" s="76">
        <f t="shared" si="17"/>
        <v>264</v>
      </c>
      <c r="AO5" s="76">
        <f t="shared" si="18"/>
        <v>264</v>
      </c>
      <c r="AP5" s="77">
        <f t="shared" si="19"/>
        <v>792</v>
      </c>
      <c r="AQ5" s="87">
        <f t="shared" si="20"/>
        <v>158</v>
      </c>
      <c r="AR5" s="87">
        <f t="shared" si="21"/>
        <v>176</v>
      </c>
      <c r="AS5" s="87">
        <f t="shared" si="22"/>
        <v>176</v>
      </c>
      <c r="AT5" s="87">
        <f t="shared" si="23"/>
        <v>176</v>
      </c>
      <c r="AU5" s="88">
        <f t="shared" si="24"/>
        <v>176</v>
      </c>
      <c r="AV5" s="88">
        <f t="shared" si="25"/>
        <v>176</v>
      </c>
      <c r="AW5" s="88">
        <f t="shared" si="26"/>
        <v>176</v>
      </c>
      <c r="AX5" s="89">
        <f t="shared" si="27"/>
        <v>528</v>
      </c>
      <c r="CC5" s="39">
        <f t="shared" si="28"/>
        <v>2312</v>
      </c>
    </row>
    <row r="6" spans="1:81" ht="76.5">
      <c r="A6" s="15">
        <v>3</v>
      </c>
      <c r="B6" s="117" t="s">
        <v>168</v>
      </c>
      <c r="C6" s="102" t="s">
        <v>120</v>
      </c>
      <c r="D6" s="94">
        <v>223</v>
      </c>
      <c r="E6" s="95" t="s">
        <v>178</v>
      </c>
      <c r="F6" s="94" t="s">
        <v>179</v>
      </c>
      <c r="G6" s="10">
        <v>276</v>
      </c>
      <c r="H6" s="10">
        <v>316</v>
      </c>
      <c r="I6" s="10"/>
      <c r="J6" s="6">
        <v>216</v>
      </c>
      <c r="K6" s="6">
        <v>176</v>
      </c>
      <c r="L6" s="6"/>
      <c r="M6" s="6"/>
      <c r="N6" s="6">
        <v>264</v>
      </c>
      <c r="O6" s="6">
        <v>158</v>
      </c>
      <c r="P6" s="59">
        <v>316</v>
      </c>
      <c r="Q6" s="59">
        <v>237</v>
      </c>
      <c r="R6" s="12">
        <v>158</v>
      </c>
      <c r="T6" s="40">
        <f t="shared" si="0"/>
        <v>908</v>
      </c>
      <c r="U6" s="41">
        <f t="shared" si="1"/>
        <v>717</v>
      </c>
      <c r="V6" s="54">
        <f t="shared" si="2"/>
        <v>492</v>
      </c>
      <c r="W6" s="56">
        <f t="shared" si="3"/>
        <v>2117</v>
      </c>
      <c r="AA6" s="81">
        <f t="shared" si="4"/>
        <v>276</v>
      </c>
      <c r="AB6" s="81">
        <f t="shared" si="5"/>
        <v>316</v>
      </c>
      <c r="AC6" s="81">
        <f t="shared" si="6"/>
        <v>0</v>
      </c>
      <c r="AD6" s="81">
        <f t="shared" si="7"/>
        <v>316</v>
      </c>
      <c r="AE6" s="82">
        <f t="shared" si="8"/>
        <v>316</v>
      </c>
      <c r="AF6" s="82">
        <f t="shared" si="9"/>
        <v>316</v>
      </c>
      <c r="AG6" s="82">
        <f t="shared" si="10"/>
        <v>276</v>
      </c>
      <c r="AH6" s="83">
        <f t="shared" si="11"/>
        <v>908</v>
      </c>
      <c r="AI6" s="75">
        <f t="shared" si="12"/>
        <v>216</v>
      </c>
      <c r="AJ6" s="75">
        <f t="shared" si="13"/>
        <v>0</v>
      </c>
      <c r="AK6" s="75">
        <f t="shared" si="14"/>
        <v>264</v>
      </c>
      <c r="AL6" s="75">
        <f t="shared" si="15"/>
        <v>237</v>
      </c>
      <c r="AM6" s="76">
        <f t="shared" si="16"/>
        <v>264</v>
      </c>
      <c r="AN6" s="76">
        <f t="shared" si="17"/>
        <v>237</v>
      </c>
      <c r="AO6" s="76">
        <f t="shared" si="18"/>
        <v>216</v>
      </c>
      <c r="AP6" s="77">
        <f t="shared" si="19"/>
        <v>717</v>
      </c>
      <c r="AQ6" s="87">
        <f t="shared" si="20"/>
        <v>176</v>
      </c>
      <c r="AR6" s="87">
        <f t="shared" si="21"/>
        <v>0</v>
      </c>
      <c r="AS6" s="87">
        <f t="shared" si="22"/>
        <v>158</v>
      </c>
      <c r="AT6" s="87">
        <f t="shared" si="23"/>
        <v>158</v>
      </c>
      <c r="AU6" s="88">
        <f t="shared" si="24"/>
        <v>176</v>
      </c>
      <c r="AV6" s="88">
        <f t="shared" si="25"/>
        <v>158</v>
      </c>
      <c r="AW6" s="88">
        <f t="shared" si="26"/>
        <v>158</v>
      </c>
      <c r="AX6" s="89">
        <f t="shared" si="27"/>
        <v>492</v>
      </c>
      <c r="CC6" s="39">
        <f t="shared" si="28"/>
        <v>2117</v>
      </c>
    </row>
    <row r="7" spans="1:81" ht="76.5">
      <c r="A7" s="15">
        <v>4</v>
      </c>
      <c r="B7" s="117" t="s">
        <v>168</v>
      </c>
      <c r="C7" s="102" t="s">
        <v>121</v>
      </c>
      <c r="D7" s="94">
        <v>237</v>
      </c>
      <c r="E7" s="95" t="s">
        <v>276</v>
      </c>
      <c r="F7" s="94" t="s">
        <v>277</v>
      </c>
      <c r="G7" s="10">
        <v>264</v>
      </c>
      <c r="H7" s="10">
        <v>276</v>
      </c>
      <c r="I7" s="10">
        <v>276</v>
      </c>
      <c r="J7" s="6">
        <v>207</v>
      </c>
      <c r="K7" s="6">
        <v>144</v>
      </c>
      <c r="L7" s="6">
        <v>216</v>
      </c>
      <c r="M7" s="6">
        <v>158</v>
      </c>
      <c r="N7" s="6">
        <v>216</v>
      </c>
      <c r="O7" s="6">
        <v>144</v>
      </c>
      <c r="P7" s="59"/>
      <c r="Q7" s="59">
        <v>216</v>
      </c>
      <c r="R7" s="12">
        <v>144</v>
      </c>
      <c r="T7" s="40">
        <f t="shared" si="0"/>
        <v>816</v>
      </c>
      <c r="U7" s="41">
        <f t="shared" si="1"/>
        <v>648</v>
      </c>
      <c r="V7" s="54">
        <f t="shared" si="2"/>
        <v>446</v>
      </c>
      <c r="W7" s="56">
        <f t="shared" si="3"/>
        <v>1910</v>
      </c>
      <c r="AA7" s="81">
        <f t="shared" si="4"/>
        <v>264</v>
      </c>
      <c r="AB7" s="81">
        <f t="shared" si="5"/>
        <v>276</v>
      </c>
      <c r="AC7" s="81">
        <f t="shared" si="6"/>
        <v>276</v>
      </c>
      <c r="AD7" s="81">
        <f t="shared" si="7"/>
        <v>0</v>
      </c>
      <c r="AE7" s="82">
        <f t="shared" si="8"/>
        <v>276</v>
      </c>
      <c r="AF7" s="82">
        <f t="shared" si="9"/>
        <v>276</v>
      </c>
      <c r="AG7" s="82">
        <f t="shared" si="10"/>
        <v>264</v>
      </c>
      <c r="AH7" s="83">
        <f t="shared" si="11"/>
        <v>816</v>
      </c>
      <c r="AI7" s="75">
        <f t="shared" si="12"/>
        <v>207</v>
      </c>
      <c r="AJ7" s="75">
        <f t="shared" si="13"/>
        <v>216</v>
      </c>
      <c r="AK7" s="75">
        <f t="shared" si="14"/>
        <v>216</v>
      </c>
      <c r="AL7" s="75">
        <f t="shared" si="15"/>
        <v>216</v>
      </c>
      <c r="AM7" s="76">
        <f t="shared" si="16"/>
        <v>216</v>
      </c>
      <c r="AN7" s="76">
        <f t="shared" si="17"/>
        <v>216</v>
      </c>
      <c r="AO7" s="76">
        <f t="shared" si="18"/>
        <v>216</v>
      </c>
      <c r="AP7" s="77">
        <f t="shared" si="19"/>
        <v>648</v>
      </c>
      <c r="AQ7" s="87">
        <f t="shared" si="20"/>
        <v>144</v>
      </c>
      <c r="AR7" s="87">
        <f t="shared" si="21"/>
        <v>158</v>
      </c>
      <c r="AS7" s="87">
        <f t="shared" si="22"/>
        <v>144</v>
      </c>
      <c r="AT7" s="87">
        <f t="shared" si="23"/>
        <v>144</v>
      </c>
      <c r="AU7" s="88">
        <f t="shared" si="24"/>
        <v>158</v>
      </c>
      <c r="AV7" s="88">
        <f t="shared" si="25"/>
        <v>144</v>
      </c>
      <c r="AW7" s="88">
        <f t="shared" si="26"/>
        <v>144</v>
      </c>
      <c r="AX7" s="89">
        <f t="shared" si="27"/>
        <v>446</v>
      </c>
      <c r="CC7" s="39">
        <f t="shared" si="28"/>
        <v>1910</v>
      </c>
    </row>
    <row r="8" spans="1:81" ht="63.75">
      <c r="A8" s="15">
        <v>5</v>
      </c>
      <c r="B8" s="90" t="s">
        <v>11</v>
      </c>
      <c r="C8" s="102" t="s">
        <v>152</v>
      </c>
      <c r="D8" s="94">
        <v>155</v>
      </c>
      <c r="E8" s="95" t="s">
        <v>176</v>
      </c>
      <c r="F8" s="94" t="s">
        <v>177</v>
      </c>
      <c r="G8" s="10"/>
      <c r="H8" s="10"/>
      <c r="I8" s="10">
        <v>288</v>
      </c>
      <c r="J8" s="6">
        <v>237</v>
      </c>
      <c r="K8" s="6">
        <v>138</v>
      </c>
      <c r="L8" s="6"/>
      <c r="M8" s="6"/>
      <c r="N8" s="6">
        <v>207</v>
      </c>
      <c r="O8" s="6">
        <v>138</v>
      </c>
      <c r="P8" s="59"/>
      <c r="Q8" s="59"/>
      <c r="R8" s="12"/>
      <c r="T8" s="40">
        <f t="shared" si="0"/>
        <v>288</v>
      </c>
      <c r="U8" s="41">
        <f t="shared" si="1"/>
        <v>444</v>
      </c>
      <c r="V8" s="54">
        <f t="shared" si="2"/>
        <v>276</v>
      </c>
      <c r="W8" s="56">
        <f t="shared" si="3"/>
        <v>1008</v>
      </c>
      <c r="AA8" s="81">
        <f t="shared" si="4"/>
        <v>0</v>
      </c>
      <c r="AB8" s="81">
        <f t="shared" si="5"/>
        <v>0</v>
      </c>
      <c r="AC8" s="81">
        <f t="shared" si="6"/>
        <v>288</v>
      </c>
      <c r="AD8" s="81">
        <f t="shared" si="7"/>
        <v>0</v>
      </c>
      <c r="AE8" s="82">
        <f t="shared" si="8"/>
        <v>288</v>
      </c>
      <c r="AF8" s="82">
        <f t="shared" si="9"/>
        <v>0</v>
      </c>
      <c r="AG8" s="82">
        <f t="shared" si="10"/>
        <v>0</v>
      </c>
      <c r="AH8" s="83">
        <f t="shared" si="11"/>
        <v>288</v>
      </c>
      <c r="AI8" s="75">
        <f t="shared" si="12"/>
        <v>237</v>
      </c>
      <c r="AJ8" s="75">
        <f t="shared" si="13"/>
        <v>0</v>
      </c>
      <c r="AK8" s="75">
        <f t="shared" si="14"/>
        <v>207</v>
      </c>
      <c r="AL8" s="75">
        <f t="shared" si="15"/>
        <v>0</v>
      </c>
      <c r="AM8" s="76">
        <f t="shared" si="16"/>
        <v>237</v>
      </c>
      <c r="AN8" s="76">
        <f t="shared" si="17"/>
        <v>207</v>
      </c>
      <c r="AO8" s="76">
        <f t="shared" si="18"/>
        <v>0</v>
      </c>
      <c r="AP8" s="77">
        <f t="shared" si="19"/>
        <v>444</v>
      </c>
      <c r="AQ8" s="87">
        <f t="shared" si="20"/>
        <v>138</v>
      </c>
      <c r="AR8" s="87">
        <f t="shared" si="21"/>
        <v>0</v>
      </c>
      <c r="AS8" s="87">
        <f t="shared" si="22"/>
        <v>138</v>
      </c>
      <c r="AT8" s="87">
        <f t="shared" si="23"/>
        <v>0</v>
      </c>
      <c r="AU8" s="88">
        <f t="shared" si="24"/>
        <v>138</v>
      </c>
      <c r="AV8" s="88">
        <f t="shared" si="25"/>
        <v>138</v>
      </c>
      <c r="AW8" s="88">
        <f t="shared" si="26"/>
        <v>0</v>
      </c>
      <c r="AX8" s="89">
        <f t="shared" si="27"/>
        <v>276</v>
      </c>
      <c r="CC8" s="39">
        <f t="shared" si="28"/>
        <v>1008</v>
      </c>
    </row>
    <row r="9" spans="1:81" ht="63.75">
      <c r="A9" s="15">
        <v>6</v>
      </c>
      <c r="B9" s="90" t="s">
        <v>11</v>
      </c>
      <c r="C9" s="102" t="s">
        <v>52</v>
      </c>
      <c r="D9" s="94">
        <v>147</v>
      </c>
      <c r="E9" s="95" t="s">
        <v>149</v>
      </c>
      <c r="F9" s="94" t="s">
        <v>150</v>
      </c>
      <c r="G9" s="10">
        <v>316</v>
      </c>
      <c r="H9" s="10">
        <v>288</v>
      </c>
      <c r="I9" s="10">
        <v>352</v>
      </c>
      <c r="J9" s="6"/>
      <c r="K9" s="6"/>
      <c r="L9" s="6"/>
      <c r="M9" s="6"/>
      <c r="N9" s="6"/>
      <c r="O9" s="6"/>
      <c r="P9" s="59"/>
      <c r="Q9" s="59"/>
      <c r="R9" s="12"/>
      <c r="T9" s="40">
        <f t="shared" si="0"/>
        <v>956</v>
      </c>
      <c r="U9" s="41">
        <f t="shared" si="1"/>
        <v>0</v>
      </c>
      <c r="V9" s="54">
        <f t="shared" si="2"/>
        <v>0</v>
      </c>
      <c r="W9" s="56">
        <f t="shared" si="3"/>
        <v>956</v>
      </c>
      <c r="AA9" s="81">
        <f t="shared" si="4"/>
        <v>316</v>
      </c>
      <c r="AB9" s="81">
        <f t="shared" si="5"/>
        <v>288</v>
      </c>
      <c r="AC9" s="81">
        <f t="shared" si="6"/>
        <v>352</v>
      </c>
      <c r="AD9" s="81">
        <f t="shared" si="7"/>
        <v>0</v>
      </c>
      <c r="AE9" s="82">
        <f t="shared" si="8"/>
        <v>352</v>
      </c>
      <c r="AF9" s="82">
        <f t="shared" si="9"/>
        <v>316</v>
      </c>
      <c r="AG9" s="82">
        <f t="shared" si="10"/>
        <v>288</v>
      </c>
      <c r="AH9" s="83">
        <f t="shared" si="11"/>
        <v>956</v>
      </c>
      <c r="AI9" s="75">
        <f t="shared" si="12"/>
        <v>0</v>
      </c>
      <c r="AJ9" s="75">
        <f t="shared" si="13"/>
        <v>0</v>
      </c>
      <c r="AK9" s="75">
        <f t="shared" si="14"/>
        <v>0</v>
      </c>
      <c r="AL9" s="75">
        <f t="shared" si="15"/>
        <v>0</v>
      </c>
      <c r="AM9" s="76">
        <f t="shared" si="16"/>
        <v>0</v>
      </c>
      <c r="AN9" s="76">
        <f t="shared" si="17"/>
        <v>0</v>
      </c>
      <c r="AO9" s="76">
        <f t="shared" si="18"/>
        <v>0</v>
      </c>
      <c r="AP9" s="77">
        <f t="shared" si="19"/>
        <v>0</v>
      </c>
      <c r="AQ9" s="87">
        <f t="shared" si="20"/>
        <v>0</v>
      </c>
      <c r="AR9" s="87">
        <f t="shared" si="21"/>
        <v>0</v>
      </c>
      <c r="AS9" s="87">
        <f t="shared" si="22"/>
        <v>0</v>
      </c>
      <c r="AT9" s="87">
        <f t="shared" si="23"/>
        <v>0</v>
      </c>
      <c r="AU9" s="88">
        <f t="shared" si="24"/>
        <v>0</v>
      </c>
      <c r="AV9" s="88">
        <f t="shared" si="25"/>
        <v>0</v>
      </c>
      <c r="AW9" s="88">
        <f t="shared" si="26"/>
        <v>0</v>
      </c>
      <c r="AX9" s="89">
        <f t="shared" si="27"/>
        <v>0</v>
      </c>
      <c r="CC9" s="39">
        <f t="shared" si="28"/>
        <v>956</v>
      </c>
    </row>
    <row r="10" spans="1:81" ht="51">
      <c r="A10" s="15">
        <v>7</v>
      </c>
      <c r="B10" s="93" t="s">
        <v>12</v>
      </c>
      <c r="C10" s="102" t="s">
        <v>223</v>
      </c>
      <c r="D10" s="94">
        <v>222</v>
      </c>
      <c r="E10" s="95" t="s">
        <v>224</v>
      </c>
      <c r="F10" s="94" t="s">
        <v>225</v>
      </c>
      <c r="G10" s="10"/>
      <c r="H10" s="10"/>
      <c r="I10" s="10"/>
      <c r="J10" s="6"/>
      <c r="K10" s="6"/>
      <c r="L10" s="6">
        <v>237</v>
      </c>
      <c r="M10" s="6">
        <v>144</v>
      </c>
      <c r="N10" s="6"/>
      <c r="O10" s="6"/>
      <c r="P10" s="59"/>
      <c r="Q10" s="59"/>
      <c r="R10" s="12"/>
      <c r="T10" s="40">
        <f t="shared" si="0"/>
        <v>0</v>
      </c>
      <c r="U10" s="41">
        <f t="shared" si="1"/>
        <v>237</v>
      </c>
      <c r="V10" s="54">
        <f t="shared" si="2"/>
        <v>144</v>
      </c>
      <c r="W10" s="56">
        <f t="shared" si="3"/>
        <v>381</v>
      </c>
      <c r="AA10" s="81">
        <f t="shared" si="4"/>
        <v>0</v>
      </c>
      <c r="AB10" s="81">
        <f t="shared" si="5"/>
        <v>0</v>
      </c>
      <c r="AC10" s="81">
        <f t="shared" si="6"/>
        <v>0</v>
      </c>
      <c r="AD10" s="81">
        <f t="shared" si="7"/>
        <v>0</v>
      </c>
      <c r="AE10" s="82">
        <f t="shared" si="8"/>
        <v>0</v>
      </c>
      <c r="AF10" s="82">
        <f t="shared" si="9"/>
        <v>0</v>
      </c>
      <c r="AG10" s="82">
        <f t="shared" si="10"/>
        <v>0</v>
      </c>
      <c r="AH10" s="83">
        <f t="shared" si="11"/>
        <v>0</v>
      </c>
      <c r="AI10" s="75">
        <f t="shared" si="12"/>
        <v>0</v>
      </c>
      <c r="AJ10" s="75">
        <f t="shared" si="13"/>
        <v>237</v>
      </c>
      <c r="AK10" s="75">
        <f t="shared" si="14"/>
        <v>0</v>
      </c>
      <c r="AL10" s="75">
        <f t="shared" si="15"/>
        <v>0</v>
      </c>
      <c r="AM10" s="76">
        <f t="shared" si="16"/>
        <v>237</v>
      </c>
      <c r="AN10" s="76">
        <f t="shared" si="17"/>
        <v>0</v>
      </c>
      <c r="AO10" s="76">
        <f t="shared" si="18"/>
        <v>0</v>
      </c>
      <c r="AP10" s="77">
        <f t="shared" si="19"/>
        <v>237</v>
      </c>
      <c r="AQ10" s="87">
        <f t="shared" si="20"/>
        <v>0</v>
      </c>
      <c r="AR10" s="87">
        <f t="shared" si="21"/>
        <v>144</v>
      </c>
      <c r="AS10" s="87">
        <f t="shared" si="22"/>
        <v>0</v>
      </c>
      <c r="AT10" s="87">
        <f t="shared" si="23"/>
        <v>0</v>
      </c>
      <c r="AU10" s="88">
        <f t="shared" si="24"/>
        <v>144</v>
      </c>
      <c r="AV10" s="88">
        <f t="shared" si="25"/>
        <v>0</v>
      </c>
      <c r="AW10" s="88">
        <f t="shared" si="26"/>
        <v>0</v>
      </c>
      <c r="AX10" s="89">
        <f t="shared" si="27"/>
        <v>144</v>
      </c>
      <c r="CC10" s="39">
        <f t="shared" si="28"/>
        <v>381</v>
      </c>
    </row>
    <row r="11" spans="1:81" ht="51">
      <c r="A11" s="15">
        <v>8</v>
      </c>
      <c r="B11" s="93" t="s">
        <v>12</v>
      </c>
      <c r="C11" s="102" t="s">
        <v>94</v>
      </c>
      <c r="D11" s="94">
        <v>109</v>
      </c>
      <c r="E11" s="95" t="s">
        <v>117</v>
      </c>
      <c r="F11" s="94" t="s">
        <v>118</v>
      </c>
      <c r="G11" s="10">
        <v>352</v>
      </c>
      <c r="H11" s="10"/>
      <c r="I11" s="10"/>
      <c r="J11" s="6"/>
      <c r="K11" s="6"/>
      <c r="L11" s="6"/>
      <c r="M11" s="6"/>
      <c r="N11" s="6"/>
      <c r="O11" s="6"/>
      <c r="P11" s="59"/>
      <c r="Q11" s="59"/>
      <c r="R11" s="12"/>
      <c r="T11" s="40">
        <f t="shared" si="0"/>
        <v>352</v>
      </c>
      <c r="U11" s="41">
        <f t="shared" si="1"/>
        <v>0</v>
      </c>
      <c r="V11" s="54">
        <f t="shared" si="2"/>
        <v>0</v>
      </c>
      <c r="W11" s="56">
        <f t="shared" si="3"/>
        <v>352</v>
      </c>
      <c r="AA11" s="81">
        <f t="shared" si="4"/>
        <v>352</v>
      </c>
      <c r="AB11" s="81">
        <f t="shared" si="5"/>
        <v>0</v>
      </c>
      <c r="AC11" s="81">
        <f t="shared" si="6"/>
        <v>0</v>
      </c>
      <c r="AD11" s="81">
        <f t="shared" si="7"/>
        <v>0</v>
      </c>
      <c r="AE11" s="82">
        <f t="shared" si="8"/>
        <v>352</v>
      </c>
      <c r="AF11" s="82">
        <f t="shared" si="9"/>
        <v>0</v>
      </c>
      <c r="AG11" s="82">
        <f t="shared" si="10"/>
        <v>0</v>
      </c>
      <c r="AH11" s="83">
        <f t="shared" si="11"/>
        <v>352</v>
      </c>
      <c r="AI11" s="75">
        <f t="shared" si="12"/>
        <v>0</v>
      </c>
      <c r="AJ11" s="75">
        <f t="shared" si="13"/>
        <v>0</v>
      </c>
      <c r="AK11" s="75">
        <f t="shared" si="14"/>
        <v>0</v>
      </c>
      <c r="AL11" s="75">
        <f t="shared" si="15"/>
        <v>0</v>
      </c>
      <c r="AM11" s="76">
        <f t="shared" si="16"/>
        <v>0</v>
      </c>
      <c r="AN11" s="76">
        <f t="shared" si="17"/>
        <v>0</v>
      </c>
      <c r="AO11" s="76">
        <f t="shared" si="18"/>
        <v>0</v>
      </c>
      <c r="AP11" s="77">
        <f t="shared" si="19"/>
        <v>0</v>
      </c>
      <c r="AQ11" s="87">
        <f t="shared" si="20"/>
        <v>0</v>
      </c>
      <c r="AR11" s="87">
        <f t="shared" si="21"/>
        <v>0</v>
      </c>
      <c r="AS11" s="87">
        <f t="shared" si="22"/>
        <v>0</v>
      </c>
      <c r="AT11" s="87">
        <f t="shared" si="23"/>
        <v>0</v>
      </c>
      <c r="AU11" s="88">
        <f t="shared" si="24"/>
        <v>0</v>
      </c>
      <c r="AV11" s="88">
        <f t="shared" si="25"/>
        <v>0</v>
      </c>
      <c r="AW11" s="88">
        <f t="shared" si="26"/>
        <v>0</v>
      </c>
      <c r="AX11" s="89">
        <f t="shared" si="27"/>
        <v>0</v>
      </c>
      <c r="CC11" s="39">
        <f t="shared" si="28"/>
        <v>352</v>
      </c>
    </row>
    <row r="12" spans="1:81" ht="51">
      <c r="A12" s="15">
        <v>9</v>
      </c>
      <c r="B12" s="93" t="s">
        <v>12</v>
      </c>
      <c r="C12" s="102" t="s">
        <v>226</v>
      </c>
      <c r="D12" s="94">
        <v>223</v>
      </c>
      <c r="E12" s="95" t="s">
        <v>227</v>
      </c>
      <c r="F12" s="94" t="s">
        <v>228</v>
      </c>
      <c r="G12" s="10"/>
      <c r="H12" s="10"/>
      <c r="I12" s="10"/>
      <c r="J12" s="6"/>
      <c r="K12" s="6"/>
      <c r="L12" s="6">
        <v>207</v>
      </c>
      <c r="M12" s="6">
        <v>138</v>
      </c>
      <c r="N12" s="6"/>
      <c r="O12" s="6"/>
      <c r="P12" s="59"/>
      <c r="Q12" s="59"/>
      <c r="R12" s="12"/>
      <c r="T12" s="40">
        <f t="shared" si="0"/>
        <v>0</v>
      </c>
      <c r="U12" s="41">
        <f t="shared" si="1"/>
        <v>207</v>
      </c>
      <c r="V12" s="54">
        <f t="shared" si="2"/>
        <v>138</v>
      </c>
      <c r="W12" s="56">
        <f t="shared" si="3"/>
        <v>345</v>
      </c>
      <c r="AA12" s="81">
        <f t="shared" si="4"/>
        <v>0</v>
      </c>
      <c r="AB12" s="81">
        <f t="shared" si="5"/>
        <v>0</v>
      </c>
      <c r="AC12" s="81">
        <f t="shared" si="6"/>
        <v>0</v>
      </c>
      <c r="AD12" s="81">
        <f t="shared" si="7"/>
        <v>0</v>
      </c>
      <c r="AE12" s="82">
        <f t="shared" si="8"/>
        <v>0</v>
      </c>
      <c r="AF12" s="82">
        <f t="shared" si="9"/>
        <v>0</v>
      </c>
      <c r="AG12" s="82">
        <f t="shared" si="10"/>
        <v>0</v>
      </c>
      <c r="AH12" s="83">
        <f t="shared" si="11"/>
        <v>0</v>
      </c>
      <c r="AI12" s="75">
        <f t="shared" si="12"/>
        <v>0</v>
      </c>
      <c r="AJ12" s="75">
        <f t="shared" si="13"/>
        <v>207</v>
      </c>
      <c r="AK12" s="75">
        <f t="shared" si="14"/>
        <v>0</v>
      </c>
      <c r="AL12" s="75">
        <f t="shared" si="15"/>
        <v>0</v>
      </c>
      <c r="AM12" s="76">
        <f t="shared" si="16"/>
        <v>207</v>
      </c>
      <c r="AN12" s="76">
        <f t="shared" si="17"/>
        <v>0</v>
      </c>
      <c r="AO12" s="76">
        <f t="shared" si="18"/>
        <v>0</v>
      </c>
      <c r="AP12" s="77">
        <f t="shared" si="19"/>
        <v>207</v>
      </c>
      <c r="AQ12" s="87">
        <f t="shared" si="20"/>
        <v>0</v>
      </c>
      <c r="AR12" s="87">
        <f t="shared" si="21"/>
        <v>138</v>
      </c>
      <c r="AS12" s="87">
        <f t="shared" si="22"/>
        <v>0</v>
      </c>
      <c r="AT12" s="87">
        <f t="shared" si="23"/>
        <v>0</v>
      </c>
      <c r="AU12" s="88">
        <f t="shared" si="24"/>
        <v>138</v>
      </c>
      <c r="AV12" s="88">
        <f t="shared" si="25"/>
        <v>0</v>
      </c>
      <c r="AW12" s="88">
        <f t="shared" si="26"/>
        <v>0</v>
      </c>
      <c r="AX12" s="89">
        <f t="shared" si="27"/>
        <v>138</v>
      </c>
      <c r="CC12" s="39">
        <f t="shared" si="28"/>
        <v>345</v>
      </c>
    </row>
    <row r="13" spans="1:81" ht="51">
      <c r="A13" s="15">
        <v>10</v>
      </c>
      <c r="B13" s="93" t="s">
        <v>12</v>
      </c>
      <c r="C13" s="102" t="s">
        <v>229</v>
      </c>
      <c r="D13" s="94">
        <v>223</v>
      </c>
      <c r="E13" s="95" t="s">
        <v>231</v>
      </c>
      <c r="F13" s="94" t="s">
        <v>230</v>
      </c>
      <c r="G13" s="10"/>
      <c r="H13" s="10"/>
      <c r="I13" s="10"/>
      <c r="J13" s="6"/>
      <c r="K13" s="6"/>
      <c r="L13" s="6">
        <v>198</v>
      </c>
      <c r="M13" s="6">
        <v>132</v>
      </c>
      <c r="N13" s="6"/>
      <c r="O13" s="6"/>
      <c r="P13" s="59"/>
      <c r="Q13" s="59"/>
      <c r="R13" s="12"/>
      <c r="T13" s="40">
        <f t="shared" si="0"/>
        <v>0</v>
      </c>
      <c r="U13" s="41">
        <f t="shared" si="1"/>
        <v>198</v>
      </c>
      <c r="V13" s="54">
        <f t="shared" si="2"/>
        <v>132</v>
      </c>
      <c r="W13" s="56">
        <f t="shared" si="3"/>
        <v>330</v>
      </c>
      <c r="AA13" s="81">
        <f t="shared" si="4"/>
        <v>0</v>
      </c>
      <c r="AB13" s="81">
        <f t="shared" si="5"/>
        <v>0</v>
      </c>
      <c r="AC13" s="81">
        <f t="shared" si="6"/>
        <v>0</v>
      </c>
      <c r="AD13" s="81">
        <f t="shared" si="7"/>
        <v>0</v>
      </c>
      <c r="AE13" s="82">
        <f t="shared" si="8"/>
        <v>0</v>
      </c>
      <c r="AF13" s="82">
        <f t="shared" si="9"/>
        <v>0</v>
      </c>
      <c r="AG13" s="82">
        <f t="shared" si="10"/>
        <v>0</v>
      </c>
      <c r="AH13" s="83">
        <f t="shared" si="11"/>
        <v>0</v>
      </c>
      <c r="AI13" s="75">
        <f t="shared" si="12"/>
        <v>0</v>
      </c>
      <c r="AJ13" s="75">
        <f t="shared" si="13"/>
        <v>198</v>
      </c>
      <c r="AK13" s="75">
        <f t="shared" si="14"/>
        <v>0</v>
      </c>
      <c r="AL13" s="75">
        <f t="shared" si="15"/>
        <v>0</v>
      </c>
      <c r="AM13" s="76">
        <f t="shared" si="16"/>
        <v>198</v>
      </c>
      <c r="AN13" s="76">
        <f t="shared" si="17"/>
        <v>0</v>
      </c>
      <c r="AO13" s="76">
        <f t="shared" si="18"/>
        <v>0</v>
      </c>
      <c r="AP13" s="77">
        <f t="shared" si="19"/>
        <v>198</v>
      </c>
      <c r="AQ13" s="87">
        <f t="shared" si="20"/>
        <v>0</v>
      </c>
      <c r="AR13" s="87">
        <f t="shared" si="21"/>
        <v>132</v>
      </c>
      <c r="AS13" s="87">
        <f t="shared" si="22"/>
        <v>0</v>
      </c>
      <c r="AT13" s="87">
        <f t="shared" si="23"/>
        <v>0</v>
      </c>
      <c r="AU13" s="88">
        <f t="shared" si="24"/>
        <v>132</v>
      </c>
      <c r="AV13" s="88">
        <f t="shared" si="25"/>
        <v>0</v>
      </c>
      <c r="AW13" s="88">
        <f t="shared" si="26"/>
        <v>0</v>
      </c>
      <c r="AX13" s="89">
        <f t="shared" si="27"/>
        <v>132</v>
      </c>
      <c r="CC13" s="39">
        <f t="shared" si="28"/>
        <v>330</v>
      </c>
    </row>
    <row r="14" spans="1:81" ht="51">
      <c r="A14" s="15">
        <v>11</v>
      </c>
      <c r="B14" s="93" t="s">
        <v>12</v>
      </c>
      <c r="C14" s="102" t="s">
        <v>153</v>
      </c>
      <c r="D14" s="94" t="s">
        <v>154</v>
      </c>
      <c r="E14" s="95" t="s">
        <v>155</v>
      </c>
      <c r="F14" s="94" t="s">
        <v>156</v>
      </c>
      <c r="G14" s="10"/>
      <c r="H14" s="10"/>
      <c r="I14" s="10">
        <v>316</v>
      </c>
      <c r="J14" s="6"/>
      <c r="K14" s="6"/>
      <c r="L14" s="6"/>
      <c r="M14" s="6"/>
      <c r="N14" s="6"/>
      <c r="O14" s="6"/>
      <c r="P14" s="59"/>
      <c r="Q14" s="59"/>
      <c r="R14" s="12"/>
      <c r="T14" s="40">
        <f t="shared" si="0"/>
        <v>316</v>
      </c>
      <c r="U14" s="41">
        <f t="shared" si="1"/>
        <v>0</v>
      </c>
      <c r="V14" s="54">
        <f t="shared" si="2"/>
        <v>0</v>
      </c>
      <c r="W14" s="56">
        <f t="shared" si="3"/>
        <v>316</v>
      </c>
      <c r="AA14" s="81">
        <f t="shared" si="4"/>
        <v>0</v>
      </c>
      <c r="AB14" s="81">
        <f t="shared" si="5"/>
        <v>0</v>
      </c>
      <c r="AC14" s="81">
        <f t="shared" si="6"/>
        <v>316</v>
      </c>
      <c r="AD14" s="81">
        <f t="shared" si="7"/>
        <v>0</v>
      </c>
      <c r="AE14" s="82">
        <f t="shared" si="8"/>
        <v>316</v>
      </c>
      <c r="AF14" s="82">
        <f t="shared" si="9"/>
        <v>0</v>
      </c>
      <c r="AG14" s="82">
        <f t="shared" si="10"/>
        <v>0</v>
      </c>
      <c r="AH14" s="83">
        <f t="shared" si="11"/>
        <v>316</v>
      </c>
      <c r="AI14" s="75">
        <f t="shared" si="12"/>
        <v>0</v>
      </c>
      <c r="AJ14" s="75">
        <f t="shared" si="13"/>
        <v>0</v>
      </c>
      <c r="AK14" s="75">
        <f t="shared" si="14"/>
        <v>0</v>
      </c>
      <c r="AL14" s="75">
        <f t="shared" si="15"/>
        <v>0</v>
      </c>
      <c r="AM14" s="76">
        <f t="shared" si="16"/>
        <v>0</v>
      </c>
      <c r="AN14" s="76">
        <f t="shared" si="17"/>
        <v>0</v>
      </c>
      <c r="AO14" s="76">
        <f t="shared" si="18"/>
        <v>0</v>
      </c>
      <c r="AP14" s="77">
        <f t="shared" si="19"/>
        <v>0</v>
      </c>
      <c r="AQ14" s="87">
        <f t="shared" si="20"/>
        <v>0</v>
      </c>
      <c r="AR14" s="87">
        <f t="shared" si="21"/>
        <v>0</v>
      </c>
      <c r="AS14" s="87">
        <f t="shared" si="22"/>
        <v>0</v>
      </c>
      <c r="AT14" s="87">
        <f t="shared" si="23"/>
        <v>0</v>
      </c>
      <c r="AU14" s="88">
        <f t="shared" si="24"/>
        <v>0</v>
      </c>
      <c r="AV14" s="88">
        <f t="shared" si="25"/>
        <v>0</v>
      </c>
      <c r="AW14" s="88">
        <f t="shared" si="26"/>
        <v>0</v>
      </c>
      <c r="AX14" s="89">
        <f t="shared" si="27"/>
        <v>0</v>
      </c>
      <c r="CC14" s="39">
        <f t="shared" si="28"/>
        <v>316</v>
      </c>
    </row>
    <row r="15" spans="1:81" ht="51.75" thickBot="1">
      <c r="A15" s="21">
        <v>12</v>
      </c>
      <c r="B15" s="91" t="s">
        <v>12</v>
      </c>
      <c r="C15" s="103" t="s">
        <v>122</v>
      </c>
      <c r="D15" s="98">
        <v>222</v>
      </c>
      <c r="E15" s="99" t="s">
        <v>123</v>
      </c>
      <c r="F15" s="98">
        <v>0</v>
      </c>
      <c r="G15" s="70">
        <v>252</v>
      </c>
      <c r="H15" s="70"/>
      <c r="I15" s="70"/>
      <c r="J15" s="22"/>
      <c r="K15" s="22"/>
      <c r="L15" s="22"/>
      <c r="M15" s="22"/>
      <c r="N15" s="22"/>
      <c r="O15" s="22"/>
      <c r="P15" s="71"/>
      <c r="Q15" s="71"/>
      <c r="R15" s="25"/>
      <c r="T15" s="42">
        <f t="shared" si="0"/>
        <v>252</v>
      </c>
      <c r="U15" s="43">
        <f t="shared" si="1"/>
        <v>0</v>
      </c>
      <c r="V15" s="69">
        <f t="shared" si="2"/>
        <v>0</v>
      </c>
      <c r="W15" s="68">
        <f t="shared" si="3"/>
        <v>252</v>
      </c>
      <c r="AA15" s="81">
        <f t="shared" si="4"/>
        <v>252</v>
      </c>
      <c r="AB15" s="81">
        <f t="shared" si="5"/>
        <v>0</v>
      </c>
      <c r="AC15" s="81">
        <f t="shared" si="6"/>
        <v>0</v>
      </c>
      <c r="AD15" s="81">
        <f t="shared" si="7"/>
        <v>0</v>
      </c>
      <c r="AE15" s="82">
        <f t="shared" si="8"/>
        <v>252</v>
      </c>
      <c r="AF15" s="82">
        <f t="shared" si="9"/>
        <v>0</v>
      </c>
      <c r="AG15" s="82">
        <f t="shared" si="10"/>
        <v>0</v>
      </c>
      <c r="AH15" s="83">
        <f t="shared" si="11"/>
        <v>252</v>
      </c>
      <c r="AI15" s="75">
        <f t="shared" si="12"/>
        <v>0</v>
      </c>
      <c r="AJ15" s="75">
        <f t="shared" si="13"/>
        <v>0</v>
      </c>
      <c r="AK15" s="75">
        <f t="shared" si="14"/>
        <v>0</v>
      </c>
      <c r="AL15" s="75">
        <f t="shared" si="15"/>
        <v>0</v>
      </c>
      <c r="AM15" s="76">
        <f t="shared" si="16"/>
        <v>0</v>
      </c>
      <c r="AN15" s="76">
        <f t="shared" si="17"/>
        <v>0</v>
      </c>
      <c r="AO15" s="76">
        <f t="shared" si="18"/>
        <v>0</v>
      </c>
      <c r="AP15" s="77">
        <f t="shared" si="19"/>
        <v>0</v>
      </c>
      <c r="AQ15" s="87">
        <f t="shared" si="20"/>
        <v>0</v>
      </c>
      <c r="AR15" s="87">
        <f t="shared" si="21"/>
        <v>0</v>
      </c>
      <c r="AS15" s="87">
        <f t="shared" si="22"/>
        <v>0</v>
      </c>
      <c r="AT15" s="87">
        <f t="shared" si="23"/>
        <v>0</v>
      </c>
      <c r="AU15" s="88">
        <f t="shared" si="24"/>
        <v>0</v>
      </c>
      <c r="AV15" s="88">
        <f t="shared" si="25"/>
        <v>0</v>
      </c>
      <c r="AW15" s="88">
        <f t="shared" si="26"/>
        <v>0</v>
      </c>
      <c r="AX15" s="89">
        <f t="shared" si="27"/>
        <v>0</v>
      </c>
      <c r="CC15" s="39">
        <f t="shared" si="28"/>
        <v>252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CD6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R5" sqref="R5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100" customWidth="1"/>
    <col min="4" max="4" width="5.57421875" style="45" customWidth="1"/>
    <col min="5" max="5" width="22.57421875" style="46" bestFit="1" customWidth="1"/>
    <col min="6" max="6" width="3.8515625" style="47" bestFit="1" customWidth="1"/>
    <col min="7" max="9" width="8.7109375" style="7" customWidth="1"/>
    <col min="10" max="13" width="8.421875" style="8" customWidth="1"/>
    <col min="14" max="14" width="8.421875" style="7" customWidth="1"/>
    <col min="15" max="17" width="8.7109375" style="7" customWidth="1"/>
    <col min="18" max="18" width="9.140625" style="7" bestFit="1" customWidth="1"/>
    <col min="19" max="19" width="8.8515625" style="35" customWidth="1"/>
    <col min="20" max="20" width="6.8515625" style="9" customWidth="1"/>
    <col min="21" max="21" width="9.28125" style="9" customWidth="1"/>
    <col min="22" max="22" width="8.28125" style="9" customWidth="1"/>
    <col min="23" max="23" width="5.8515625" style="29" customWidth="1"/>
    <col min="24" max="24" width="8.7109375" style="29" customWidth="1"/>
    <col min="25" max="26" width="9.28125" style="38" customWidth="1"/>
    <col min="27" max="27" width="4.421875" style="9" customWidth="1"/>
    <col min="28" max="28" width="4.421875" style="9" bestFit="1" customWidth="1"/>
    <col min="29" max="30" width="4.28125" style="9" bestFit="1" customWidth="1"/>
    <col min="31" max="32" width="4.421875" style="9" customWidth="1"/>
    <col min="33" max="33" width="2.8515625" style="9" bestFit="1" customWidth="1"/>
    <col min="34" max="34" width="4.8515625" style="48" bestFit="1" customWidth="1"/>
    <col min="35" max="35" width="4.421875" style="9" customWidth="1"/>
    <col min="36" max="36" width="4.00390625" style="9" bestFit="1" customWidth="1"/>
    <col min="37" max="37" width="4.421875" style="9" customWidth="1"/>
    <col min="38" max="38" width="5.8515625" style="9" customWidth="1"/>
    <col min="39" max="41" width="2.8515625" style="9" bestFit="1" customWidth="1"/>
    <col min="42" max="42" width="3.8515625" style="48" bestFit="1" customWidth="1"/>
    <col min="43" max="43" width="4.421875" style="9" bestFit="1" customWidth="1"/>
    <col min="44" max="44" width="4.00390625" style="9" bestFit="1" customWidth="1"/>
    <col min="45" max="45" width="4.421875" style="9" bestFit="1" customWidth="1"/>
    <col min="46" max="46" width="5.8515625" style="9" bestFit="1" customWidth="1"/>
    <col min="47" max="49" width="2.8515625" style="9" bestFit="1" customWidth="1"/>
    <col min="50" max="50" width="3.8515625" style="48" bestFit="1" customWidth="1"/>
    <col min="51" max="80" width="9.28125" style="38" customWidth="1"/>
    <col min="81" max="81" width="11.7109375" style="38" bestFit="1" customWidth="1"/>
    <col min="82" max="82" width="9.28125" style="38" customWidth="1"/>
    <col min="83" max="142" width="9.28125" style="28" customWidth="1"/>
    <col min="143" max="16384" width="9.140625" style="28" customWidth="1"/>
  </cols>
  <sheetData>
    <row r="1" spans="1:82" s="1" customFormat="1" ht="12.75">
      <c r="A1" s="3" t="s">
        <v>0</v>
      </c>
      <c r="B1" s="131" t="s">
        <v>20</v>
      </c>
      <c r="C1" s="131" t="s">
        <v>19</v>
      </c>
      <c r="D1" s="136" t="s">
        <v>18</v>
      </c>
      <c r="E1" s="131" t="s">
        <v>1</v>
      </c>
      <c r="F1" s="139" t="s">
        <v>13</v>
      </c>
      <c r="G1" s="5" t="s">
        <v>28</v>
      </c>
      <c r="H1" s="5" t="s">
        <v>28</v>
      </c>
      <c r="I1" s="5" t="s">
        <v>65</v>
      </c>
      <c r="J1" s="5" t="s">
        <v>2</v>
      </c>
      <c r="K1" s="5" t="s">
        <v>2</v>
      </c>
      <c r="L1" s="5" t="s">
        <v>54</v>
      </c>
      <c r="M1" s="5" t="s">
        <v>54</v>
      </c>
      <c r="N1" s="5" t="s">
        <v>22</v>
      </c>
      <c r="O1" s="5" t="s">
        <v>22</v>
      </c>
      <c r="P1" s="5" t="s">
        <v>25</v>
      </c>
      <c r="Q1" s="65" t="s">
        <v>53</v>
      </c>
      <c r="R1" s="52" t="s">
        <v>53</v>
      </c>
      <c r="S1" s="16"/>
      <c r="T1" s="30" t="s">
        <v>7</v>
      </c>
      <c r="U1" s="31" t="s">
        <v>8</v>
      </c>
      <c r="V1" s="32" t="s">
        <v>9</v>
      </c>
      <c r="W1" s="49"/>
      <c r="X1" s="11"/>
      <c r="Y1" s="16"/>
      <c r="Z1" s="16"/>
      <c r="AA1" s="142" t="s">
        <v>7</v>
      </c>
      <c r="AB1" s="142"/>
      <c r="AC1" s="142"/>
      <c r="AD1" s="142"/>
      <c r="AE1" s="142"/>
      <c r="AF1" s="142"/>
      <c r="AG1" s="142"/>
      <c r="AH1" s="142"/>
      <c r="AI1" s="128" t="s">
        <v>8</v>
      </c>
      <c r="AJ1" s="129"/>
      <c r="AK1" s="129"/>
      <c r="AL1" s="129"/>
      <c r="AM1" s="129"/>
      <c r="AN1" s="129"/>
      <c r="AO1" s="129"/>
      <c r="AP1" s="130"/>
      <c r="AQ1" s="125" t="s">
        <v>9</v>
      </c>
      <c r="AR1" s="126"/>
      <c r="AS1" s="126"/>
      <c r="AT1" s="126"/>
      <c r="AU1" s="126"/>
      <c r="AV1" s="126"/>
      <c r="AW1" s="126"/>
      <c r="AX1" s="127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</row>
    <row r="2" spans="1:82" s="1" customFormat="1" ht="12.75">
      <c r="A2" s="4"/>
      <c r="B2" s="132"/>
      <c r="C2" s="134"/>
      <c r="D2" s="137"/>
      <c r="E2" s="134"/>
      <c r="F2" s="140"/>
      <c r="G2" s="13" t="s">
        <v>4</v>
      </c>
      <c r="H2" s="13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51" t="s">
        <v>5</v>
      </c>
      <c r="O2" s="51" t="s">
        <v>6</v>
      </c>
      <c r="P2" s="51" t="s">
        <v>4</v>
      </c>
      <c r="Q2" s="2" t="s">
        <v>5</v>
      </c>
      <c r="R2" s="57" t="s">
        <v>6</v>
      </c>
      <c r="S2" s="16"/>
      <c r="T2" s="14" t="s">
        <v>10</v>
      </c>
      <c r="U2" s="13" t="s">
        <v>10</v>
      </c>
      <c r="V2" s="18" t="s">
        <v>10</v>
      </c>
      <c r="W2" s="50" t="s">
        <v>10</v>
      </c>
      <c r="X2" s="11"/>
      <c r="Y2" s="16"/>
      <c r="Z2" s="16"/>
      <c r="AA2" s="78" t="s">
        <v>34</v>
      </c>
      <c r="AB2" s="78" t="s">
        <v>34</v>
      </c>
      <c r="AC2" s="78" t="s">
        <v>114</v>
      </c>
      <c r="AD2" s="78" t="s">
        <v>115</v>
      </c>
      <c r="AE2" s="78" t="s">
        <v>14</v>
      </c>
      <c r="AF2" s="78" t="s">
        <v>15</v>
      </c>
      <c r="AG2" s="78" t="s">
        <v>29</v>
      </c>
      <c r="AH2" s="78" t="s">
        <v>10</v>
      </c>
      <c r="AI2" s="72" t="s">
        <v>16</v>
      </c>
      <c r="AJ2" s="72" t="s">
        <v>54</v>
      </c>
      <c r="AK2" s="72" t="s">
        <v>23</v>
      </c>
      <c r="AL2" s="72" t="s">
        <v>58</v>
      </c>
      <c r="AM2" s="72" t="s">
        <v>14</v>
      </c>
      <c r="AN2" s="72" t="s">
        <v>15</v>
      </c>
      <c r="AO2" s="72" t="s">
        <v>29</v>
      </c>
      <c r="AP2" s="72" t="s">
        <v>10</v>
      </c>
      <c r="AQ2" s="84" t="s">
        <v>16</v>
      </c>
      <c r="AR2" s="84" t="s">
        <v>54</v>
      </c>
      <c r="AS2" s="84" t="s">
        <v>23</v>
      </c>
      <c r="AT2" s="84" t="s">
        <v>58</v>
      </c>
      <c r="AU2" s="84" t="s">
        <v>14</v>
      </c>
      <c r="AV2" s="84" t="s">
        <v>15</v>
      </c>
      <c r="AW2" s="84" t="s">
        <v>29</v>
      </c>
      <c r="AX2" s="84" t="s">
        <v>10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</row>
    <row r="3" spans="1:82" s="27" customFormat="1" ht="13.5" thickBot="1">
      <c r="A3" s="120"/>
      <c r="B3" s="132"/>
      <c r="C3" s="134"/>
      <c r="D3" s="137"/>
      <c r="E3" s="134"/>
      <c r="F3" s="140"/>
      <c r="G3" s="121">
        <v>42462</v>
      </c>
      <c r="H3" s="121">
        <v>42462</v>
      </c>
      <c r="I3" s="121">
        <v>42497</v>
      </c>
      <c r="J3" s="121">
        <v>42532</v>
      </c>
      <c r="K3" s="121">
        <v>42533</v>
      </c>
      <c r="L3" s="121">
        <v>42553</v>
      </c>
      <c r="M3" s="121">
        <v>42554</v>
      </c>
      <c r="N3" s="121">
        <v>42595</v>
      </c>
      <c r="O3" s="121">
        <v>42596</v>
      </c>
      <c r="P3" s="121">
        <v>42602</v>
      </c>
      <c r="Q3" s="122">
        <v>42630</v>
      </c>
      <c r="R3" s="123">
        <v>42631</v>
      </c>
      <c r="S3" s="33"/>
      <c r="T3" s="63"/>
      <c r="U3" s="34"/>
      <c r="V3" s="64"/>
      <c r="W3" s="50"/>
      <c r="X3" s="29"/>
      <c r="Y3" s="33"/>
      <c r="Z3" s="33"/>
      <c r="AA3" s="79"/>
      <c r="AB3" s="79"/>
      <c r="AC3" s="79"/>
      <c r="AD3" s="79"/>
      <c r="AE3" s="79"/>
      <c r="AF3" s="79"/>
      <c r="AG3" s="79"/>
      <c r="AH3" s="80"/>
      <c r="AI3" s="73"/>
      <c r="AJ3" s="73"/>
      <c r="AK3" s="73"/>
      <c r="AL3" s="73"/>
      <c r="AM3" s="73"/>
      <c r="AN3" s="73"/>
      <c r="AO3" s="73"/>
      <c r="AP3" s="74"/>
      <c r="AQ3" s="85"/>
      <c r="AR3" s="85"/>
      <c r="AS3" s="85"/>
      <c r="AT3" s="85"/>
      <c r="AU3" s="85"/>
      <c r="AV3" s="85"/>
      <c r="AW3" s="85"/>
      <c r="AX3" s="8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</row>
    <row r="4" spans="1:81" ht="77.25" thickBot="1">
      <c r="A4" s="19">
        <v>1</v>
      </c>
      <c r="B4" s="118" t="s">
        <v>168</v>
      </c>
      <c r="C4" s="101" t="s">
        <v>124</v>
      </c>
      <c r="D4" s="96">
        <v>222</v>
      </c>
      <c r="E4" s="97" t="s">
        <v>263</v>
      </c>
      <c r="F4" s="96" t="s">
        <v>264</v>
      </c>
      <c r="G4" s="26">
        <v>400</v>
      </c>
      <c r="H4" s="26">
        <v>400</v>
      </c>
      <c r="I4" s="26"/>
      <c r="J4" s="20">
        <v>300</v>
      </c>
      <c r="K4" s="20">
        <v>200</v>
      </c>
      <c r="L4" s="20"/>
      <c r="M4" s="20"/>
      <c r="N4" s="20"/>
      <c r="O4" s="20"/>
      <c r="P4" s="20">
        <v>400</v>
      </c>
      <c r="Q4" s="20">
        <v>300</v>
      </c>
      <c r="R4" s="23">
        <v>200</v>
      </c>
      <c r="T4" s="36">
        <f>AH4</f>
        <v>1200</v>
      </c>
      <c r="U4" s="37">
        <f>AP4</f>
        <v>600</v>
      </c>
      <c r="V4" s="53">
        <f>AX4</f>
        <v>400</v>
      </c>
      <c r="W4" s="55">
        <f>SUM(T4:V4)</f>
        <v>2200</v>
      </c>
      <c r="AA4" s="81">
        <f aca="true" t="shared" si="0" ref="AA4:AC6">G4</f>
        <v>400</v>
      </c>
      <c r="AB4" s="81">
        <f t="shared" si="0"/>
        <v>400</v>
      </c>
      <c r="AC4" s="81">
        <f t="shared" si="0"/>
        <v>0</v>
      </c>
      <c r="AD4" s="81">
        <f>P4</f>
        <v>400</v>
      </c>
      <c r="AE4" s="82">
        <f>LARGE(AA4:AD4,1)</f>
        <v>400</v>
      </c>
      <c r="AF4" s="82">
        <f>LARGE(AA4:AD4,2)</f>
        <v>400</v>
      </c>
      <c r="AG4" s="82">
        <f>LARGE(AA4:AD4,3)</f>
        <v>400</v>
      </c>
      <c r="AH4" s="83">
        <f>SUM(AE4:AG4)</f>
        <v>1200</v>
      </c>
      <c r="AI4" s="75">
        <f>J4</f>
        <v>300</v>
      </c>
      <c r="AJ4" s="75">
        <f>L4</f>
        <v>0</v>
      </c>
      <c r="AK4" s="75">
        <f>N4</f>
        <v>0</v>
      </c>
      <c r="AL4" s="75">
        <f>Q4</f>
        <v>300</v>
      </c>
      <c r="AM4" s="76">
        <f>LARGE(AI4:AL4,1)</f>
        <v>300</v>
      </c>
      <c r="AN4" s="76">
        <f>LARGE(AI4:AL4,2)</f>
        <v>300</v>
      </c>
      <c r="AO4" s="76">
        <f>LARGE(AI4:AL4,3)</f>
        <v>0</v>
      </c>
      <c r="AP4" s="77">
        <f>SUM(AM4:AO4)</f>
        <v>600</v>
      </c>
      <c r="AQ4" s="87">
        <f>K4</f>
        <v>200</v>
      </c>
      <c r="AR4" s="87">
        <f>M4</f>
        <v>0</v>
      </c>
      <c r="AS4" s="87">
        <f>O4</f>
        <v>0</v>
      </c>
      <c r="AT4" s="87">
        <f>R4</f>
        <v>200</v>
      </c>
      <c r="AU4" s="88">
        <f>LARGE(AQ4:AT4,1)</f>
        <v>200</v>
      </c>
      <c r="AV4" s="88">
        <f>LARGE(AQ4:AT4,2)</f>
        <v>200</v>
      </c>
      <c r="AW4" s="88">
        <f>LARGE(AQ4:AT4,3)</f>
        <v>0</v>
      </c>
      <c r="AX4" s="89">
        <f>SUM(AU4:AW4)</f>
        <v>400</v>
      </c>
      <c r="CC4" s="39">
        <f>W4</f>
        <v>2200</v>
      </c>
    </row>
    <row r="5" spans="1:81" ht="63.75">
      <c r="A5" s="15">
        <v>2</v>
      </c>
      <c r="B5" s="90" t="s">
        <v>11</v>
      </c>
      <c r="C5" s="102" t="s">
        <v>116</v>
      </c>
      <c r="D5" s="94">
        <v>223</v>
      </c>
      <c r="E5" s="95" t="s">
        <v>269</v>
      </c>
      <c r="F5" s="94" t="s">
        <v>270</v>
      </c>
      <c r="G5" s="10">
        <v>352</v>
      </c>
      <c r="H5" s="10"/>
      <c r="I5" s="10"/>
      <c r="J5" s="6"/>
      <c r="K5" s="6"/>
      <c r="L5" s="6"/>
      <c r="M5" s="6"/>
      <c r="N5" s="6">
        <v>300</v>
      </c>
      <c r="O5" s="6">
        <v>176</v>
      </c>
      <c r="P5" s="6"/>
      <c r="Q5" s="6"/>
      <c r="R5" s="12"/>
      <c r="T5" s="36">
        <f>AH5</f>
        <v>352</v>
      </c>
      <c r="U5" s="37">
        <f>AP5</f>
        <v>300</v>
      </c>
      <c r="V5" s="53">
        <f>AX5</f>
        <v>176</v>
      </c>
      <c r="W5" s="55">
        <f>SUM(T5:V5)</f>
        <v>828</v>
      </c>
      <c r="AA5" s="81">
        <f t="shared" si="0"/>
        <v>352</v>
      </c>
      <c r="AB5" s="81">
        <f t="shared" si="0"/>
        <v>0</v>
      </c>
      <c r="AC5" s="81">
        <f t="shared" si="0"/>
        <v>0</v>
      </c>
      <c r="AD5" s="81">
        <f>P5</f>
        <v>0</v>
      </c>
      <c r="AE5" s="82">
        <f>LARGE(AA5:AD5,1)</f>
        <v>352</v>
      </c>
      <c r="AF5" s="82">
        <f>LARGE(AA5:AD5,2)</f>
        <v>0</v>
      </c>
      <c r="AG5" s="82">
        <f>LARGE(AA5:AD5,3)</f>
        <v>0</v>
      </c>
      <c r="AH5" s="83">
        <f>SUM(AE5:AG5)</f>
        <v>352</v>
      </c>
      <c r="AI5" s="75">
        <f>J5</f>
        <v>0</v>
      </c>
      <c r="AJ5" s="75">
        <f>L5</f>
        <v>0</v>
      </c>
      <c r="AK5" s="75">
        <f>N5</f>
        <v>300</v>
      </c>
      <c r="AL5" s="75">
        <f>Q5</f>
        <v>0</v>
      </c>
      <c r="AM5" s="76">
        <f>LARGE(AJ5:AL5,1)</f>
        <v>300</v>
      </c>
      <c r="AN5" s="76">
        <f>LARGE(AJ5:AL5,2)</f>
        <v>0</v>
      </c>
      <c r="AO5" s="76">
        <f>LARGE(AJ5:AL5,3)</f>
        <v>0</v>
      </c>
      <c r="AP5" s="77">
        <f>SUM(AM5:AO5)</f>
        <v>300</v>
      </c>
      <c r="AQ5" s="87">
        <f>K5</f>
        <v>0</v>
      </c>
      <c r="AR5" s="87">
        <f>M5</f>
        <v>0</v>
      </c>
      <c r="AS5" s="87">
        <f>O5</f>
        <v>176</v>
      </c>
      <c r="AT5" s="87">
        <f>R5</f>
        <v>0</v>
      </c>
      <c r="AU5" s="88">
        <f>LARGE(AQ5:AT5,1)</f>
        <v>176</v>
      </c>
      <c r="AV5" s="88">
        <f>LARGE(AQ5:AT5,2)</f>
        <v>0</v>
      </c>
      <c r="AW5" s="88">
        <f>LARGE(AQ5:AT5,3)</f>
        <v>0</v>
      </c>
      <c r="AX5" s="89">
        <f>SUM(AU5:AW5)</f>
        <v>176</v>
      </c>
      <c r="CC5" s="39">
        <f>W5</f>
        <v>828</v>
      </c>
    </row>
    <row r="6" spans="1:81" ht="51.75" thickBot="1">
      <c r="A6" s="21">
        <v>3</v>
      </c>
      <c r="B6" s="91" t="s">
        <v>12</v>
      </c>
      <c r="C6" s="103" t="s">
        <v>124</v>
      </c>
      <c r="D6" s="98">
        <v>222</v>
      </c>
      <c r="E6" s="99" t="s">
        <v>271</v>
      </c>
      <c r="F6" s="98" t="s">
        <v>272</v>
      </c>
      <c r="G6" s="70"/>
      <c r="H6" s="70"/>
      <c r="I6" s="70"/>
      <c r="J6" s="22"/>
      <c r="K6" s="22"/>
      <c r="L6" s="22"/>
      <c r="M6" s="22"/>
      <c r="N6" s="22">
        <v>264</v>
      </c>
      <c r="O6" s="22">
        <v>200</v>
      </c>
      <c r="P6" s="22"/>
      <c r="Q6" s="22"/>
      <c r="R6" s="25"/>
      <c r="T6" s="42">
        <f>AH6</f>
        <v>0</v>
      </c>
      <c r="U6" s="43">
        <f>AP6</f>
        <v>264</v>
      </c>
      <c r="V6" s="69">
        <f>AX6</f>
        <v>200</v>
      </c>
      <c r="W6" s="68">
        <f>SUM(T6:V6)</f>
        <v>464</v>
      </c>
      <c r="AA6" s="81">
        <f t="shared" si="0"/>
        <v>0</v>
      </c>
      <c r="AB6" s="81">
        <f t="shared" si="0"/>
        <v>0</v>
      </c>
      <c r="AC6" s="81">
        <f t="shared" si="0"/>
        <v>0</v>
      </c>
      <c r="AD6" s="81">
        <f>P6</f>
        <v>0</v>
      </c>
      <c r="AE6" s="82">
        <f>LARGE(AA6:AD6,1)</f>
        <v>0</v>
      </c>
      <c r="AF6" s="82">
        <f>LARGE(AA6:AD6,2)</f>
        <v>0</v>
      </c>
      <c r="AG6" s="82">
        <f>LARGE(AA6:AD6,3)</f>
        <v>0</v>
      </c>
      <c r="AH6" s="83">
        <f>SUM(AE6:AG6)</f>
        <v>0</v>
      </c>
      <c r="AI6" s="75">
        <f>J6</f>
        <v>0</v>
      </c>
      <c r="AJ6" s="75">
        <f>L6</f>
        <v>0</v>
      </c>
      <c r="AK6" s="75">
        <f>N6</f>
        <v>264</v>
      </c>
      <c r="AL6" s="75">
        <f>Q6</f>
        <v>0</v>
      </c>
      <c r="AM6" s="76">
        <f>LARGE(AI6:AL6,1)</f>
        <v>264</v>
      </c>
      <c r="AN6" s="76">
        <f>LARGE(AI6:AL6,2)</f>
        <v>0</v>
      </c>
      <c r="AO6" s="76">
        <f>LARGE(AI6:AL6,3)</f>
        <v>0</v>
      </c>
      <c r="AP6" s="77">
        <f>SUM(AM6:AO6)</f>
        <v>264</v>
      </c>
      <c r="AQ6" s="87">
        <f>K6</f>
        <v>0</v>
      </c>
      <c r="AR6" s="87">
        <f>M6</f>
        <v>0</v>
      </c>
      <c r="AS6" s="87">
        <f>O6</f>
        <v>200</v>
      </c>
      <c r="AT6" s="87">
        <f>R6</f>
        <v>0</v>
      </c>
      <c r="AU6" s="88">
        <f>LARGE(AQ6:AT6,1)</f>
        <v>200</v>
      </c>
      <c r="AV6" s="88">
        <f>LARGE(AQ6:AT6,2)</f>
        <v>0</v>
      </c>
      <c r="AW6" s="88">
        <f>LARGE(AQ6:AT6,3)</f>
        <v>0</v>
      </c>
      <c r="AX6" s="89">
        <f>SUM(AU6:AW6)</f>
        <v>200</v>
      </c>
      <c r="CC6" s="39">
        <f>W6</f>
        <v>464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4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2015-06-08T17:34:51Z</cp:lastPrinted>
  <dcterms:created xsi:type="dcterms:W3CDTF">1999-05-11T19:05:06Z</dcterms:created>
  <dcterms:modified xsi:type="dcterms:W3CDTF">2016-10-12T14:50:22Z</dcterms:modified>
  <cp:category/>
  <cp:version/>
  <cp:contentType/>
  <cp:contentStatus/>
</cp:coreProperties>
</file>