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720" windowHeight="7320" activeTab="0"/>
  </bookViews>
  <sheets>
    <sheet name="Nominace MSJ, MEJ 2016" sheetId="1" r:id="rId1"/>
  </sheets>
  <definedNames/>
  <calcPr fullCalcOnLoad="1"/>
</workbook>
</file>

<file path=xl/sharedStrings.xml><?xml version="1.0" encoding="utf-8"?>
<sst xmlns="http://schemas.openxmlformats.org/spreadsheetml/2006/main" count="259" uniqueCount="116">
  <si>
    <t>C1 muži</t>
  </si>
  <si>
    <t>body</t>
  </si>
  <si>
    <t>CELKEM</t>
  </si>
  <si>
    <t>K1 muži</t>
  </si>
  <si>
    <t>Rok</t>
  </si>
  <si>
    <t>narození</t>
  </si>
  <si>
    <t>USK</t>
  </si>
  <si>
    <t>Kralupy</t>
  </si>
  <si>
    <t>Kon.BODY</t>
  </si>
  <si>
    <t>KK Brno</t>
  </si>
  <si>
    <t>C1 ženy</t>
  </si>
  <si>
    <t>Olomouc</t>
  </si>
  <si>
    <t>Roudnice</t>
  </si>
  <si>
    <t>Příjmení a jméno</t>
  </si>
  <si>
    <t>Oddíl</t>
  </si>
  <si>
    <t>Bonifikace</t>
  </si>
  <si>
    <t>Říhová Eva</t>
  </si>
  <si>
    <t>Vrbová Alexandra</t>
  </si>
  <si>
    <t>Hor.Týn</t>
  </si>
  <si>
    <t>Pohanka Vítek - Wendl Denis</t>
  </si>
  <si>
    <t>00-00</t>
  </si>
  <si>
    <t>Němcová Marie</t>
  </si>
  <si>
    <t>Benátky</t>
  </si>
  <si>
    <t>Dušková Michala</t>
  </si>
  <si>
    <t>Králová Adéla</t>
  </si>
  <si>
    <t>Satková Gabriela</t>
  </si>
  <si>
    <t>Špalek Matěj</t>
  </si>
  <si>
    <t>Bárta Jan</t>
  </si>
  <si>
    <t>Galušková Antonie</t>
  </si>
  <si>
    <t>Sušice</t>
  </si>
  <si>
    <t>Šumperk</t>
  </si>
  <si>
    <t>Novotný Petr</t>
  </si>
  <si>
    <t>Klat.-Horš.T.</t>
  </si>
  <si>
    <t>Cubr Filip</t>
  </si>
  <si>
    <t>ČSAD Plz.</t>
  </si>
  <si>
    <t>Pohanka Vítek</t>
  </si>
  <si>
    <t>Klatovy</t>
  </si>
  <si>
    <t xml:space="preserve">Vrbová Alexandra </t>
  </si>
  <si>
    <t>Nesnídalová Lucie</t>
  </si>
  <si>
    <t>Žatec</t>
  </si>
  <si>
    <t>Bohatý Karel</t>
  </si>
  <si>
    <t>Wendl Denis</t>
  </si>
  <si>
    <t>Třebech.</t>
  </si>
  <si>
    <t>Lerch Eduard</t>
  </si>
  <si>
    <t>Beková Kateřina</t>
  </si>
  <si>
    <t>Trnáv 2</t>
  </si>
  <si>
    <t>Veltr 1</t>
  </si>
  <si>
    <t>Veltr 2</t>
  </si>
  <si>
    <t>Urban Daniel</t>
  </si>
  <si>
    <t>Neugeubauerová Anna</t>
  </si>
  <si>
    <t>Zeman Vojtěch</t>
  </si>
  <si>
    <t>Start maximálně 3 lodě v kategorii</t>
  </si>
  <si>
    <t>Lhota Kryštof</t>
  </si>
  <si>
    <t>Krejčí Jakub</t>
  </si>
  <si>
    <t>SKVS ČB</t>
  </si>
  <si>
    <t>Zapletal Mikuláš</t>
  </si>
  <si>
    <t>Boh. Pha</t>
  </si>
  <si>
    <t>Zima Tomáš (U23)</t>
  </si>
  <si>
    <t>N</t>
  </si>
  <si>
    <t>Opava</t>
  </si>
  <si>
    <t>Příhoda Lukáš</t>
  </si>
  <si>
    <t>Tichý Štěpán</t>
  </si>
  <si>
    <t>Dziadková Zuzana</t>
  </si>
  <si>
    <t>Košíková Denisa</t>
  </si>
  <si>
    <t>SK Veselí</t>
  </si>
  <si>
    <t>Nominace</t>
  </si>
  <si>
    <t>Dukla</t>
  </si>
  <si>
    <t>Heger Vojtěch</t>
  </si>
  <si>
    <t>Roud 1</t>
  </si>
  <si>
    <t>Roud 2</t>
  </si>
  <si>
    <t>za 2017</t>
  </si>
  <si>
    <t>MSJ, MEJ 2018</t>
  </si>
  <si>
    <t>Schváleno TR RDJ slalom v Roudnici dne: 10.6.2018</t>
  </si>
  <si>
    <t>Kratochvíl Martin</t>
  </si>
  <si>
    <t>Kneblová Tereza</t>
  </si>
  <si>
    <t>C2 muži jen MEJ - start v případě, že bude dostatečný počet účastníků</t>
  </si>
  <si>
    <t>Kneblová Tereza (U23)</t>
  </si>
  <si>
    <t>Říhová Eva (U23)</t>
  </si>
  <si>
    <t>Satková Gabriela (A,U23)</t>
  </si>
  <si>
    <t>Kloboučková Ivana</t>
  </si>
  <si>
    <t>Ulitzka Oliver</t>
  </si>
  <si>
    <t>Matějíček Vojtěch</t>
  </si>
  <si>
    <t>Brno</t>
  </si>
  <si>
    <t>Král Adam</t>
  </si>
  <si>
    <t>Karlíková - Bohatý</t>
  </si>
  <si>
    <t>Kneblová - Kratochvíl</t>
  </si>
  <si>
    <t>Beranová - Říha</t>
  </si>
  <si>
    <t>Janoušek - Stehno</t>
  </si>
  <si>
    <t>02-02</t>
  </si>
  <si>
    <t>01-02</t>
  </si>
  <si>
    <t>01-03</t>
  </si>
  <si>
    <t>01-04</t>
  </si>
  <si>
    <t>01-05</t>
  </si>
  <si>
    <t>Dvořáková Dominika</t>
  </si>
  <si>
    <t>Bohemians</t>
  </si>
  <si>
    <t>Vaňková Klára</t>
  </si>
  <si>
    <t>Tábor</t>
  </si>
  <si>
    <t>Rouča Samuel</t>
  </si>
  <si>
    <t>Švejd Jakub</t>
  </si>
  <si>
    <t>Doležalová - Rudorfer</t>
  </si>
  <si>
    <t>Wendl S.-Tesařová Hana</t>
  </si>
  <si>
    <t>Hor.Týn-ČB</t>
  </si>
  <si>
    <t>03-04</t>
  </si>
  <si>
    <t>Doležalová Lucie</t>
  </si>
  <si>
    <t>Stanovský Vojtěch</t>
  </si>
  <si>
    <t>Gurtler Adam</t>
  </si>
  <si>
    <t>Capalini Nikola</t>
  </si>
  <si>
    <t xml:space="preserve">RNDr. Jiří Kratochvíl, zodpovvědný trenér RDJ </t>
  </si>
  <si>
    <t>C2 mix jen MSJ - start v případě, že bude dostatečný počet účastníků - jedna až dvě posádky</t>
  </si>
  <si>
    <t>V případě shodnosti bodů rozhodoval vzájemný poměr vítězství.</t>
  </si>
  <si>
    <t>Schváleno VV ČSK-DV v Praze dne: 11.6.2018</t>
  </si>
  <si>
    <t>Nominace MSJ 2018 - Ivrea a MEJ 2018 Čunovo (schváleno VV ČSK-DV)</t>
  </si>
  <si>
    <t xml:space="preserve">               Bodovali pouze ročníky 2000  - 2003</t>
  </si>
  <si>
    <t>Ne</t>
  </si>
  <si>
    <t>nenominováno</t>
  </si>
  <si>
    <t>Započítavaly se tři výsledky z pěti uvedených závodů  + bonifikace za MEJ a MSJ 2017 (bonif. se sčítaly)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</si>
</sst>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i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sz val="12"/>
      <name val="Arial CE"/>
      <family val="0"/>
    </font>
    <font>
      <sz val="12"/>
      <color indexed="8"/>
      <name val="Arial CE"/>
      <family val="0"/>
    </font>
    <font>
      <b/>
      <sz val="16"/>
      <color indexed="12"/>
      <name val="Arial CE"/>
      <family val="2"/>
    </font>
    <font>
      <sz val="16"/>
      <name val="Arial CE"/>
      <family val="2"/>
    </font>
    <font>
      <b/>
      <sz val="10"/>
      <color indexed="12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b/>
      <i/>
      <sz val="12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b/>
      <sz val="14"/>
      <color indexed="10"/>
      <name val="Arial CE"/>
      <family val="0"/>
    </font>
    <font>
      <b/>
      <sz val="14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0"/>
    </font>
    <font>
      <sz val="12"/>
      <color indexed="12"/>
      <name val="Arial CE"/>
      <family val="0"/>
    </font>
    <font>
      <b/>
      <sz val="12"/>
      <color indexed="10"/>
      <name val="Arial CE"/>
      <family val="2"/>
    </font>
    <font>
      <b/>
      <i/>
      <sz val="12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0"/>
    </font>
    <font>
      <sz val="12"/>
      <color rgb="FF0000FF"/>
      <name val="Arial CE"/>
      <family val="0"/>
    </font>
    <font>
      <b/>
      <sz val="12"/>
      <color rgb="FFFF0000"/>
      <name val="Arial CE"/>
      <family val="2"/>
    </font>
    <font>
      <b/>
      <i/>
      <sz val="12"/>
      <color rgb="FFFF0000"/>
      <name val="Arial CE"/>
      <family val="0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n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0" fillId="32" borderId="21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8" fillId="0" borderId="22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8" fillId="33" borderId="12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15" xfId="0" applyFont="1" applyBorder="1" applyAlignment="1">
      <alignment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4" fillId="0" borderId="0" xfId="0" applyFont="1" applyAlignment="1">
      <alignment/>
    </xf>
    <xf numFmtId="49" fontId="8" fillId="0" borderId="15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33" xfId="0" applyFont="1" applyBorder="1" applyAlignment="1">
      <alignment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15" fillId="0" borderId="36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2" borderId="38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33" borderId="27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/>
    </xf>
    <xf numFmtId="0" fontId="8" fillId="34" borderId="47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5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8" fillId="35" borderId="44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8" fillId="35" borderId="48" xfId="0" applyFont="1" applyFill="1" applyBorder="1" applyAlignment="1">
      <alignment horizontal="center"/>
    </xf>
    <xf numFmtId="0" fontId="9" fillId="0" borderId="33" xfId="0" applyFont="1" applyBorder="1" applyAlignment="1">
      <alignment/>
    </xf>
    <xf numFmtId="0" fontId="8" fillId="34" borderId="33" xfId="0" applyFont="1" applyFill="1" applyBorder="1" applyAlignment="1">
      <alignment/>
    </xf>
    <xf numFmtId="0" fontId="8" fillId="34" borderId="49" xfId="0" applyFont="1" applyFill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0" fillId="32" borderId="50" xfId="0" applyFill="1" applyBorder="1" applyAlignment="1">
      <alignment horizontal="center"/>
    </xf>
    <xf numFmtId="0" fontId="0" fillId="32" borderId="51" xfId="0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8" fillId="34" borderId="54" xfId="0" applyFont="1" applyFill="1" applyBorder="1" applyAlignment="1">
      <alignment horizontal="center"/>
    </xf>
    <xf numFmtId="0" fontId="8" fillId="34" borderId="55" xfId="0" applyFont="1" applyFill="1" applyBorder="1" applyAlignment="1">
      <alignment horizontal="center"/>
    </xf>
    <xf numFmtId="0" fontId="8" fillId="34" borderId="56" xfId="0" applyFont="1" applyFill="1" applyBorder="1" applyAlignment="1">
      <alignment horizontal="center"/>
    </xf>
    <xf numFmtId="0" fontId="8" fillId="34" borderId="57" xfId="0" applyFont="1" applyFill="1" applyBorder="1" applyAlignment="1">
      <alignment horizontal="center"/>
    </xf>
    <xf numFmtId="0" fontId="8" fillId="34" borderId="58" xfId="0" applyFont="1" applyFill="1" applyBorder="1" applyAlignment="1">
      <alignment horizontal="center"/>
    </xf>
    <xf numFmtId="0" fontId="8" fillId="34" borderId="59" xfId="0" applyFont="1" applyFill="1" applyBorder="1" applyAlignment="1">
      <alignment horizontal="center"/>
    </xf>
    <xf numFmtId="0" fontId="61" fillId="35" borderId="50" xfId="0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0" fontId="61" fillId="35" borderId="60" xfId="0" applyFont="1" applyFill="1" applyBorder="1" applyAlignment="1">
      <alignment horizontal="center"/>
    </xf>
    <xf numFmtId="0" fontId="8" fillId="34" borderId="61" xfId="0" applyFont="1" applyFill="1" applyBorder="1" applyAlignment="1">
      <alignment horizontal="center"/>
    </xf>
    <xf numFmtId="0" fontId="8" fillId="35" borderId="60" xfId="0" applyFont="1" applyFill="1" applyBorder="1" applyAlignment="1">
      <alignment horizontal="center"/>
    </xf>
    <xf numFmtId="0" fontId="8" fillId="0" borderId="39" xfId="0" applyFont="1" applyBorder="1" applyAlignment="1">
      <alignment/>
    </xf>
    <xf numFmtId="0" fontId="8" fillId="34" borderId="44" xfId="0" applyFont="1" applyFill="1" applyBorder="1" applyAlignment="1">
      <alignment/>
    </xf>
    <xf numFmtId="0" fontId="9" fillId="34" borderId="44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17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6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59" fillId="35" borderId="15" xfId="0" applyFont="1" applyFill="1" applyBorder="1" applyAlignment="1">
      <alignment horizontal="center"/>
    </xf>
    <xf numFmtId="0" fontId="62" fillId="33" borderId="36" xfId="0" applyFont="1" applyFill="1" applyBorder="1" applyAlignment="1">
      <alignment horizontal="center"/>
    </xf>
    <xf numFmtId="0" fontId="8" fillId="33" borderId="29" xfId="0" applyFont="1" applyFill="1" applyBorder="1" applyAlignment="1">
      <alignment/>
    </xf>
    <xf numFmtId="0" fontId="61" fillId="35" borderId="17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63" xfId="0" applyFont="1" applyFill="1" applyBorder="1" applyAlignment="1">
      <alignment horizontal="center"/>
    </xf>
    <xf numFmtId="0" fontId="0" fillId="0" borderId="64" xfId="0" applyBorder="1" applyAlignment="1">
      <alignment/>
    </xf>
    <xf numFmtId="0" fontId="6" fillId="0" borderId="64" xfId="0" applyFont="1" applyBorder="1" applyAlignment="1">
      <alignment/>
    </xf>
    <xf numFmtId="0" fontId="0" fillId="32" borderId="3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15" fillId="34" borderId="65" xfId="0" applyFont="1" applyFill="1" applyBorder="1" applyAlignment="1">
      <alignment horizontal="center"/>
    </xf>
    <xf numFmtId="0" fontId="15" fillId="34" borderId="66" xfId="0" applyFont="1" applyFill="1" applyBorder="1" applyAlignment="1">
      <alignment horizontal="center"/>
    </xf>
    <xf numFmtId="0" fontId="15" fillId="34" borderId="67" xfId="0" applyFont="1" applyFill="1" applyBorder="1" applyAlignment="1">
      <alignment horizontal="center"/>
    </xf>
    <xf numFmtId="0" fontId="15" fillId="34" borderId="68" xfId="0" applyFont="1" applyFill="1" applyBorder="1" applyAlignment="1">
      <alignment horizontal="center"/>
    </xf>
    <xf numFmtId="0" fontId="62" fillId="36" borderId="62" xfId="0" applyFont="1" applyFill="1" applyBorder="1" applyAlignment="1">
      <alignment horizontal="center"/>
    </xf>
    <xf numFmtId="0" fontId="62" fillId="36" borderId="27" xfId="0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0" fontId="62" fillId="36" borderId="69" xfId="0" applyFont="1" applyFill="1" applyBorder="1" applyAlignment="1">
      <alignment horizontal="center"/>
    </xf>
    <xf numFmtId="0" fontId="62" fillId="36" borderId="27" xfId="0" applyNumberFormat="1" applyFont="1" applyFill="1" applyBorder="1" applyAlignment="1">
      <alignment horizontal="center"/>
    </xf>
    <xf numFmtId="0" fontId="62" fillId="36" borderId="7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2" fillId="0" borderId="27" xfId="0" applyFont="1" applyBorder="1" applyAlignment="1">
      <alignment horizontal="center"/>
    </xf>
    <xf numFmtId="0" fontId="0" fillId="0" borderId="71" xfId="0" applyBorder="1" applyAlignment="1">
      <alignment/>
    </xf>
    <xf numFmtId="0" fontId="9" fillId="0" borderId="21" xfId="0" applyFont="1" applyBorder="1" applyAlignment="1">
      <alignment/>
    </xf>
    <xf numFmtId="0" fontId="8" fillId="0" borderId="72" xfId="0" applyFont="1" applyBorder="1" applyAlignment="1">
      <alignment/>
    </xf>
    <xf numFmtId="0" fontId="62" fillId="34" borderId="69" xfId="0" applyFont="1" applyFill="1" applyBorder="1" applyAlignment="1">
      <alignment horizontal="center"/>
    </xf>
    <xf numFmtId="0" fontId="62" fillId="36" borderId="33" xfId="0" applyFont="1" applyFill="1" applyBorder="1" applyAlignment="1">
      <alignment horizontal="center"/>
    </xf>
    <xf numFmtId="0" fontId="62" fillId="36" borderId="70" xfId="0" applyNumberFormat="1" applyFont="1" applyFill="1" applyBorder="1" applyAlignment="1">
      <alignment horizontal="center"/>
    </xf>
    <xf numFmtId="0" fontId="61" fillId="36" borderId="69" xfId="0" applyFont="1" applyFill="1" applyBorder="1" applyAlignment="1">
      <alignment horizontal="center"/>
    </xf>
    <xf numFmtId="0" fontId="61" fillId="36" borderId="27" xfId="0" applyFont="1" applyFill="1" applyBorder="1" applyAlignment="1">
      <alignment horizontal="center"/>
    </xf>
    <xf numFmtId="0" fontId="62" fillId="36" borderId="69" xfId="0" applyFont="1" applyFill="1" applyBorder="1" applyAlignment="1">
      <alignment horizontal="center"/>
    </xf>
    <xf numFmtId="0" fontId="8" fillId="0" borderId="69" xfId="0" applyFont="1" applyBorder="1" applyAlignment="1">
      <alignment/>
    </xf>
    <xf numFmtId="0" fontId="8" fillId="0" borderId="27" xfId="0" applyFont="1" applyFill="1" applyBorder="1" applyAlignment="1">
      <alignment/>
    </xf>
    <xf numFmtId="0" fontId="0" fillId="32" borderId="23" xfId="0" applyFont="1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43" xfId="0" applyFont="1" applyFill="1" applyBorder="1" applyAlignment="1">
      <alignment horizontal="center"/>
    </xf>
    <xf numFmtId="0" fontId="15" fillId="34" borderId="7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35" borderId="58" xfId="0" applyFont="1" applyFill="1" applyBorder="1" applyAlignment="1">
      <alignment horizontal="center"/>
    </xf>
    <xf numFmtId="0" fontId="15" fillId="34" borderId="7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3" fillId="0" borderId="0" xfId="0" applyFont="1" applyAlignment="1">
      <alignment horizontal="center"/>
    </xf>
    <xf numFmtId="0" fontId="17" fillId="0" borderId="0" xfId="0" applyFont="1" applyAlignment="1">
      <alignment/>
    </xf>
    <xf numFmtId="0" fontId="13" fillId="32" borderId="26" xfId="0" applyFont="1" applyFill="1" applyBorder="1" applyAlignment="1">
      <alignment horizontal="center"/>
    </xf>
    <xf numFmtId="0" fontId="13" fillId="32" borderId="75" xfId="0" applyFon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19" fillId="0" borderId="0" xfId="0" applyFont="1" applyAlignment="1">
      <alignment horizontal="left"/>
    </xf>
    <xf numFmtId="0" fontId="13" fillId="32" borderId="76" xfId="0" applyFont="1" applyFill="1" applyBorder="1" applyAlignment="1">
      <alignment horizontal="center"/>
    </xf>
    <xf numFmtId="0" fontId="0" fillId="0" borderId="76" xfId="0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SheetLayoutView="75" zoomScalePageLayoutView="0" workbookViewId="0" topLeftCell="A1">
      <selection activeCell="Q12" sqref="Q1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8.625" style="3" customWidth="1"/>
    <col min="4" max="4" width="9.125" style="3" customWidth="1"/>
    <col min="5" max="5" width="6.875" style="3" customWidth="1"/>
    <col min="6" max="6" width="7.625" style="1" customWidth="1"/>
    <col min="7" max="7" width="7.50390625" style="1" customWidth="1"/>
    <col min="8" max="8" width="8.125" style="1" customWidth="1"/>
    <col min="9" max="9" width="7.25390625" style="0" customWidth="1"/>
    <col min="10" max="10" width="10.375" style="150" customWidth="1"/>
    <col min="11" max="11" width="14.50390625" style="27" customWidth="1"/>
    <col min="12" max="12" width="5.625" style="0" hidden="1" customWidth="1"/>
    <col min="13" max="13" width="5.50390625" style="0" hidden="1" customWidth="1"/>
    <col min="14" max="14" width="0" style="0" hidden="1" customWidth="1"/>
  </cols>
  <sheetData>
    <row r="1" spans="1:14" s="34" customFormat="1" ht="22.5" customHeight="1">
      <c r="A1" s="212" t="s">
        <v>111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07"/>
      <c r="M1" s="207"/>
      <c r="N1" s="207"/>
    </row>
    <row r="2" spans="1:14" ht="17.25">
      <c r="A2" s="206" t="s">
        <v>51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115"/>
      <c r="M2" s="115"/>
      <c r="N2" s="115"/>
    </row>
    <row r="3" spans="1:14" ht="20.25" customHeight="1">
      <c r="A3" s="203"/>
      <c r="B3" s="112" t="s">
        <v>112</v>
      </c>
      <c r="C3" s="113"/>
      <c r="D3" s="113"/>
      <c r="E3" s="113"/>
      <c r="F3" s="113"/>
      <c r="G3" s="113"/>
      <c r="H3" s="113"/>
      <c r="I3" s="113"/>
      <c r="J3" s="149"/>
      <c r="K3" s="113"/>
      <c r="L3" s="115"/>
      <c r="M3" s="115"/>
      <c r="N3" s="115"/>
    </row>
    <row r="4" spans="1:11" s="115" customFormat="1" ht="18.75" customHeight="1">
      <c r="A4" s="111" t="s">
        <v>115</v>
      </c>
      <c r="B4" s="112"/>
      <c r="C4" s="113"/>
      <c r="D4" s="113"/>
      <c r="E4" s="113"/>
      <c r="F4" s="113"/>
      <c r="G4" s="114"/>
      <c r="H4" s="114"/>
      <c r="I4" s="113"/>
      <c r="J4" s="149"/>
      <c r="K4" s="113"/>
    </row>
    <row r="5" spans="1:4" ht="21" thickBot="1">
      <c r="A5" s="30" t="s">
        <v>0</v>
      </c>
      <c r="B5" s="4"/>
      <c r="C5" s="15"/>
      <c r="D5" s="15"/>
    </row>
    <row r="6" spans="1:11" ht="12.75">
      <c r="A6" s="208" t="s">
        <v>13</v>
      </c>
      <c r="B6" s="210" t="s">
        <v>14</v>
      </c>
      <c r="C6" s="43" t="s">
        <v>4</v>
      </c>
      <c r="D6" s="43" t="s">
        <v>15</v>
      </c>
      <c r="E6" s="80" t="s">
        <v>45</v>
      </c>
      <c r="F6" s="17" t="s">
        <v>46</v>
      </c>
      <c r="G6" s="17" t="s">
        <v>47</v>
      </c>
      <c r="H6" s="17" t="s">
        <v>68</v>
      </c>
      <c r="I6" s="21" t="s">
        <v>69</v>
      </c>
      <c r="J6" s="151" t="s">
        <v>8</v>
      </c>
      <c r="K6" s="50" t="s">
        <v>65</v>
      </c>
    </row>
    <row r="7" spans="1:11" ht="13.5" thickBot="1">
      <c r="A7" s="209"/>
      <c r="B7" s="211"/>
      <c r="C7" s="44" t="s">
        <v>5</v>
      </c>
      <c r="D7" s="44" t="s">
        <v>70</v>
      </c>
      <c r="E7" s="81" t="s">
        <v>1</v>
      </c>
      <c r="F7" s="5" t="s">
        <v>1</v>
      </c>
      <c r="G7" s="5" t="s">
        <v>1</v>
      </c>
      <c r="H7" s="5" t="s">
        <v>1</v>
      </c>
      <c r="I7" s="10" t="s">
        <v>1</v>
      </c>
      <c r="J7" s="152" t="s">
        <v>2</v>
      </c>
      <c r="K7" s="28" t="s">
        <v>71</v>
      </c>
    </row>
    <row r="8" spans="1:14" s="7" customFormat="1" ht="15">
      <c r="A8" s="79" t="s">
        <v>67</v>
      </c>
      <c r="B8" s="20" t="s">
        <v>66</v>
      </c>
      <c r="C8" s="47">
        <v>0</v>
      </c>
      <c r="D8" s="160">
        <v>3</v>
      </c>
      <c r="E8" s="98">
        <v>7</v>
      </c>
      <c r="F8" s="99">
        <v>7</v>
      </c>
      <c r="G8" s="99">
        <v>7</v>
      </c>
      <c r="H8" s="99">
        <v>9</v>
      </c>
      <c r="I8" s="100">
        <v>9</v>
      </c>
      <c r="J8" s="126">
        <v>28</v>
      </c>
      <c r="K8" s="189">
        <v>1</v>
      </c>
      <c r="L8" s="165"/>
      <c r="M8" s="165"/>
      <c r="N8" s="166"/>
    </row>
    <row r="9" spans="1:14" s="6" customFormat="1" ht="15">
      <c r="A9" s="85" t="s">
        <v>31</v>
      </c>
      <c r="B9" s="86" t="s">
        <v>11</v>
      </c>
      <c r="C9" s="161">
        <v>0</v>
      </c>
      <c r="D9" s="162">
        <v>0</v>
      </c>
      <c r="E9" s="163">
        <v>9</v>
      </c>
      <c r="F9" s="125">
        <v>9</v>
      </c>
      <c r="G9" s="125">
        <v>9</v>
      </c>
      <c r="H9" s="125">
        <v>7</v>
      </c>
      <c r="I9" s="164">
        <v>7</v>
      </c>
      <c r="J9" s="70">
        <f>SUM(D9:I9)-L9-M9</f>
        <v>27</v>
      </c>
      <c r="K9" s="180">
        <v>2</v>
      </c>
      <c r="L9">
        <f>MIN(E9,F9,G9,H9,I9)</f>
        <v>7</v>
      </c>
      <c r="M9">
        <f>SMALL(E9:I9,2)</f>
        <v>7</v>
      </c>
      <c r="N9"/>
    </row>
    <row r="10" spans="1:13" s="7" customFormat="1" ht="15">
      <c r="A10" s="11" t="s">
        <v>43</v>
      </c>
      <c r="B10" s="18" t="s">
        <v>66</v>
      </c>
      <c r="C10" s="45">
        <v>2</v>
      </c>
      <c r="D10" s="116">
        <v>0</v>
      </c>
      <c r="E10" s="101">
        <v>6</v>
      </c>
      <c r="F10" s="102">
        <v>6</v>
      </c>
      <c r="G10" s="102">
        <v>5</v>
      </c>
      <c r="H10" s="102">
        <v>0</v>
      </c>
      <c r="I10" s="103">
        <v>5</v>
      </c>
      <c r="J10" s="70">
        <v>17</v>
      </c>
      <c r="K10" s="190">
        <v>3</v>
      </c>
      <c r="L10"/>
      <c r="M10"/>
    </row>
    <row r="11" spans="1:13" s="7" customFormat="1" ht="15">
      <c r="A11" s="11" t="s">
        <v>52</v>
      </c>
      <c r="B11" s="18" t="s">
        <v>6</v>
      </c>
      <c r="C11" s="45">
        <v>2</v>
      </c>
      <c r="D11" s="116">
        <v>0</v>
      </c>
      <c r="E11" s="101">
        <v>5</v>
      </c>
      <c r="F11" s="102">
        <v>5</v>
      </c>
      <c r="G11" s="102">
        <v>6</v>
      </c>
      <c r="H11" s="102">
        <v>6</v>
      </c>
      <c r="I11" s="103">
        <v>3</v>
      </c>
      <c r="J11" s="70">
        <v>17</v>
      </c>
      <c r="K11" s="95" t="s">
        <v>58</v>
      </c>
      <c r="L11"/>
      <c r="M11"/>
    </row>
    <row r="12" spans="1:13" s="7" customFormat="1" ht="15">
      <c r="A12" s="11" t="s">
        <v>48</v>
      </c>
      <c r="B12" s="18" t="s">
        <v>30</v>
      </c>
      <c r="C12" s="45">
        <v>1</v>
      </c>
      <c r="D12" s="116">
        <v>0</v>
      </c>
      <c r="E12" s="101">
        <v>0</v>
      </c>
      <c r="F12" s="102">
        <v>4</v>
      </c>
      <c r="G12" s="102">
        <v>4</v>
      </c>
      <c r="H12" s="102">
        <v>5</v>
      </c>
      <c r="I12" s="103">
        <v>2</v>
      </c>
      <c r="J12" s="70">
        <v>13</v>
      </c>
      <c r="K12" s="53"/>
      <c r="L12"/>
      <c r="M12"/>
    </row>
    <row r="13" spans="1:13" s="7" customFormat="1" ht="15">
      <c r="A13" s="11" t="s">
        <v>41</v>
      </c>
      <c r="B13" s="18" t="s">
        <v>18</v>
      </c>
      <c r="C13" s="45">
        <v>0</v>
      </c>
      <c r="D13" s="116">
        <v>0</v>
      </c>
      <c r="E13" s="101">
        <v>4</v>
      </c>
      <c r="F13" s="102">
        <v>0</v>
      </c>
      <c r="G13" s="102">
        <v>3</v>
      </c>
      <c r="H13" s="102">
        <v>4</v>
      </c>
      <c r="I13" s="103">
        <v>4</v>
      </c>
      <c r="J13" s="70">
        <v>12</v>
      </c>
      <c r="K13" s="52"/>
      <c r="L13"/>
      <c r="M13"/>
    </row>
    <row r="14" spans="1:13" s="7" customFormat="1" ht="15">
      <c r="A14" s="11" t="s">
        <v>83</v>
      </c>
      <c r="B14" s="18" t="s">
        <v>6</v>
      </c>
      <c r="C14" s="45">
        <v>3</v>
      </c>
      <c r="D14" s="116">
        <v>0</v>
      </c>
      <c r="E14" s="101">
        <v>0</v>
      </c>
      <c r="F14" s="102">
        <v>3</v>
      </c>
      <c r="G14" s="102">
        <v>0</v>
      </c>
      <c r="H14" s="102">
        <v>0</v>
      </c>
      <c r="I14" s="103">
        <v>6</v>
      </c>
      <c r="J14" s="70">
        <f>SUM(D14:I14)-L14-M14</f>
        <v>9</v>
      </c>
      <c r="K14" s="53"/>
      <c r="L14"/>
      <c r="M14"/>
    </row>
    <row r="15" spans="1:13" s="7" customFormat="1" ht="15">
      <c r="A15" s="83" t="s">
        <v>73</v>
      </c>
      <c r="B15" s="33" t="s">
        <v>11</v>
      </c>
      <c r="C15" s="48">
        <v>3</v>
      </c>
      <c r="D15" s="117">
        <v>0</v>
      </c>
      <c r="E15" s="101">
        <v>2</v>
      </c>
      <c r="F15" s="102">
        <v>2</v>
      </c>
      <c r="G15" s="102">
        <v>1</v>
      </c>
      <c r="H15" s="102">
        <v>1</v>
      </c>
      <c r="I15" s="103">
        <v>0</v>
      </c>
      <c r="J15" s="70">
        <v>5</v>
      </c>
      <c r="K15" s="94"/>
      <c r="L15"/>
      <c r="M15"/>
    </row>
    <row r="16" spans="1:13" s="7" customFormat="1" ht="15">
      <c r="A16" s="83" t="s">
        <v>40</v>
      </c>
      <c r="B16" s="33" t="s">
        <v>42</v>
      </c>
      <c r="C16" s="48">
        <v>1</v>
      </c>
      <c r="D16" s="117">
        <v>0</v>
      </c>
      <c r="E16" s="104">
        <v>3</v>
      </c>
      <c r="F16" s="105">
        <v>0</v>
      </c>
      <c r="G16" s="105">
        <v>0</v>
      </c>
      <c r="H16" s="105">
        <v>0</v>
      </c>
      <c r="I16" s="106">
        <v>1</v>
      </c>
      <c r="J16" s="70">
        <f>SUM(D16:I16)-L16-M16</f>
        <v>4</v>
      </c>
      <c r="K16" s="94"/>
      <c r="L16"/>
      <c r="M16"/>
    </row>
    <row r="17" spans="1:13" s="7" customFormat="1" ht="15">
      <c r="A17" s="83" t="s">
        <v>104</v>
      </c>
      <c r="B17" s="33" t="s">
        <v>54</v>
      </c>
      <c r="C17" s="48">
        <v>2</v>
      </c>
      <c r="D17" s="117">
        <v>0</v>
      </c>
      <c r="E17" s="104">
        <v>0</v>
      </c>
      <c r="F17" s="105">
        <v>0</v>
      </c>
      <c r="G17" s="105">
        <v>0</v>
      </c>
      <c r="H17" s="105">
        <v>3</v>
      </c>
      <c r="I17" s="106">
        <v>0</v>
      </c>
      <c r="J17" s="70">
        <f>SUM(D17:I17)-L17-M17</f>
        <v>3</v>
      </c>
      <c r="K17" s="94"/>
      <c r="L17"/>
      <c r="M17"/>
    </row>
    <row r="18" spans="1:13" s="7" customFormat="1" ht="15">
      <c r="A18" s="83" t="s">
        <v>80</v>
      </c>
      <c r="B18" s="33" t="s">
        <v>59</v>
      </c>
      <c r="C18" s="48">
        <v>2</v>
      </c>
      <c r="D18" s="117">
        <v>0</v>
      </c>
      <c r="E18" s="104">
        <v>1</v>
      </c>
      <c r="F18" s="105">
        <v>1</v>
      </c>
      <c r="G18" s="105">
        <v>0</v>
      </c>
      <c r="H18" s="105">
        <v>0</v>
      </c>
      <c r="I18" s="106">
        <v>0</v>
      </c>
      <c r="J18" s="70">
        <f>SUM(D18:I18)-L18-M18</f>
        <v>2</v>
      </c>
      <c r="K18" s="94"/>
      <c r="L18"/>
      <c r="M18"/>
    </row>
    <row r="19" spans="1:13" s="7" customFormat="1" ht="15">
      <c r="A19" s="83" t="s">
        <v>60</v>
      </c>
      <c r="B19" s="33" t="s">
        <v>6</v>
      </c>
      <c r="C19" s="48">
        <v>1</v>
      </c>
      <c r="D19" s="117">
        <v>0</v>
      </c>
      <c r="E19" s="104">
        <v>0</v>
      </c>
      <c r="F19" s="105">
        <v>0</v>
      </c>
      <c r="G19" s="105">
        <v>2</v>
      </c>
      <c r="H19" s="105">
        <v>0</v>
      </c>
      <c r="I19" s="106">
        <v>0</v>
      </c>
      <c r="J19" s="70">
        <f>SUM(D19:I19)-L19-M19</f>
        <v>2</v>
      </c>
      <c r="K19" s="94"/>
      <c r="L19"/>
      <c r="M19"/>
    </row>
    <row r="20" spans="1:13" s="7" customFormat="1" ht="15.75" thickBot="1">
      <c r="A20" s="13" t="s">
        <v>105</v>
      </c>
      <c r="B20" s="19" t="s">
        <v>6</v>
      </c>
      <c r="C20" s="46">
        <v>1</v>
      </c>
      <c r="D20" s="118">
        <v>0</v>
      </c>
      <c r="E20" s="107">
        <v>0</v>
      </c>
      <c r="F20" s="68">
        <v>0</v>
      </c>
      <c r="G20" s="68">
        <v>0</v>
      </c>
      <c r="H20" s="68">
        <v>2</v>
      </c>
      <c r="I20" s="66">
        <v>0</v>
      </c>
      <c r="J20" s="67">
        <f>SUM(D20:I20)-L20-M20</f>
        <v>2</v>
      </c>
      <c r="K20" s="54"/>
      <c r="L20">
        <f>MIN(E20,F20,G20,H20,I20)</f>
        <v>0</v>
      </c>
      <c r="M20">
        <f>SMALL(E20:I20,2)</f>
        <v>0</v>
      </c>
    </row>
    <row r="21" ht="13.5" hidden="1" thickBot="1">
      <c r="G21" s="25"/>
    </row>
    <row r="22" spans="1:7" ht="18" hidden="1" thickBot="1">
      <c r="A22" s="2"/>
      <c r="B22" s="2"/>
      <c r="C22" s="14"/>
      <c r="D22" s="14"/>
      <c r="G22" s="25"/>
    </row>
    <row r="23" spans="1:14" ht="12.75" customHeight="1">
      <c r="A23" s="208" t="s">
        <v>13</v>
      </c>
      <c r="B23" s="210" t="s">
        <v>14</v>
      </c>
      <c r="C23" s="43" t="s">
        <v>4</v>
      </c>
      <c r="D23" s="43" t="s">
        <v>15</v>
      </c>
      <c r="E23" s="80" t="s">
        <v>45</v>
      </c>
      <c r="F23" s="17" t="s">
        <v>46</v>
      </c>
      <c r="G23" s="17" t="s">
        <v>47</v>
      </c>
      <c r="H23" s="17" t="s">
        <v>68</v>
      </c>
      <c r="I23" s="21" t="s">
        <v>69</v>
      </c>
      <c r="J23" s="151" t="s">
        <v>8</v>
      </c>
      <c r="K23" s="50" t="s">
        <v>65</v>
      </c>
      <c r="N23" s="35"/>
    </row>
    <row r="24" spans="1:11" ht="12.75" customHeight="1" thickBot="1">
      <c r="A24" s="209"/>
      <c r="B24" s="211"/>
      <c r="C24" s="44" t="s">
        <v>5</v>
      </c>
      <c r="D24" s="44" t="s">
        <v>70</v>
      </c>
      <c r="E24" s="81" t="s">
        <v>1</v>
      </c>
      <c r="F24" s="5" t="s">
        <v>1</v>
      </c>
      <c r="G24" s="5" t="s">
        <v>1</v>
      </c>
      <c r="H24" s="5" t="s">
        <v>1</v>
      </c>
      <c r="I24" s="10">
        <v>6</v>
      </c>
      <c r="J24" s="152" t="s">
        <v>2</v>
      </c>
      <c r="K24" s="28" t="s">
        <v>71</v>
      </c>
    </row>
    <row r="25" spans="1:14" ht="15">
      <c r="A25" s="124" t="s">
        <v>28</v>
      </c>
      <c r="B25" s="20" t="s">
        <v>29</v>
      </c>
      <c r="C25" s="47">
        <v>1</v>
      </c>
      <c r="D25" s="127">
        <v>6</v>
      </c>
      <c r="E25" s="98">
        <v>9</v>
      </c>
      <c r="F25" s="99">
        <v>7</v>
      </c>
      <c r="G25" s="99">
        <v>9</v>
      </c>
      <c r="H25" s="99">
        <v>9</v>
      </c>
      <c r="I25" s="100">
        <v>6</v>
      </c>
      <c r="J25" s="126">
        <f>SUM(D25:I25)-L25-M25</f>
        <v>33</v>
      </c>
      <c r="K25" s="187">
        <v>1</v>
      </c>
      <c r="L25">
        <f aca="true" t="shared" si="0" ref="L25:L32">MIN(E25,F25,G25,H25,I25)</f>
        <v>6</v>
      </c>
      <c r="M25">
        <f aca="true" t="shared" si="1" ref="M25:M32">SMALL(E25:I25,2)</f>
        <v>7</v>
      </c>
      <c r="N25" s="7"/>
    </row>
    <row r="26" spans="1:13" ht="15">
      <c r="A26" s="11" t="s">
        <v>38</v>
      </c>
      <c r="B26" s="18" t="s">
        <v>39</v>
      </c>
      <c r="C26" s="45">
        <v>2</v>
      </c>
      <c r="D26" s="157">
        <v>3</v>
      </c>
      <c r="E26" s="101">
        <v>5</v>
      </c>
      <c r="F26" s="102">
        <v>9</v>
      </c>
      <c r="G26" s="102">
        <v>7</v>
      </c>
      <c r="H26" s="102">
        <v>0</v>
      </c>
      <c r="I26" s="103">
        <v>9</v>
      </c>
      <c r="J26" s="70">
        <f>SUM(D26:I26)-L26-M26</f>
        <v>28</v>
      </c>
      <c r="K26" s="188">
        <v>2</v>
      </c>
      <c r="L26">
        <f t="shared" si="0"/>
        <v>0</v>
      </c>
      <c r="M26">
        <f t="shared" si="1"/>
        <v>5</v>
      </c>
    </row>
    <row r="27" spans="1:15" s="6" customFormat="1" ht="15">
      <c r="A27" s="11" t="s">
        <v>44</v>
      </c>
      <c r="B27" s="18" t="s">
        <v>66</v>
      </c>
      <c r="C27" s="45">
        <v>2</v>
      </c>
      <c r="D27" s="116">
        <v>0</v>
      </c>
      <c r="E27" s="101">
        <v>3</v>
      </c>
      <c r="F27" s="102">
        <v>5</v>
      </c>
      <c r="G27" s="102">
        <v>6</v>
      </c>
      <c r="H27" s="102">
        <v>3</v>
      </c>
      <c r="I27" s="103">
        <v>7</v>
      </c>
      <c r="J27" s="70">
        <f>SUM(E27:I27)-L27-M27</f>
        <v>18</v>
      </c>
      <c r="K27" s="176">
        <v>3</v>
      </c>
      <c r="L27">
        <f>MIN(E27,F27,G27,H27,I27)</f>
        <v>3</v>
      </c>
      <c r="M27">
        <f>SMALL(E27:I27,2)</f>
        <v>3</v>
      </c>
      <c r="N27"/>
      <c r="O27" s="7"/>
    </row>
    <row r="28" spans="1:14" ht="15">
      <c r="A28" s="11" t="s">
        <v>23</v>
      </c>
      <c r="B28" s="18" t="s">
        <v>6</v>
      </c>
      <c r="C28" s="45">
        <v>0</v>
      </c>
      <c r="D28" s="116">
        <v>0</v>
      </c>
      <c r="E28" s="101">
        <v>6</v>
      </c>
      <c r="F28" s="102">
        <v>1</v>
      </c>
      <c r="G28" s="102">
        <v>5</v>
      </c>
      <c r="H28" s="102">
        <v>7</v>
      </c>
      <c r="I28" s="103">
        <v>5</v>
      </c>
      <c r="J28" s="70">
        <f>SUM(E28:I28)-L28-M28</f>
        <v>18</v>
      </c>
      <c r="K28" s="96" t="s">
        <v>58</v>
      </c>
      <c r="L28">
        <f t="shared" si="0"/>
        <v>1</v>
      </c>
      <c r="M28">
        <f t="shared" si="1"/>
        <v>5</v>
      </c>
      <c r="N28" s="6"/>
    </row>
    <row r="29" spans="1:14" s="6" customFormat="1" ht="15">
      <c r="A29" s="11" t="s">
        <v>25</v>
      </c>
      <c r="B29" s="18" t="s">
        <v>9</v>
      </c>
      <c r="C29" s="45">
        <v>1</v>
      </c>
      <c r="D29" s="116">
        <v>0</v>
      </c>
      <c r="E29" s="101">
        <v>2</v>
      </c>
      <c r="F29" s="102">
        <v>6</v>
      </c>
      <c r="G29" s="102">
        <v>4</v>
      </c>
      <c r="H29" s="102">
        <v>5</v>
      </c>
      <c r="I29" s="103">
        <v>3</v>
      </c>
      <c r="J29" s="70">
        <v>15</v>
      </c>
      <c r="K29" s="52"/>
      <c r="L29"/>
      <c r="M29"/>
      <c r="N29"/>
    </row>
    <row r="30" spans="1:14" s="6" customFormat="1" ht="15">
      <c r="A30" s="11" t="s">
        <v>16</v>
      </c>
      <c r="B30" s="18" t="s">
        <v>6</v>
      </c>
      <c r="C30" s="45">
        <v>0</v>
      </c>
      <c r="D30" s="116">
        <v>0</v>
      </c>
      <c r="E30" s="101">
        <v>7</v>
      </c>
      <c r="F30" s="102">
        <v>2</v>
      </c>
      <c r="G30" s="102">
        <v>3</v>
      </c>
      <c r="H30" s="102">
        <v>4</v>
      </c>
      <c r="I30" s="103">
        <v>4</v>
      </c>
      <c r="J30" s="70">
        <f aca="true" t="shared" si="2" ref="J30:J35">SUM(E30:I30)-L30-M30</f>
        <v>15</v>
      </c>
      <c r="K30" s="52"/>
      <c r="L30">
        <f t="shared" si="0"/>
        <v>2</v>
      </c>
      <c r="M30">
        <f t="shared" si="1"/>
        <v>3</v>
      </c>
      <c r="N30"/>
    </row>
    <row r="31" spans="1:14" s="6" customFormat="1" ht="15">
      <c r="A31" s="11" t="s">
        <v>74</v>
      </c>
      <c r="B31" s="18" t="s">
        <v>11</v>
      </c>
      <c r="C31" s="48">
        <v>3</v>
      </c>
      <c r="D31" s="116">
        <v>0</v>
      </c>
      <c r="E31" s="101">
        <v>0</v>
      </c>
      <c r="F31" s="102">
        <v>0</v>
      </c>
      <c r="G31" s="102">
        <v>2</v>
      </c>
      <c r="H31" s="102">
        <v>6</v>
      </c>
      <c r="I31" s="103">
        <v>2</v>
      </c>
      <c r="J31" s="70">
        <f t="shared" si="2"/>
        <v>10</v>
      </c>
      <c r="K31" s="52"/>
      <c r="L31"/>
      <c r="M31"/>
      <c r="N31"/>
    </row>
    <row r="32" spans="1:13" s="7" customFormat="1" ht="15">
      <c r="A32" s="11" t="s">
        <v>49</v>
      </c>
      <c r="B32" s="18" t="s">
        <v>7</v>
      </c>
      <c r="C32" s="45">
        <v>2</v>
      </c>
      <c r="D32" s="116">
        <v>0</v>
      </c>
      <c r="E32" s="101">
        <v>4</v>
      </c>
      <c r="F32" s="102">
        <v>3</v>
      </c>
      <c r="G32" s="102">
        <v>0</v>
      </c>
      <c r="H32" s="102">
        <v>0</v>
      </c>
      <c r="I32" s="103">
        <v>1</v>
      </c>
      <c r="J32" s="70">
        <f t="shared" si="2"/>
        <v>8</v>
      </c>
      <c r="K32" s="52"/>
      <c r="L32">
        <f t="shared" si="0"/>
        <v>0</v>
      </c>
      <c r="M32">
        <f t="shared" si="1"/>
        <v>0</v>
      </c>
    </row>
    <row r="33" spans="1:13" s="7" customFormat="1" ht="15">
      <c r="A33" s="83" t="s">
        <v>17</v>
      </c>
      <c r="B33" s="33" t="s">
        <v>18</v>
      </c>
      <c r="C33" s="48">
        <v>0</v>
      </c>
      <c r="D33" s="116">
        <v>0</v>
      </c>
      <c r="E33" s="101">
        <v>1</v>
      </c>
      <c r="F33" s="102">
        <v>4</v>
      </c>
      <c r="G33" s="102">
        <v>0</v>
      </c>
      <c r="H33" s="102">
        <v>2</v>
      </c>
      <c r="I33" s="103">
        <v>0</v>
      </c>
      <c r="J33" s="70">
        <f t="shared" si="2"/>
        <v>7</v>
      </c>
      <c r="K33" s="84"/>
      <c r="L33"/>
      <c r="M33"/>
    </row>
    <row r="34" spans="1:14" s="7" customFormat="1" ht="15">
      <c r="A34" s="83" t="s">
        <v>95</v>
      </c>
      <c r="B34" s="41" t="s">
        <v>96</v>
      </c>
      <c r="C34" s="48">
        <v>1</v>
      </c>
      <c r="D34" s="117">
        <v>0</v>
      </c>
      <c r="E34" s="101">
        <v>0</v>
      </c>
      <c r="F34" s="102">
        <v>0</v>
      </c>
      <c r="G34" s="102">
        <v>1</v>
      </c>
      <c r="H34" s="102">
        <v>0</v>
      </c>
      <c r="I34" s="103">
        <v>0</v>
      </c>
      <c r="J34" s="70">
        <f t="shared" si="2"/>
        <v>1</v>
      </c>
      <c r="K34" s="84"/>
      <c r="L34" s="90"/>
      <c r="M34" s="90"/>
      <c r="N34" s="181"/>
    </row>
    <row r="35" spans="1:14" ht="15.75" thickBot="1">
      <c r="A35" s="13" t="s">
        <v>103</v>
      </c>
      <c r="B35" s="148" t="s">
        <v>11</v>
      </c>
      <c r="C35" s="46">
        <v>0</v>
      </c>
      <c r="D35" s="118">
        <v>0</v>
      </c>
      <c r="E35" s="107">
        <v>0</v>
      </c>
      <c r="F35" s="68">
        <v>0</v>
      </c>
      <c r="G35" s="68">
        <v>0</v>
      </c>
      <c r="H35" s="68">
        <v>1</v>
      </c>
      <c r="I35" s="66">
        <v>0</v>
      </c>
      <c r="J35" s="67">
        <f t="shared" si="2"/>
        <v>1</v>
      </c>
      <c r="K35" s="58"/>
      <c r="L35" s="201">
        <f>MIN(E35,F35,G35,H35,I35)</f>
        <v>0</v>
      </c>
      <c r="M35" s="201">
        <f>SMALL(E35:I35,2)</f>
        <v>0</v>
      </c>
      <c r="N35" s="202"/>
    </row>
    <row r="36" ht="15.75" hidden="1" thickBot="1">
      <c r="K36" s="55">
        <v>14</v>
      </c>
    </row>
    <row r="37" spans="1:11" ht="18" hidden="1" thickBot="1">
      <c r="A37" s="2"/>
      <c r="B37" s="2"/>
      <c r="C37" s="14"/>
      <c r="D37" s="14"/>
      <c r="K37" s="56">
        <v>15</v>
      </c>
    </row>
    <row r="38" spans="1:11" ht="29.25" customHeight="1" thickBot="1">
      <c r="A38" s="32" t="s">
        <v>3</v>
      </c>
      <c r="B38" s="22"/>
      <c r="C38" s="23"/>
      <c r="D38" s="23"/>
      <c r="E38" s="24"/>
      <c r="F38" s="24"/>
      <c r="G38" s="24"/>
      <c r="H38" s="24"/>
      <c r="I38" s="24"/>
      <c r="J38" s="153"/>
      <c r="K38" s="29"/>
    </row>
    <row r="39" spans="1:11" ht="12.75">
      <c r="A39" s="208" t="s">
        <v>13</v>
      </c>
      <c r="B39" s="210" t="s">
        <v>14</v>
      </c>
      <c r="C39" s="43" t="s">
        <v>4</v>
      </c>
      <c r="D39" s="167" t="s">
        <v>15</v>
      </c>
      <c r="E39" s="17" t="s">
        <v>45</v>
      </c>
      <c r="F39" s="17" t="s">
        <v>46</v>
      </c>
      <c r="G39" s="17" t="s">
        <v>47</v>
      </c>
      <c r="H39" s="17" t="s">
        <v>68</v>
      </c>
      <c r="I39" s="17" t="s">
        <v>69</v>
      </c>
      <c r="J39" s="168" t="s">
        <v>8</v>
      </c>
      <c r="K39" s="169" t="s">
        <v>65</v>
      </c>
    </row>
    <row r="40" spans="1:11" ht="12.75" customHeight="1" thickBot="1">
      <c r="A40" s="209"/>
      <c r="B40" s="211"/>
      <c r="C40" s="44" t="s">
        <v>5</v>
      </c>
      <c r="D40" s="194" t="s">
        <v>70</v>
      </c>
      <c r="E40" s="195" t="s">
        <v>1</v>
      </c>
      <c r="F40" s="195" t="s">
        <v>1</v>
      </c>
      <c r="G40" s="195" t="s">
        <v>1</v>
      </c>
      <c r="H40" s="195" t="s">
        <v>1</v>
      </c>
      <c r="I40" s="195" t="s">
        <v>1</v>
      </c>
      <c r="J40" s="170" t="s">
        <v>2</v>
      </c>
      <c r="K40" s="196" t="s">
        <v>71</v>
      </c>
    </row>
    <row r="41" spans="1:14" s="7" customFormat="1" ht="15.75" customHeight="1">
      <c r="A41" s="79" t="s">
        <v>57</v>
      </c>
      <c r="B41" s="20" t="s">
        <v>12</v>
      </c>
      <c r="C41" s="47">
        <v>0</v>
      </c>
      <c r="D41" s="139">
        <v>3</v>
      </c>
      <c r="E41" s="108">
        <v>6</v>
      </c>
      <c r="F41" s="99">
        <v>7</v>
      </c>
      <c r="G41" s="99">
        <v>7</v>
      </c>
      <c r="H41" s="99">
        <v>9</v>
      </c>
      <c r="I41" s="140">
        <v>6</v>
      </c>
      <c r="J41" s="197">
        <f aca="true" t="shared" si="3" ref="J41:J53">SUM(D41:I41)-L41-M41</f>
        <v>26</v>
      </c>
      <c r="K41" s="178">
        <v>1</v>
      </c>
      <c r="L41" s="183">
        <f aca="true" t="shared" si="4" ref="L41:L50">MIN(E41,F41,G41,H41,I41)</f>
        <v>6</v>
      </c>
      <c r="M41" s="183">
        <f aca="true" t="shared" si="5" ref="M41:M50">SMALL(E41:I41,2)</f>
        <v>6</v>
      </c>
      <c r="N41" s="183"/>
    </row>
    <row r="42" spans="1:15" s="6" customFormat="1" ht="15">
      <c r="A42" s="40" t="s">
        <v>53</v>
      </c>
      <c r="B42" s="18" t="s">
        <v>54</v>
      </c>
      <c r="C42" s="45">
        <v>2</v>
      </c>
      <c r="D42" s="143">
        <v>0</v>
      </c>
      <c r="E42" s="109">
        <v>7</v>
      </c>
      <c r="F42" s="102">
        <v>9</v>
      </c>
      <c r="G42" s="102">
        <v>9</v>
      </c>
      <c r="H42" s="102">
        <v>6</v>
      </c>
      <c r="I42" s="142">
        <v>7</v>
      </c>
      <c r="J42" s="171">
        <f t="shared" si="3"/>
        <v>25</v>
      </c>
      <c r="K42" s="180">
        <v>2</v>
      </c>
      <c r="L42" s="90">
        <f>MIN(E42,F42,G42,H42,I42)</f>
        <v>6</v>
      </c>
      <c r="M42" s="90">
        <f>SMALL(E42:I42,2)</f>
        <v>7</v>
      </c>
      <c r="N42" s="198"/>
      <c r="O42" s="7"/>
    </row>
    <row r="43" spans="1:14" s="6" customFormat="1" ht="15">
      <c r="A43" s="159" t="s">
        <v>27</v>
      </c>
      <c r="B43" s="86" t="s">
        <v>6</v>
      </c>
      <c r="C43" s="45">
        <v>0</v>
      </c>
      <c r="D43" s="141">
        <v>3</v>
      </c>
      <c r="E43" s="109">
        <v>9</v>
      </c>
      <c r="F43" s="102">
        <v>6</v>
      </c>
      <c r="G43" s="102">
        <v>6</v>
      </c>
      <c r="H43" s="102">
        <v>7</v>
      </c>
      <c r="I43" s="142">
        <v>0</v>
      </c>
      <c r="J43" s="171">
        <f t="shared" si="3"/>
        <v>25</v>
      </c>
      <c r="K43" s="179">
        <v>3</v>
      </c>
      <c r="L43" s="90">
        <f t="shared" si="4"/>
        <v>0</v>
      </c>
      <c r="M43" s="90">
        <f t="shared" si="5"/>
        <v>6</v>
      </c>
      <c r="N43" s="181"/>
    </row>
    <row r="44" spans="1:14" s="6" customFormat="1" ht="15">
      <c r="A44" s="11" t="s">
        <v>35</v>
      </c>
      <c r="B44" s="18" t="s">
        <v>36</v>
      </c>
      <c r="C44" s="45">
        <v>0</v>
      </c>
      <c r="D44" s="143">
        <v>0</v>
      </c>
      <c r="E44" s="109">
        <v>4</v>
      </c>
      <c r="F44" s="102">
        <v>5</v>
      </c>
      <c r="G44" s="102">
        <v>4</v>
      </c>
      <c r="H44" s="102">
        <v>0</v>
      </c>
      <c r="I44" s="142">
        <v>9</v>
      </c>
      <c r="J44" s="171">
        <f t="shared" si="3"/>
        <v>18</v>
      </c>
      <c r="K44" s="182" t="s">
        <v>58</v>
      </c>
      <c r="L44" s="90">
        <f t="shared" si="4"/>
        <v>0</v>
      </c>
      <c r="M44" s="90">
        <f t="shared" si="5"/>
        <v>4</v>
      </c>
      <c r="N44" s="198"/>
    </row>
    <row r="45" spans="1:14" s="6" customFormat="1" ht="15">
      <c r="A45" s="40" t="s">
        <v>50</v>
      </c>
      <c r="B45" s="18" t="s">
        <v>6</v>
      </c>
      <c r="C45" s="45">
        <v>2</v>
      </c>
      <c r="D45" s="143">
        <v>0</v>
      </c>
      <c r="E45" s="109">
        <v>5</v>
      </c>
      <c r="F45" s="102">
        <v>4</v>
      </c>
      <c r="G45" s="102">
        <v>5</v>
      </c>
      <c r="H45" s="102">
        <v>4</v>
      </c>
      <c r="I45" s="142">
        <v>5</v>
      </c>
      <c r="J45" s="171">
        <f t="shared" si="3"/>
        <v>15</v>
      </c>
      <c r="K45" s="57"/>
      <c r="L45" s="90">
        <f t="shared" si="4"/>
        <v>4</v>
      </c>
      <c r="M45" s="90">
        <f t="shared" si="5"/>
        <v>4</v>
      </c>
      <c r="N45" s="198"/>
    </row>
    <row r="46" spans="1:14" s="6" customFormat="1" ht="15">
      <c r="A46" s="11" t="s">
        <v>97</v>
      </c>
      <c r="B46" s="18" t="s">
        <v>30</v>
      </c>
      <c r="C46" s="45">
        <v>2</v>
      </c>
      <c r="D46" s="143">
        <v>0</v>
      </c>
      <c r="E46" s="109">
        <v>0</v>
      </c>
      <c r="F46" s="102">
        <v>0</v>
      </c>
      <c r="G46" s="102">
        <v>2</v>
      </c>
      <c r="H46" s="102">
        <v>5</v>
      </c>
      <c r="I46" s="142">
        <v>4</v>
      </c>
      <c r="J46" s="171">
        <f t="shared" si="3"/>
        <v>11</v>
      </c>
      <c r="K46" s="53"/>
      <c r="L46" s="90">
        <f t="shared" si="4"/>
        <v>0</v>
      </c>
      <c r="M46" s="90">
        <f t="shared" si="5"/>
        <v>0</v>
      </c>
      <c r="N46" s="198"/>
    </row>
    <row r="47" spans="1:14" s="6" customFormat="1" ht="15">
      <c r="A47" s="40" t="s">
        <v>61</v>
      </c>
      <c r="B47" s="18" t="s">
        <v>11</v>
      </c>
      <c r="C47" s="45">
        <v>0</v>
      </c>
      <c r="D47" s="143">
        <v>0</v>
      </c>
      <c r="E47" s="109">
        <v>3</v>
      </c>
      <c r="F47" s="102">
        <v>3</v>
      </c>
      <c r="G47" s="102">
        <v>0</v>
      </c>
      <c r="H47" s="102">
        <v>3</v>
      </c>
      <c r="I47" s="142">
        <v>3</v>
      </c>
      <c r="J47" s="171">
        <v>9</v>
      </c>
      <c r="K47" s="53"/>
      <c r="L47" s="90"/>
      <c r="M47" s="90"/>
      <c r="N47" s="198"/>
    </row>
    <row r="48" spans="1:14" s="6" customFormat="1" ht="15">
      <c r="A48" s="40" t="s">
        <v>26</v>
      </c>
      <c r="B48" s="18" t="s">
        <v>22</v>
      </c>
      <c r="C48" s="45">
        <v>0</v>
      </c>
      <c r="D48" s="143">
        <v>0</v>
      </c>
      <c r="E48" s="109">
        <v>1</v>
      </c>
      <c r="F48" s="102">
        <v>0</v>
      </c>
      <c r="G48" s="102">
        <v>0</v>
      </c>
      <c r="H48" s="102">
        <v>2</v>
      </c>
      <c r="I48" s="142">
        <v>1</v>
      </c>
      <c r="J48" s="171">
        <f t="shared" si="3"/>
        <v>4</v>
      </c>
      <c r="K48" s="52"/>
      <c r="L48" s="90"/>
      <c r="M48" s="90"/>
      <c r="N48" s="198"/>
    </row>
    <row r="49" spans="1:14" s="6" customFormat="1" ht="15">
      <c r="A49" s="11" t="s">
        <v>33</v>
      </c>
      <c r="B49" s="18" t="s">
        <v>34</v>
      </c>
      <c r="C49" s="45">
        <v>0</v>
      </c>
      <c r="D49" s="143">
        <v>0</v>
      </c>
      <c r="E49" s="109">
        <v>0</v>
      </c>
      <c r="F49" s="102">
        <v>2</v>
      </c>
      <c r="G49" s="102">
        <v>0</v>
      </c>
      <c r="H49" s="102">
        <v>0</v>
      </c>
      <c r="I49" s="142">
        <v>2</v>
      </c>
      <c r="J49" s="171">
        <f t="shared" si="3"/>
        <v>4</v>
      </c>
      <c r="K49" s="53"/>
      <c r="L49" s="90"/>
      <c r="M49" s="90"/>
      <c r="N49" s="198"/>
    </row>
    <row r="50" spans="1:14" s="6" customFormat="1" ht="15">
      <c r="A50" s="40" t="s">
        <v>81</v>
      </c>
      <c r="B50" s="18" t="s">
        <v>82</v>
      </c>
      <c r="C50" s="45">
        <v>2</v>
      </c>
      <c r="D50" s="143">
        <v>0</v>
      </c>
      <c r="E50" s="109">
        <v>2</v>
      </c>
      <c r="F50" s="102">
        <v>0</v>
      </c>
      <c r="G50" s="102">
        <v>0</v>
      </c>
      <c r="H50" s="102">
        <v>1</v>
      </c>
      <c r="I50" s="142">
        <v>0</v>
      </c>
      <c r="J50" s="171">
        <f t="shared" si="3"/>
        <v>3</v>
      </c>
      <c r="K50" s="53"/>
      <c r="L50" s="90">
        <f t="shared" si="4"/>
        <v>0</v>
      </c>
      <c r="M50" s="90">
        <f t="shared" si="5"/>
        <v>0</v>
      </c>
      <c r="N50" s="198"/>
    </row>
    <row r="51" spans="1:14" s="6" customFormat="1" ht="15">
      <c r="A51" s="177" t="s">
        <v>55</v>
      </c>
      <c r="B51" s="33" t="s">
        <v>56</v>
      </c>
      <c r="C51" s="48">
        <v>0</v>
      </c>
      <c r="D51" s="143">
        <v>0</v>
      </c>
      <c r="E51" s="109">
        <v>0</v>
      </c>
      <c r="F51" s="102">
        <v>0</v>
      </c>
      <c r="G51" s="102">
        <v>3</v>
      </c>
      <c r="H51" s="102">
        <v>0</v>
      </c>
      <c r="I51" s="142">
        <v>0</v>
      </c>
      <c r="J51" s="171">
        <f t="shared" si="3"/>
        <v>3</v>
      </c>
      <c r="K51" s="94"/>
      <c r="L51" s="90"/>
      <c r="M51" s="90"/>
      <c r="N51" s="198"/>
    </row>
    <row r="52" spans="1:14" s="6" customFormat="1" ht="15">
      <c r="A52" s="83" t="s">
        <v>73</v>
      </c>
      <c r="B52" s="33" t="s">
        <v>11</v>
      </c>
      <c r="C52" s="48">
        <v>3</v>
      </c>
      <c r="D52" s="143">
        <v>0</v>
      </c>
      <c r="E52" s="109">
        <v>0</v>
      </c>
      <c r="F52" s="102">
        <v>1</v>
      </c>
      <c r="G52" s="102">
        <v>0</v>
      </c>
      <c r="H52" s="102">
        <v>0</v>
      </c>
      <c r="I52" s="142">
        <v>0</v>
      </c>
      <c r="J52" s="171">
        <f t="shared" si="3"/>
        <v>1</v>
      </c>
      <c r="K52" s="94"/>
      <c r="L52" s="90"/>
      <c r="M52" s="90"/>
      <c r="N52" s="198"/>
    </row>
    <row r="53" spans="1:14" s="6" customFormat="1" ht="15.75" thickBot="1">
      <c r="A53" s="13" t="s">
        <v>98</v>
      </c>
      <c r="B53" s="19" t="s">
        <v>29</v>
      </c>
      <c r="C53" s="46">
        <v>1</v>
      </c>
      <c r="D53" s="199">
        <v>0</v>
      </c>
      <c r="E53" s="65">
        <v>0</v>
      </c>
      <c r="F53" s="68">
        <v>0</v>
      </c>
      <c r="G53" s="68">
        <v>1</v>
      </c>
      <c r="H53" s="68">
        <v>0</v>
      </c>
      <c r="I53" s="138">
        <v>0</v>
      </c>
      <c r="J53" s="200">
        <f t="shared" si="3"/>
        <v>1</v>
      </c>
      <c r="K53" s="54"/>
      <c r="L53" s="201"/>
      <c r="M53" s="201"/>
      <c r="N53" s="202"/>
    </row>
    <row r="54" spans="1:7" ht="33.75" customHeight="1" thickBot="1">
      <c r="A54" s="31" t="s">
        <v>10</v>
      </c>
      <c r="B54" s="8"/>
      <c r="C54" s="16"/>
      <c r="D54" s="16"/>
      <c r="G54" s="26"/>
    </row>
    <row r="55" spans="1:12" ht="12.75" customHeight="1">
      <c r="A55" s="208" t="s">
        <v>13</v>
      </c>
      <c r="B55" s="210" t="s">
        <v>14</v>
      </c>
      <c r="C55" s="43" t="s">
        <v>4</v>
      </c>
      <c r="D55" s="43" t="s">
        <v>15</v>
      </c>
      <c r="E55" s="129" t="s">
        <v>45</v>
      </c>
      <c r="F55" s="17" t="s">
        <v>46</v>
      </c>
      <c r="G55" s="17" t="s">
        <v>47</v>
      </c>
      <c r="H55" s="17" t="s">
        <v>68</v>
      </c>
      <c r="I55" s="130" t="s">
        <v>69</v>
      </c>
      <c r="J55" s="151" t="s">
        <v>8</v>
      </c>
      <c r="K55" s="50" t="s">
        <v>65</v>
      </c>
      <c r="L55" s="50" t="s">
        <v>65</v>
      </c>
    </row>
    <row r="56" spans="1:12" ht="12.75" customHeight="1" thickBot="1">
      <c r="A56" s="209"/>
      <c r="B56" s="211"/>
      <c r="C56" s="92" t="s">
        <v>5</v>
      </c>
      <c r="D56" s="44" t="s">
        <v>70</v>
      </c>
      <c r="E56" s="131" t="s">
        <v>1</v>
      </c>
      <c r="F56" s="5" t="s">
        <v>1</v>
      </c>
      <c r="G56" s="5" t="s">
        <v>1</v>
      </c>
      <c r="H56" s="5" t="s">
        <v>1</v>
      </c>
      <c r="I56" s="132" t="s">
        <v>1</v>
      </c>
      <c r="J56" s="154" t="s">
        <v>2</v>
      </c>
      <c r="K56" s="93" t="s">
        <v>71</v>
      </c>
      <c r="L56" s="28" t="s">
        <v>71</v>
      </c>
    </row>
    <row r="57" spans="1:13" ht="15">
      <c r="A57" s="185" t="s">
        <v>78</v>
      </c>
      <c r="B57" s="123" t="s">
        <v>9</v>
      </c>
      <c r="C57" s="87">
        <v>1</v>
      </c>
      <c r="D57" s="128">
        <v>3</v>
      </c>
      <c r="E57" s="133">
        <v>7</v>
      </c>
      <c r="F57" s="110">
        <v>6</v>
      </c>
      <c r="G57" s="110">
        <v>9</v>
      </c>
      <c r="H57" s="110">
        <v>9</v>
      </c>
      <c r="I57" s="134">
        <v>6</v>
      </c>
      <c r="J57" s="172">
        <f>SUM(D57:I57)-L57-M57</f>
        <v>28</v>
      </c>
      <c r="K57" s="175">
        <v>1</v>
      </c>
      <c r="L57">
        <f aca="true" t="shared" si="6" ref="L57:L68">MIN(E57,F57,G57,H57,I57)</f>
        <v>6</v>
      </c>
      <c r="M57">
        <f aca="true" t="shared" si="7" ref="M57:M68">SMALL(E57:I57,2)</f>
        <v>6</v>
      </c>
    </row>
    <row r="58" spans="1:13" ht="15">
      <c r="A58" s="38" t="s">
        <v>76</v>
      </c>
      <c r="B58" s="39" t="s">
        <v>11</v>
      </c>
      <c r="C58" s="48">
        <v>3</v>
      </c>
      <c r="D58" s="116">
        <v>0</v>
      </c>
      <c r="E58" s="135">
        <v>6</v>
      </c>
      <c r="F58" s="105">
        <v>9</v>
      </c>
      <c r="G58" s="105">
        <v>7</v>
      </c>
      <c r="H58" s="105">
        <v>7</v>
      </c>
      <c r="I58" s="136">
        <v>9</v>
      </c>
      <c r="J58" s="173">
        <f aca="true" t="shared" si="8" ref="J58:J68">SUM(E58:I58)-L58-M58</f>
        <v>25</v>
      </c>
      <c r="K58" s="176">
        <v>2</v>
      </c>
      <c r="L58">
        <f t="shared" si="6"/>
        <v>6</v>
      </c>
      <c r="M58">
        <f t="shared" si="7"/>
        <v>7</v>
      </c>
    </row>
    <row r="59" spans="1:13" ht="15">
      <c r="A59" s="144" t="s">
        <v>77</v>
      </c>
      <c r="B59" s="144" t="s">
        <v>6</v>
      </c>
      <c r="C59" s="48">
        <v>0</v>
      </c>
      <c r="D59" s="116">
        <v>0</v>
      </c>
      <c r="E59" s="135">
        <v>9</v>
      </c>
      <c r="F59" s="105">
        <v>7</v>
      </c>
      <c r="G59" s="105">
        <v>6</v>
      </c>
      <c r="H59" s="105">
        <v>2</v>
      </c>
      <c r="I59" s="136">
        <v>7</v>
      </c>
      <c r="J59" s="173">
        <f t="shared" si="8"/>
        <v>23</v>
      </c>
      <c r="K59" s="176">
        <v>3</v>
      </c>
      <c r="L59">
        <f t="shared" si="6"/>
        <v>2</v>
      </c>
      <c r="M59">
        <f t="shared" si="7"/>
        <v>6</v>
      </c>
    </row>
    <row r="60" spans="1:15" ht="15">
      <c r="A60" s="33" t="s">
        <v>24</v>
      </c>
      <c r="B60" s="41" t="s">
        <v>6</v>
      </c>
      <c r="C60" s="48">
        <v>1</v>
      </c>
      <c r="D60" s="116">
        <v>0</v>
      </c>
      <c r="E60" s="135">
        <v>2</v>
      </c>
      <c r="F60" s="105">
        <v>5</v>
      </c>
      <c r="G60" s="105">
        <v>5</v>
      </c>
      <c r="H60" s="105">
        <v>3</v>
      </c>
      <c r="I60" s="136">
        <v>5</v>
      </c>
      <c r="J60" s="173">
        <f>SUM(E60:I60)-L60-M60</f>
        <v>15</v>
      </c>
      <c r="K60" s="182" t="s">
        <v>58</v>
      </c>
      <c r="L60">
        <f>MIN(E60,F60,G60,H60,I60)</f>
        <v>2</v>
      </c>
      <c r="M60">
        <f>SMALL(E60:I60,2)</f>
        <v>3</v>
      </c>
      <c r="O60" s="7"/>
    </row>
    <row r="61" spans="1:13" ht="15">
      <c r="A61" s="11" t="s">
        <v>37</v>
      </c>
      <c r="B61" s="42" t="s">
        <v>18</v>
      </c>
      <c r="C61" s="48">
        <v>0</v>
      </c>
      <c r="D61" s="116">
        <v>0</v>
      </c>
      <c r="E61" s="135">
        <v>5</v>
      </c>
      <c r="F61" s="105">
        <v>4</v>
      </c>
      <c r="G61" s="105">
        <v>3</v>
      </c>
      <c r="H61" s="105">
        <v>6</v>
      </c>
      <c r="I61" s="136">
        <v>2</v>
      </c>
      <c r="J61" s="173">
        <f t="shared" si="8"/>
        <v>15</v>
      </c>
      <c r="K61" s="59"/>
      <c r="L61">
        <f t="shared" si="6"/>
        <v>2</v>
      </c>
      <c r="M61">
        <f t="shared" si="7"/>
        <v>3</v>
      </c>
    </row>
    <row r="62" spans="1:13" ht="15">
      <c r="A62" s="33" t="s">
        <v>21</v>
      </c>
      <c r="B62" s="41" t="s">
        <v>9</v>
      </c>
      <c r="C62" s="48">
        <v>0</v>
      </c>
      <c r="D62" s="116">
        <v>0</v>
      </c>
      <c r="E62" s="135">
        <v>4</v>
      </c>
      <c r="F62" s="105">
        <v>0</v>
      </c>
      <c r="G62" s="105">
        <v>0</v>
      </c>
      <c r="H62" s="105">
        <v>5</v>
      </c>
      <c r="I62" s="136">
        <v>4</v>
      </c>
      <c r="J62" s="173">
        <f t="shared" si="8"/>
        <v>13</v>
      </c>
      <c r="K62" s="84"/>
      <c r="L62">
        <f t="shared" si="6"/>
        <v>0</v>
      </c>
      <c r="M62">
        <f t="shared" si="7"/>
        <v>0</v>
      </c>
    </row>
    <row r="63" spans="1:13" ht="15">
      <c r="A63" s="38" t="s">
        <v>103</v>
      </c>
      <c r="B63" s="39" t="s">
        <v>11</v>
      </c>
      <c r="C63" s="48">
        <v>3</v>
      </c>
      <c r="D63" s="116">
        <v>0</v>
      </c>
      <c r="E63" s="135">
        <v>3</v>
      </c>
      <c r="F63" s="105">
        <v>3</v>
      </c>
      <c r="G63" s="105">
        <v>4</v>
      </c>
      <c r="H63" s="105">
        <v>0</v>
      </c>
      <c r="I63" s="136">
        <v>3</v>
      </c>
      <c r="J63" s="173">
        <f t="shared" si="8"/>
        <v>10</v>
      </c>
      <c r="K63" s="62"/>
      <c r="L63">
        <f t="shared" si="6"/>
        <v>0</v>
      </c>
      <c r="M63">
        <f t="shared" si="7"/>
        <v>3</v>
      </c>
    </row>
    <row r="64" spans="1:13" ht="15">
      <c r="A64" s="38" t="s">
        <v>79</v>
      </c>
      <c r="B64" s="39" t="s">
        <v>59</v>
      </c>
      <c r="C64" s="48">
        <v>3</v>
      </c>
      <c r="D64" s="116">
        <v>0</v>
      </c>
      <c r="E64" s="135">
        <v>1</v>
      </c>
      <c r="F64" s="105">
        <v>1</v>
      </c>
      <c r="G64" s="105">
        <v>2</v>
      </c>
      <c r="H64" s="105">
        <v>4</v>
      </c>
      <c r="I64" s="136">
        <v>0</v>
      </c>
      <c r="J64" s="173">
        <f t="shared" si="8"/>
        <v>7</v>
      </c>
      <c r="K64" s="62"/>
      <c r="L64">
        <f t="shared" si="6"/>
        <v>0</v>
      </c>
      <c r="M64">
        <f t="shared" si="7"/>
        <v>1</v>
      </c>
    </row>
    <row r="65" spans="1:13" ht="15">
      <c r="A65" s="38" t="s">
        <v>62</v>
      </c>
      <c r="B65" s="39" t="s">
        <v>9</v>
      </c>
      <c r="C65" s="48">
        <v>2</v>
      </c>
      <c r="D65" s="116">
        <v>0</v>
      </c>
      <c r="E65" s="135">
        <v>0</v>
      </c>
      <c r="F65" s="105">
        <v>2</v>
      </c>
      <c r="G65" s="105">
        <v>0</v>
      </c>
      <c r="H65" s="105">
        <v>0</v>
      </c>
      <c r="I65" s="136">
        <v>0</v>
      </c>
      <c r="J65" s="173">
        <f t="shared" si="8"/>
        <v>2</v>
      </c>
      <c r="K65" s="62"/>
      <c r="L65">
        <f t="shared" si="6"/>
        <v>0</v>
      </c>
      <c r="M65">
        <f t="shared" si="7"/>
        <v>0</v>
      </c>
    </row>
    <row r="66" spans="1:11" ht="15">
      <c r="A66" s="38" t="s">
        <v>93</v>
      </c>
      <c r="B66" s="39" t="s">
        <v>94</v>
      </c>
      <c r="C66" s="48">
        <v>2</v>
      </c>
      <c r="D66" s="116">
        <v>0</v>
      </c>
      <c r="E66" s="135">
        <v>0</v>
      </c>
      <c r="F66" s="105">
        <v>0</v>
      </c>
      <c r="G66" s="105">
        <v>1</v>
      </c>
      <c r="H66" s="105">
        <v>0</v>
      </c>
      <c r="I66" s="136">
        <v>0</v>
      </c>
      <c r="J66" s="173">
        <f t="shared" si="8"/>
        <v>1</v>
      </c>
      <c r="K66" s="62"/>
    </row>
    <row r="67" spans="1:11" ht="15">
      <c r="A67" s="38" t="s">
        <v>106</v>
      </c>
      <c r="B67" s="39" t="s">
        <v>66</v>
      </c>
      <c r="C67" s="48">
        <v>2</v>
      </c>
      <c r="D67" s="116">
        <v>0</v>
      </c>
      <c r="E67" s="135">
        <v>0</v>
      </c>
      <c r="F67" s="105">
        <v>0</v>
      </c>
      <c r="G67" s="105">
        <v>0</v>
      </c>
      <c r="H67" s="105">
        <v>0</v>
      </c>
      <c r="I67" s="136">
        <v>1</v>
      </c>
      <c r="J67" s="173">
        <f t="shared" si="8"/>
        <v>1</v>
      </c>
      <c r="K67" s="62"/>
    </row>
    <row r="68" spans="1:13" ht="15.75" thickBot="1">
      <c r="A68" s="145" t="s">
        <v>63</v>
      </c>
      <c r="B68" s="146" t="s">
        <v>64</v>
      </c>
      <c r="C68" s="147">
        <v>2</v>
      </c>
      <c r="D68" s="118">
        <v>0</v>
      </c>
      <c r="E68" s="137">
        <v>0</v>
      </c>
      <c r="F68" s="68">
        <v>0</v>
      </c>
      <c r="G68" s="68">
        <v>0</v>
      </c>
      <c r="H68" s="68">
        <v>1</v>
      </c>
      <c r="I68" s="138">
        <v>0</v>
      </c>
      <c r="J68" s="174">
        <f t="shared" si="8"/>
        <v>1</v>
      </c>
      <c r="K68" s="69"/>
      <c r="L68">
        <f t="shared" si="6"/>
        <v>0</v>
      </c>
      <c r="M68">
        <f t="shared" si="7"/>
        <v>0</v>
      </c>
    </row>
    <row r="69" spans="1:11" ht="33.75" customHeight="1" thickBot="1">
      <c r="A69" s="31" t="s">
        <v>108</v>
      </c>
      <c r="B69" s="8"/>
      <c r="C69" s="16"/>
      <c r="D69" s="16"/>
      <c r="E69" s="88"/>
      <c r="F69" s="89"/>
      <c r="G69" s="26"/>
      <c r="H69" s="89"/>
      <c r="I69" s="90"/>
      <c r="J69" s="155"/>
      <c r="K69" s="91"/>
    </row>
    <row r="70" spans="1:11" ht="12.75" customHeight="1">
      <c r="A70" s="208" t="s">
        <v>13</v>
      </c>
      <c r="B70" s="210" t="s">
        <v>14</v>
      </c>
      <c r="C70" s="43" t="s">
        <v>4</v>
      </c>
      <c r="D70" s="43" t="s">
        <v>15</v>
      </c>
      <c r="E70" s="80" t="s">
        <v>45</v>
      </c>
      <c r="F70" s="17" t="s">
        <v>46</v>
      </c>
      <c r="G70" s="17" t="s">
        <v>47</v>
      </c>
      <c r="H70" s="17" t="s">
        <v>68</v>
      </c>
      <c r="I70" s="21" t="s">
        <v>69</v>
      </c>
      <c r="J70" s="151" t="s">
        <v>8</v>
      </c>
      <c r="K70" s="50" t="s">
        <v>65</v>
      </c>
    </row>
    <row r="71" spans="1:11" ht="12.75" customHeight="1" thickBot="1">
      <c r="A71" s="213"/>
      <c r="B71" s="214"/>
      <c r="C71" s="92" t="s">
        <v>5</v>
      </c>
      <c r="D71" s="44" t="s">
        <v>70</v>
      </c>
      <c r="E71" s="81" t="s">
        <v>1</v>
      </c>
      <c r="F71" s="5" t="s">
        <v>1</v>
      </c>
      <c r="G71" s="5" t="s">
        <v>1</v>
      </c>
      <c r="H71" s="5" t="s">
        <v>1</v>
      </c>
      <c r="I71" s="10" t="s">
        <v>1</v>
      </c>
      <c r="J71" s="152" t="s">
        <v>2</v>
      </c>
      <c r="K71" s="28" t="s">
        <v>71</v>
      </c>
    </row>
    <row r="72" spans="1:14" ht="15">
      <c r="A72" s="79" t="s">
        <v>85</v>
      </c>
      <c r="B72" s="85" t="s">
        <v>11</v>
      </c>
      <c r="C72" s="61" t="s">
        <v>90</v>
      </c>
      <c r="D72" s="121">
        <v>0</v>
      </c>
      <c r="E72" s="99">
        <v>0</v>
      </c>
      <c r="F72" s="99">
        <v>7</v>
      </c>
      <c r="G72" s="99">
        <v>7</v>
      </c>
      <c r="H72" s="99">
        <v>9</v>
      </c>
      <c r="I72" s="108">
        <v>9</v>
      </c>
      <c r="J72" s="126">
        <v>25</v>
      </c>
      <c r="K72" s="191">
        <v>1</v>
      </c>
      <c r="L72" s="183">
        <f>MIN(E72,F72,G72,H72,I72)</f>
        <v>0</v>
      </c>
      <c r="M72" s="183">
        <f>SMALL(E72:I72,2)</f>
        <v>7</v>
      </c>
      <c r="N72" s="183"/>
    </row>
    <row r="73" spans="1:11" ht="15">
      <c r="A73" s="11" t="s">
        <v>84</v>
      </c>
      <c r="B73" s="11" t="s">
        <v>66</v>
      </c>
      <c r="C73" s="61" t="s">
        <v>89</v>
      </c>
      <c r="D73" s="122">
        <v>0</v>
      </c>
      <c r="E73" s="102">
        <v>0</v>
      </c>
      <c r="F73" s="102">
        <v>9</v>
      </c>
      <c r="G73" s="102">
        <v>9</v>
      </c>
      <c r="H73" s="102">
        <v>5</v>
      </c>
      <c r="I73" s="109">
        <v>5</v>
      </c>
      <c r="J73" s="70">
        <v>23</v>
      </c>
      <c r="K73" s="176">
        <v>2</v>
      </c>
    </row>
    <row r="74" spans="1:11" ht="15">
      <c r="A74" s="11" t="s">
        <v>86</v>
      </c>
      <c r="B74" s="184" t="s">
        <v>6</v>
      </c>
      <c r="C74" s="61" t="s">
        <v>92</v>
      </c>
      <c r="D74" s="122">
        <v>0</v>
      </c>
      <c r="E74" s="102">
        <v>0</v>
      </c>
      <c r="F74" s="102">
        <v>5</v>
      </c>
      <c r="G74" s="102">
        <v>6</v>
      </c>
      <c r="H74" s="102">
        <v>7</v>
      </c>
      <c r="I74" s="109">
        <v>6</v>
      </c>
      <c r="J74" s="70">
        <v>19</v>
      </c>
      <c r="K74" s="158"/>
    </row>
    <row r="75" spans="1:11" ht="15">
      <c r="A75" s="11" t="s">
        <v>99</v>
      </c>
      <c r="B75" s="11" t="s">
        <v>11</v>
      </c>
      <c r="C75" s="61" t="s">
        <v>91</v>
      </c>
      <c r="D75" s="122">
        <v>0</v>
      </c>
      <c r="E75" s="102">
        <v>0</v>
      </c>
      <c r="F75" s="102">
        <v>6</v>
      </c>
      <c r="G75" s="102">
        <v>4</v>
      </c>
      <c r="H75" s="102">
        <v>6</v>
      </c>
      <c r="I75" s="109">
        <v>7</v>
      </c>
      <c r="J75" s="70">
        <v>19</v>
      </c>
      <c r="K75" s="97"/>
    </row>
    <row r="76" spans="1:13" ht="15.75" thickBot="1">
      <c r="A76" s="13" t="s">
        <v>100</v>
      </c>
      <c r="B76" s="13" t="s">
        <v>101</v>
      </c>
      <c r="C76" s="61" t="s">
        <v>102</v>
      </c>
      <c r="D76" s="120">
        <v>0</v>
      </c>
      <c r="E76" s="65">
        <v>0</v>
      </c>
      <c r="F76" s="68">
        <v>4</v>
      </c>
      <c r="G76" s="68">
        <v>5</v>
      </c>
      <c r="H76" s="68">
        <v>0</v>
      </c>
      <c r="I76" s="66">
        <v>0</v>
      </c>
      <c r="J76" s="67">
        <f>SUM(E76:I76)-L76-M76</f>
        <v>9</v>
      </c>
      <c r="K76" s="82"/>
      <c r="L76">
        <f>MIN(E76,F76,G76,H76,I76)</f>
        <v>0</v>
      </c>
      <c r="M76">
        <f>SMALL(E76:I76,2)</f>
        <v>0</v>
      </c>
    </row>
    <row r="77" spans="1:11" ht="15">
      <c r="A77" s="71"/>
      <c r="B77" s="72"/>
      <c r="C77" s="73"/>
      <c r="D77" s="73"/>
      <c r="E77" s="74"/>
      <c r="F77" s="74"/>
      <c r="G77" s="74"/>
      <c r="H77" s="74"/>
      <c r="I77" s="74"/>
      <c r="J77" s="75"/>
      <c r="K77" s="76"/>
    </row>
    <row r="78" spans="1:11" ht="18.75" customHeight="1" thickBot="1">
      <c r="A78" s="30" t="s">
        <v>75</v>
      </c>
      <c r="B78" s="4"/>
      <c r="C78" s="15"/>
      <c r="D78" s="15"/>
      <c r="K78" s="205" t="s">
        <v>114</v>
      </c>
    </row>
    <row r="79" spans="1:11" ht="12.75" customHeight="1">
      <c r="A79" s="208" t="s">
        <v>13</v>
      </c>
      <c r="B79" s="210" t="s">
        <v>14</v>
      </c>
      <c r="C79" s="43" t="s">
        <v>4</v>
      </c>
      <c r="D79" s="43" t="s">
        <v>15</v>
      </c>
      <c r="E79" s="80" t="s">
        <v>45</v>
      </c>
      <c r="F79" s="17" t="s">
        <v>46</v>
      </c>
      <c r="G79" s="17" t="s">
        <v>47</v>
      </c>
      <c r="H79" s="17" t="s">
        <v>68</v>
      </c>
      <c r="I79" s="21" t="s">
        <v>69</v>
      </c>
      <c r="J79" s="151" t="s">
        <v>8</v>
      </c>
      <c r="K79" s="50" t="s">
        <v>65</v>
      </c>
    </row>
    <row r="80" spans="1:11" ht="13.5" customHeight="1" thickBot="1">
      <c r="A80" s="209"/>
      <c r="B80" s="211"/>
      <c r="C80" s="44" t="s">
        <v>5</v>
      </c>
      <c r="D80" s="44" t="s">
        <v>70</v>
      </c>
      <c r="E80" s="81" t="s">
        <v>1</v>
      </c>
      <c r="F80" s="5" t="s">
        <v>1</v>
      </c>
      <c r="G80" s="5" t="s">
        <v>1</v>
      </c>
      <c r="H80" s="5" t="s">
        <v>1</v>
      </c>
      <c r="I80" s="10" t="s">
        <v>1</v>
      </c>
      <c r="J80" s="152" t="s">
        <v>2</v>
      </c>
      <c r="K80" s="28" t="s">
        <v>71</v>
      </c>
    </row>
    <row r="81" spans="1:13" s="6" customFormat="1" ht="15">
      <c r="A81" s="79" t="s">
        <v>19</v>
      </c>
      <c r="B81" s="192" t="s">
        <v>32</v>
      </c>
      <c r="C81" s="47" t="s">
        <v>20</v>
      </c>
      <c r="D81" s="121">
        <v>3</v>
      </c>
      <c r="E81" s="108">
        <v>0</v>
      </c>
      <c r="F81" s="99">
        <v>9</v>
      </c>
      <c r="G81" s="99">
        <v>0</v>
      </c>
      <c r="H81" s="99">
        <v>9</v>
      </c>
      <c r="I81" s="100">
        <v>0</v>
      </c>
      <c r="J81" s="126">
        <f>SUM(D81:I81)-L81-M81</f>
        <v>21</v>
      </c>
      <c r="K81" s="186" t="s">
        <v>113</v>
      </c>
      <c r="L81">
        <f>MIN(E81,F81,G81,H81,I81)</f>
        <v>0</v>
      </c>
      <c r="M81">
        <f>SMALL(E81:I81,2)</f>
        <v>0</v>
      </c>
    </row>
    <row r="82" spans="1:13" s="6" customFormat="1" ht="15">
      <c r="A82" s="12" t="s">
        <v>87</v>
      </c>
      <c r="B82" s="193" t="s">
        <v>6</v>
      </c>
      <c r="C82" s="61" t="s">
        <v>88</v>
      </c>
      <c r="D82" s="119">
        <v>0</v>
      </c>
      <c r="E82" s="109">
        <v>0</v>
      </c>
      <c r="F82" s="102">
        <v>7</v>
      </c>
      <c r="G82" s="102">
        <v>9</v>
      </c>
      <c r="H82" s="102">
        <v>0</v>
      </c>
      <c r="I82" s="103">
        <v>0</v>
      </c>
      <c r="J82" s="70">
        <f>SUM(D82:I82)-L82-M82</f>
        <v>16</v>
      </c>
      <c r="K82" s="51"/>
      <c r="L82">
        <f>MIN(E82,F82,G82,H82,I82)</f>
        <v>0</v>
      </c>
      <c r="M82">
        <f>SMALL(E82:I82,2)</f>
        <v>0</v>
      </c>
    </row>
    <row r="83" ht="15">
      <c r="A83" s="64" t="s">
        <v>109</v>
      </c>
    </row>
    <row r="84" ht="15">
      <c r="A84" s="64"/>
    </row>
    <row r="85" spans="1:9" ht="15">
      <c r="A85" s="77" t="s">
        <v>72</v>
      </c>
      <c r="E85" s="78"/>
      <c r="G85" s="3"/>
      <c r="I85" t="s">
        <v>107</v>
      </c>
    </row>
    <row r="86" spans="1:11" s="9" customFormat="1" ht="15">
      <c r="A86" s="63" t="s">
        <v>110</v>
      </c>
      <c r="B86" s="36"/>
      <c r="C86" s="204"/>
      <c r="D86" s="49"/>
      <c r="E86" s="37"/>
      <c r="F86" s="37"/>
      <c r="G86" s="37"/>
      <c r="H86" s="37"/>
      <c r="I86" s="36"/>
      <c r="J86" s="156"/>
      <c r="K86" s="60"/>
    </row>
    <row r="87" ht="15">
      <c r="A87" s="64"/>
    </row>
  </sheetData>
  <sheetProtection/>
  <mergeCells count="14">
    <mergeCell ref="A79:A80"/>
    <mergeCell ref="B55:B56"/>
    <mergeCell ref="B6:B7"/>
    <mergeCell ref="B23:B24"/>
    <mergeCell ref="B79:B80"/>
    <mergeCell ref="A55:A56"/>
    <mergeCell ref="A2:K2"/>
    <mergeCell ref="A6:A7"/>
    <mergeCell ref="A39:A40"/>
    <mergeCell ref="B39:B40"/>
    <mergeCell ref="A1:N1"/>
    <mergeCell ref="A70:A71"/>
    <mergeCell ref="B70:B71"/>
    <mergeCell ref="A23:A24"/>
  </mergeCells>
  <printOptions horizontalCentered="1"/>
  <pageMargins left="0.35433070866141736" right="0.2362204724409449" top="0.7480314960629921" bottom="0.31496062992125984" header="0.2362204724409449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</dc:creator>
  <cp:keywords/>
  <dc:description/>
  <cp:lastModifiedBy>Admin</cp:lastModifiedBy>
  <cp:lastPrinted>2018-06-11T10:46:54Z</cp:lastPrinted>
  <dcterms:created xsi:type="dcterms:W3CDTF">1999-05-12T10:30:34Z</dcterms:created>
  <dcterms:modified xsi:type="dcterms:W3CDTF">2018-07-11T07:37:08Z</dcterms:modified>
  <cp:category/>
  <cp:version/>
  <cp:contentType/>
  <cp:contentStatus/>
</cp:coreProperties>
</file>