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5"/>
  </bookViews>
  <sheets>
    <sheet name="K1Mst" sheetId="1" r:id="rId1"/>
    <sheet name="K1Mml" sheetId="2" r:id="rId2"/>
    <sheet name="C2M" sheetId="3" r:id="rId3"/>
    <sheet name="K1Ž" sheetId="4" r:id="rId4"/>
    <sheet name="C1M" sheetId="5" r:id="rId5"/>
    <sheet name="C1Z" sheetId="6" r:id="rId6"/>
  </sheets>
  <definedNames>
    <definedName name="Excel_BuiltIn_Database">'K1Mst'!$A$1:$N$75</definedName>
    <definedName name="Excel_BuiltIn_Database_2">'K1Ž'!$A$1:$M$74</definedName>
    <definedName name="Excel_BuiltIn_Database_3" localSheetId="5">'C1Z'!$A$1:$M$60</definedName>
    <definedName name="Excel_BuiltIn_Database_3">'C1M'!$A$1:$M$57</definedName>
    <definedName name="Excel_BuiltIn_Database_4">'K1Mml'!$A$1:$M$90</definedName>
    <definedName name="Excel_BuiltIn_Database_5">#REF!</definedName>
    <definedName name="Excel_BuiltIn_Database_6">#REF!</definedName>
  </definedNames>
  <calcPr fullCalcOnLoad="1"/>
</workbook>
</file>

<file path=xl/sharedStrings.xml><?xml version="1.0" encoding="utf-8"?>
<sst xmlns="http://schemas.openxmlformats.org/spreadsheetml/2006/main" count="472" uniqueCount="196">
  <si>
    <t>POR</t>
  </si>
  <si>
    <t>RGC</t>
  </si>
  <si>
    <t>RO</t>
  </si>
  <si>
    <t>VT</t>
  </si>
  <si>
    <t>ODD</t>
  </si>
  <si>
    <t>MČR žáků</t>
  </si>
  <si>
    <t>min2</t>
  </si>
  <si>
    <t>min.</t>
  </si>
  <si>
    <t>CELKEM</t>
  </si>
  <si>
    <t>KK Opava</t>
  </si>
  <si>
    <t>KK Brno</t>
  </si>
  <si>
    <t>USK Pha</t>
  </si>
  <si>
    <t>Boh.Pha</t>
  </si>
  <si>
    <t>Benátky</t>
  </si>
  <si>
    <t>Olomouc</t>
  </si>
  <si>
    <t>Sušice</t>
  </si>
  <si>
    <t>Kralupy</t>
  </si>
  <si>
    <t>SKVeselí</t>
  </si>
  <si>
    <t>Kadaň</t>
  </si>
  <si>
    <t>Val.Mez.</t>
  </si>
  <si>
    <t>Kroměříž</t>
  </si>
  <si>
    <t>Č.Kruml.</t>
  </si>
  <si>
    <t>Horš.Týn</t>
  </si>
  <si>
    <t>K1M ŽM</t>
  </si>
  <si>
    <t>Rakovník</t>
  </si>
  <si>
    <t>Hubertus</t>
  </si>
  <si>
    <t>KVS HK</t>
  </si>
  <si>
    <t>C2 žáci</t>
  </si>
  <si>
    <t>Mrůzek - Kašpar</t>
  </si>
  <si>
    <t>Mrázek Jan</t>
  </si>
  <si>
    <t>Lerch Adam</t>
  </si>
  <si>
    <t>Klášter.</t>
  </si>
  <si>
    <t>Heger Tomáš</t>
  </si>
  <si>
    <t>Zapletal Vojtěch</t>
  </si>
  <si>
    <t>Cepek Matěj</t>
  </si>
  <si>
    <t>Mrůzek Vojta</t>
  </si>
  <si>
    <t>Kašpar Albert</t>
  </si>
  <si>
    <t>KVSPísek</t>
  </si>
  <si>
    <t>Satková Martina</t>
  </si>
  <si>
    <t>Čekalová Bára</t>
  </si>
  <si>
    <t>Bayerová Barbora</t>
  </si>
  <si>
    <t>Horová Klára</t>
  </si>
  <si>
    <t>Fialová Veronika</t>
  </si>
  <si>
    <t>SKVS ČB</t>
  </si>
  <si>
    <t>K1M žs</t>
  </si>
  <si>
    <t>Stanovský Samuel</t>
  </si>
  <si>
    <t>ČSAD Plz</t>
  </si>
  <si>
    <t>Šebela David</t>
  </si>
  <si>
    <t>Šodek Petr</t>
  </si>
  <si>
    <t>Balarin Lukáš</t>
  </si>
  <si>
    <t>Vybulka Jakub</t>
  </si>
  <si>
    <t>Klíma Jan</t>
  </si>
  <si>
    <t>Třebech.</t>
  </si>
  <si>
    <t>Pavlík Pavel</t>
  </si>
  <si>
    <t>Kuna Václav</t>
  </si>
  <si>
    <t>Kořínek Vilém</t>
  </si>
  <si>
    <t>Žížala Josef</t>
  </si>
  <si>
    <t>Lhota Matyáš</t>
  </si>
  <si>
    <t>Kaminský Jan</t>
  </si>
  <si>
    <t>Stránský Dominik</t>
  </si>
  <si>
    <t>Koubík Ondřej</t>
  </si>
  <si>
    <t>Štercl Vít</t>
  </si>
  <si>
    <t>Dukla B.</t>
  </si>
  <si>
    <t>Novotný Jan</t>
  </si>
  <si>
    <t>Peterka Jáchym</t>
  </si>
  <si>
    <t>Chaloupka Václav</t>
  </si>
  <si>
    <t>Venc Alexandr</t>
  </si>
  <si>
    <t>Fišerová Tereza</t>
  </si>
  <si>
    <t>Roudnice</t>
  </si>
  <si>
    <t>Pomajbíková Krist.</t>
  </si>
  <si>
    <t>Hricová Klára</t>
  </si>
  <si>
    <t>Součková Karolina</t>
  </si>
  <si>
    <t>Kaminská Barbora</t>
  </si>
  <si>
    <t>Huňková Nikola</t>
  </si>
  <si>
    <t>Paloudová Anežka</t>
  </si>
  <si>
    <t>Vrublovský Jan</t>
  </si>
  <si>
    <t>Marek Aleš</t>
  </si>
  <si>
    <t>Příhoda Matouš</t>
  </si>
  <si>
    <t>Petriláková Ludmila</t>
  </si>
  <si>
    <t>Radil Jakub</t>
  </si>
  <si>
    <t>Zima Tomáš</t>
  </si>
  <si>
    <t>00</t>
  </si>
  <si>
    <t>Heger Vojtěch</t>
  </si>
  <si>
    <t>Zapletal Mikuláš</t>
  </si>
  <si>
    <t>Šanda Petr</t>
  </si>
  <si>
    <t>Vlašim</t>
  </si>
  <si>
    <t>Kyzlík Milan</t>
  </si>
  <si>
    <t>Zvolánek Filip</t>
  </si>
  <si>
    <t>Bechyně</t>
  </si>
  <si>
    <t>Klatovy</t>
  </si>
  <si>
    <t>Pohanka Vítek</t>
  </si>
  <si>
    <t>Wendl Denis</t>
  </si>
  <si>
    <t>Špalek Matěj</t>
  </si>
  <si>
    <t>L.Žatec</t>
  </si>
  <si>
    <t>Pechman Štěpán</t>
  </si>
  <si>
    <t>Skořepa Vojtěch</t>
  </si>
  <si>
    <t>Halík Ondřej</t>
  </si>
  <si>
    <t>Novotný Petr</t>
  </si>
  <si>
    <t>Beran Václav</t>
  </si>
  <si>
    <t>Klišč Zdeněk</t>
  </si>
  <si>
    <t>Bárta Kralupy</t>
  </si>
  <si>
    <t>Blažková Tereza</t>
  </si>
  <si>
    <t>Stanovská Soňa</t>
  </si>
  <si>
    <t>Říhová Eva</t>
  </si>
  <si>
    <t>Dušková Kateřina</t>
  </si>
  <si>
    <t>Dušková Michala</t>
  </si>
  <si>
    <t>Vrbová Alexandra</t>
  </si>
  <si>
    <t>Paloudová Karolína</t>
  </si>
  <si>
    <t>Smetanková Klára</t>
  </si>
  <si>
    <t>Kořínek - Lhota</t>
  </si>
  <si>
    <t>Příhoda - Žížala</t>
  </si>
  <si>
    <t>99</t>
  </si>
  <si>
    <t>Křenek Jakub</t>
  </si>
  <si>
    <t>Kuneš David</t>
  </si>
  <si>
    <t>Bareš Antonín</t>
  </si>
  <si>
    <t>Štětí</t>
  </si>
  <si>
    <t>Wallisch Vít</t>
  </si>
  <si>
    <t>Škorňa Adam</t>
  </si>
  <si>
    <t>Němcová Anna</t>
  </si>
  <si>
    <t>Němcová Marie</t>
  </si>
  <si>
    <t>Přikryl Matěj</t>
  </si>
  <si>
    <t>Tesla Bo</t>
  </si>
  <si>
    <t>Trutnov S</t>
  </si>
  <si>
    <t>Trutnov N</t>
  </si>
  <si>
    <t>Brno N</t>
  </si>
  <si>
    <t>Brno S</t>
  </si>
  <si>
    <t>Strakonice N</t>
  </si>
  <si>
    <t>Strakonice S</t>
  </si>
  <si>
    <t>SK Veselí</t>
  </si>
  <si>
    <t>Motyčka Marek</t>
  </si>
  <si>
    <t>Bouček Stanislav</t>
  </si>
  <si>
    <t>Trutnov</t>
  </si>
  <si>
    <t>Maté Zdeněk</t>
  </si>
  <si>
    <t>Souček Marek</t>
  </si>
  <si>
    <t>Milyán Daniel</t>
  </si>
  <si>
    <t>0</t>
  </si>
  <si>
    <t>Zeman Vojtěch</t>
  </si>
  <si>
    <t>Raška Tomáš</t>
  </si>
  <si>
    <t>Příhoda Lukáš</t>
  </si>
  <si>
    <t>1</t>
  </si>
  <si>
    <t>Bohatý Karel</t>
  </si>
  <si>
    <t>Švejd Jakub</t>
  </si>
  <si>
    <t>Rezek Tomáš</t>
  </si>
  <si>
    <t>Nesnídal Radek</t>
  </si>
  <si>
    <t>Veselý František</t>
  </si>
  <si>
    <t>Dv.Král.</t>
  </si>
  <si>
    <t>Kalina Vojtěch</t>
  </si>
  <si>
    <t>Koblížek Daniel</t>
  </si>
  <si>
    <t>Tichý Štěpán</t>
  </si>
  <si>
    <t>Gábrlík Tomáš</t>
  </si>
  <si>
    <t>Zapletal - Zapletal</t>
  </si>
  <si>
    <t>Balarin - Mrázek</t>
  </si>
  <si>
    <t>Kaminský - Křenek</t>
  </si>
  <si>
    <t>Tichý - Škorňa</t>
  </si>
  <si>
    <t>Dvořáková Eliška</t>
  </si>
  <si>
    <t>Satková Gabriela</t>
  </si>
  <si>
    <t>Galušková Antonie</t>
  </si>
  <si>
    <t>Okáčová Lucie</t>
  </si>
  <si>
    <t>Kyzlíková Monika</t>
  </si>
  <si>
    <t>Mílová Terezie</t>
  </si>
  <si>
    <t>Pechmanová Marie</t>
  </si>
  <si>
    <t>Bayerová Markéta</t>
  </si>
  <si>
    <t>Kojecký Marek</t>
  </si>
  <si>
    <t>Krč Ladislav</t>
  </si>
  <si>
    <t>KK Brand</t>
  </si>
  <si>
    <t>Vejvoda Vojtěch</t>
  </si>
  <si>
    <t>Řáha Oldřich</t>
  </si>
  <si>
    <t>Švagr Rostislav</t>
  </si>
  <si>
    <t>Týniště</t>
  </si>
  <si>
    <t>Cubr Filip</t>
  </si>
  <si>
    <t>Staša Jeroným</t>
  </si>
  <si>
    <t>Klement Maxim</t>
  </si>
  <si>
    <t>Kaminský - Starý</t>
  </si>
  <si>
    <t>Hřebíček - Fiala</t>
  </si>
  <si>
    <t>Starý Tadeáš</t>
  </si>
  <si>
    <t>Motyčková Sára</t>
  </si>
  <si>
    <t>Šprdlíková Kateřina</t>
  </si>
  <si>
    <t>133067</t>
  </si>
  <si>
    <t>Mořkovský Samuel</t>
  </si>
  <si>
    <t>Hřebíček Jakub</t>
  </si>
  <si>
    <t>Pešek Tibor</t>
  </si>
  <si>
    <t>Eliáš Ondřej</t>
  </si>
  <si>
    <t>Strasserová Bára</t>
  </si>
  <si>
    <t>Vrublovský - Novotný J.</t>
  </si>
  <si>
    <t>Fiala Jakub</t>
  </si>
  <si>
    <t>Janoušek Tomáš</t>
  </si>
  <si>
    <t>Hrnčíř Vojtěch</t>
  </si>
  <si>
    <t>Vys.Mýto</t>
  </si>
  <si>
    <t>Dřevojánek Dalibor</t>
  </si>
  <si>
    <t>Chabiča Pavel</t>
  </si>
  <si>
    <t>Hricová Adéla</t>
  </si>
  <si>
    <t>Galušková - Přikryl</t>
  </si>
  <si>
    <t>Hricová - Novotný P.</t>
  </si>
  <si>
    <t>C1 žákyně</t>
  </si>
  <si>
    <t>C1 žáci</t>
  </si>
  <si>
    <t>K1 žákyně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</si>
</sst>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2" fillId="2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left"/>
    </xf>
    <xf numFmtId="0" fontId="7" fillId="0" borderId="0" xfId="0" applyFont="1" applyBorder="1" applyAlignment="1">
      <alignment horizont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100"/>
  <sheetViews>
    <sheetView workbookViewId="0" topLeftCell="A1">
      <selection activeCell="C1" sqref="C1"/>
    </sheetView>
  </sheetViews>
  <sheetFormatPr defaultColWidth="9.00390625" defaultRowHeight="12.75"/>
  <cols>
    <col min="1" max="1" width="5.125" style="10" customWidth="1"/>
    <col min="2" max="2" width="7.25390625" style="6" customWidth="1"/>
    <col min="3" max="3" width="19.375" style="46" customWidth="1"/>
    <col min="4" max="4" width="4.625" style="7" customWidth="1"/>
    <col min="5" max="5" width="9.125" style="7" hidden="1" customWidth="1"/>
    <col min="6" max="6" width="11.75390625" style="46" customWidth="1"/>
    <col min="7" max="8" width="4.75390625" style="6" customWidth="1"/>
    <col min="9" max="10" width="4.75390625" style="24" customWidth="1"/>
    <col min="11" max="13" width="4.75390625" style="6" customWidth="1"/>
    <col min="14" max="14" width="5.25390625" style="7" customWidth="1"/>
    <col min="15" max="15" width="1.75390625" style="6" customWidth="1"/>
    <col min="16" max="16" width="2.75390625" style="6" customWidth="1"/>
    <col min="17" max="16384" width="9.125" style="8" customWidth="1"/>
  </cols>
  <sheetData>
    <row r="1" spans="1:16" ht="56.25" customHeight="1">
      <c r="A1" s="18" t="s">
        <v>0</v>
      </c>
      <c r="B1" s="19" t="s">
        <v>1</v>
      </c>
      <c r="C1" s="20" t="s">
        <v>44</v>
      </c>
      <c r="D1" s="19" t="s">
        <v>2</v>
      </c>
      <c r="E1" s="19" t="s">
        <v>3</v>
      </c>
      <c r="F1" s="45" t="s">
        <v>4</v>
      </c>
      <c r="G1" s="41" t="s">
        <v>122</v>
      </c>
      <c r="H1" s="41" t="s">
        <v>123</v>
      </c>
      <c r="I1" s="22" t="s">
        <v>127</v>
      </c>
      <c r="J1" s="22" t="s">
        <v>126</v>
      </c>
      <c r="K1" s="22" t="s">
        <v>125</v>
      </c>
      <c r="L1" s="22" t="s">
        <v>124</v>
      </c>
      <c r="M1" s="22" t="s">
        <v>5</v>
      </c>
      <c r="N1" s="19" t="s">
        <v>8</v>
      </c>
      <c r="O1" s="8"/>
      <c r="P1" s="8"/>
    </row>
    <row r="2" spans="1:16" ht="15" customHeight="1">
      <c r="A2" s="10">
        <v>1</v>
      </c>
      <c r="B2" s="6">
        <v>10016</v>
      </c>
      <c r="C2" s="46" t="s">
        <v>48</v>
      </c>
      <c r="D2" s="7">
        <v>98</v>
      </c>
      <c r="F2" s="46" t="s">
        <v>13</v>
      </c>
      <c r="G2" s="40">
        <v>62</v>
      </c>
      <c r="H2" s="42">
        <v>75</v>
      </c>
      <c r="I2" s="42">
        <v>75</v>
      </c>
      <c r="J2" s="40">
        <v>68</v>
      </c>
      <c r="K2" s="42">
        <v>75</v>
      </c>
      <c r="L2" s="42">
        <v>75</v>
      </c>
      <c r="M2" s="40">
        <v>0</v>
      </c>
      <c r="N2" s="36">
        <f aca="true" t="shared" si="0" ref="N2:N43">SUM(G2:M2)-MIN(G2:M2)-SMALL(G2:M2,2)</f>
        <v>368</v>
      </c>
      <c r="O2" s="8"/>
      <c r="P2" s="8"/>
    </row>
    <row r="3" spans="1:16" ht="15" customHeight="1">
      <c r="A3" s="10">
        <f>1+A2</f>
        <v>2</v>
      </c>
      <c r="B3" s="6">
        <v>121030</v>
      </c>
      <c r="C3" s="46" t="s">
        <v>29</v>
      </c>
      <c r="D3" s="7">
        <v>98</v>
      </c>
      <c r="F3" s="46" t="s">
        <v>9</v>
      </c>
      <c r="G3" s="42">
        <v>75</v>
      </c>
      <c r="H3" s="40">
        <v>53</v>
      </c>
      <c r="I3" s="40">
        <v>68</v>
      </c>
      <c r="J3" s="40">
        <v>57</v>
      </c>
      <c r="K3" s="40">
        <v>68</v>
      </c>
      <c r="L3" s="40">
        <v>68</v>
      </c>
      <c r="M3" s="40">
        <v>0</v>
      </c>
      <c r="N3" s="36">
        <f t="shared" si="0"/>
        <v>336</v>
      </c>
      <c r="O3" s="8"/>
      <c r="P3" s="8"/>
    </row>
    <row r="4" spans="1:16" ht="15" customHeight="1">
      <c r="A4" s="10">
        <f aca="true" t="shared" si="1" ref="A4:A43">1+A3</f>
        <v>3</v>
      </c>
      <c r="B4" s="9">
        <v>45012</v>
      </c>
      <c r="C4" s="46" t="s">
        <v>32</v>
      </c>
      <c r="D4" s="7">
        <v>98</v>
      </c>
      <c r="F4" s="46" t="s">
        <v>26</v>
      </c>
      <c r="G4" s="40">
        <v>57</v>
      </c>
      <c r="H4" s="40">
        <v>68</v>
      </c>
      <c r="I4" s="40">
        <v>57</v>
      </c>
      <c r="J4" s="42">
        <v>75</v>
      </c>
      <c r="K4" s="40">
        <v>53</v>
      </c>
      <c r="L4" s="40">
        <v>53</v>
      </c>
      <c r="M4" s="40">
        <v>0</v>
      </c>
      <c r="N4" s="36">
        <f t="shared" si="0"/>
        <v>310</v>
      </c>
      <c r="O4" s="8"/>
      <c r="P4" s="8"/>
    </row>
    <row r="5" spans="1:16" ht="15" customHeight="1">
      <c r="A5" s="10">
        <f t="shared" si="1"/>
        <v>4</v>
      </c>
      <c r="B5" s="6">
        <v>14012</v>
      </c>
      <c r="C5" s="16" t="s">
        <v>33</v>
      </c>
      <c r="D5" s="7">
        <v>98</v>
      </c>
      <c r="E5" s="8"/>
      <c r="F5" s="46" t="s">
        <v>16</v>
      </c>
      <c r="G5" s="40">
        <v>53</v>
      </c>
      <c r="H5" s="40">
        <v>57</v>
      </c>
      <c r="I5" s="40">
        <v>49</v>
      </c>
      <c r="J5" s="40">
        <v>53</v>
      </c>
      <c r="K5" s="40">
        <v>62</v>
      </c>
      <c r="L5" s="40">
        <v>62</v>
      </c>
      <c r="M5" s="40">
        <v>0</v>
      </c>
      <c r="N5" s="36">
        <f t="shared" si="0"/>
        <v>287</v>
      </c>
      <c r="O5" s="8"/>
      <c r="P5" s="8"/>
    </row>
    <row r="6" spans="1:16" ht="15" customHeight="1">
      <c r="A6" s="10">
        <f t="shared" si="1"/>
        <v>5</v>
      </c>
      <c r="B6" s="1">
        <v>9085</v>
      </c>
      <c r="C6" s="16" t="s">
        <v>56</v>
      </c>
      <c r="D6" s="4">
        <v>99</v>
      </c>
      <c r="E6" s="4"/>
      <c r="F6" s="16" t="s">
        <v>11</v>
      </c>
      <c r="G6" s="40">
        <v>49</v>
      </c>
      <c r="H6" s="40">
        <v>49</v>
      </c>
      <c r="I6" s="40">
        <v>62</v>
      </c>
      <c r="J6" s="40">
        <v>62</v>
      </c>
      <c r="K6" s="40">
        <v>57</v>
      </c>
      <c r="L6" s="40">
        <v>46</v>
      </c>
      <c r="M6" s="40">
        <v>0</v>
      </c>
      <c r="N6" s="36">
        <f t="shared" si="0"/>
        <v>279</v>
      </c>
      <c r="O6" s="8"/>
      <c r="P6" s="8"/>
    </row>
    <row r="7" spans="1:16" ht="15" customHeight="1">
      <c r="A7" s="10">
        <f t="shared" si="1"/>
        <v>6</v>
      </c>
      <c r="B7" s="6">
        <v>48031</v>
      </c>
      <c r="C7" s="46" t="s">
        <v>30</v>
      </c>
      <c r="D7" s="7">
        <v>98</v>
      </c>
      <c r="F7" s="46" t="s">
        <v>31</v>
      </c>
      <c r="G7" s="40">
        <v>43</v>
      </c>
      <c r="H7" s="40">
        <v>46</v>
      </c>
      <c r="I7" s="40">
        <v>53</v>
      </c>
      <c r="J7" s="40">
        <v>40</v>
      </c>
      <c r="K7" s="40">
        <v>46</v>
      </c>
      <c r="L7" s="40">
        <v>40</v>
      </c>
      <c r="M7" s="40">
        <v>0</v>
      </c>
      <c r="N7" s="36">
        <f t="shared" si="0"/>
        <v>228</v>
      </c>
      <c r="O7" s="8"/>
      <c r="P7" s="8"/>
    </row>
    <row r="8" spans="1:16" ht="15" customHeight="1">
      <c r="A8" s="10">
        <f t="shared" si="1"/>
        <v>7</v>
      </c>
      <c r="B8" s="6">
        <v>121055</v>
      </c>
      <c r="C8" s="46" t="s">
        <v>49</v>
      </c>
      <c r="D8" s="7">
        <v>98</v>
      </c>
      <c r="F8" s="46" t="s">
        <v>9</v>
      </c>
      <c r="G8" s="40">
        <v>37</v>
      </c>
      <c r="H8" s="40">
        <v>35</v>
      </c>
      <c r="I8" s="40">
        <v>37</v>
      </c>
      <c r="J8" s="40">
        <v>43</v>
      </c>
      <c r="K8" s="40">
        <v>43</v>
      </c>
      <c r="L8" s="40">
        <v>57</v>
      </c>
      <c r="M8" s="40">
        <v>0</v>
      </c>
      <c r="N8" s="36">
        <f>SUM(G8:M8)-MIN(G8:M8)-SMALL(G8:M8,2)</f>
        <v>217</v>
      </c>
      <c r="O8" s="8"/>
      <c r="P8" s="8"/>
    </row>
    <row r="9" spans="1:16" ht="15" customHeight="1">
      <c r="A9" s="10">
        <f t="shared" si="1"/>
        <v>8</v>
      </c>
      <c r="B9" s="9">
        <v>119117</v>
      </c>
      <c r="C9" s="46" t="s">
        <v>65</v>
      </c>
      <c r="D9" s="7">
        <v>98</v>
      </c>
      <c r="F9" s="46" t="s">
        <v>14</v>
      </c>
      <c r="G9" s="40">
        <v>40</v>
      </c>
      <c r="H9" s="40">
        <v>43</v>
      </c>
      <c r="I9" s="40">
        <v>43</v>
      </c>
      <c r="J9" s="40">
        <v>49</v>
      </c>
      <c r="K9" s="40">
        <v>40</v>
      </c>
      <c r="L9" s="40">
        <v>35</v>
      </c>
      <c r="M9" s="40">
        <v>0</v>
      </c>
      <c r="N9" s="36">
        <f t="shared" si="0"/>
        <v>215</v>
      </c>
      <c r="O9" s="8"/>
      <c r="P9" s="8"/>
    </row>
    <row r="10" spans="1:16" ht="15" customHeight="1">
      <c r="A10" s="10">
        <f t="shared" si="1"/>
        <v>9</v>
      </c>
      <c r="B10" s="6">
        <v>10026</v>
      </c>
      <c r="C10" s="46" t="s">
        <v>59</v>
      </c>
      <c r="D10" s="7">
        <v>99</v>
      </c>
      <c r="F10" s="46" t="s">
        <v>13</v>
      </c>
      <c r="G10" s="40">
        <v>27</v>
      </c>
      <c r="H10" s="40">
        <v>23</v>
      </c>
      <c r="I10" s="40">
        <v>40</v>
      </c>
      <c r="J10" s="40">
        <v>46</v>
      </c>
      <c r="K10" s="40">
        <v>49</v>
      </c>
      <c r="L10" s="40">
        <v>43</v>
      </c>
      <c r="M10" s="40">
        <v>0</v>
      </c>
      <c r="N10" s="36">
        <f t="shared" si="0"/>
        <v>205</v>
      </c>
      <c r="O10" s="8"/>
      <c r="P10" s="8"/>
    </row>
    <row r="11" spans="1:16" ht="15" customHeight="1">
      <c r="A11" s="10">
        <v>9</v>
      </c>
      <c r="B11" s="6">
        <v>9055</v>
      </c>
      <c r="C11" s="46" t="s">
        <v>79</v>
      </c>
      <c r="D11" s="7">
        <v>98</v>
      </c>
      <c r="F11" s="46" t="s">
        <v>11</v>
      </c>
      <c r="G11" s="40">
        <v>35</v>
      </c>
      <c r="H11" s="40">
        <v>31</v>
      </c>
      <c r="I11" s="40">
        <v>35</v>
      </c>
      <c r="J11" s="40">
        <v>37</v>
      </c>
      <c r="K11" s="40">
        <v>33</v>
      </c>
      <c r="L11" s="40">
        <v>49</v>
      </c>
      <c r="M11" s="40">
        <v>0</v>
      </c>
      <c r="N11" s="36">
        <f t="shared" si="0"/>
        <v>189</v>
      </c>
      <c r="O11" s="8"/>
      <c r="P11" s="8"/>
    </row>
    <row r="12" spans="1:16" ht="15" customHeight="1">
      <c r="A12" s="10">
        <v>11</v>
      </c>
      <c r="B12" s="1">
        <v>9064</v>
      </c>
      <c r="C12" s="16" t="s">
        <v>55</v>
      </c>
      <c r="D12" s="4">
        <v>99</v>
      </c>
      <c r="E12" s="4"/>
      <c r="F12" s="16" t="s">
        <v>11</v>
      </c>
      <c r="G12" s="40">
        <v>46</v>
      </c>
      <c r="H12" s="40">
        <v>40</v>
      </c>
      <c r="I12" s="40">
        <v>19</v>
      </c>
      <c r="J12" s="40">
        <v>29</v>
      </c>
      <c r="K12" s="40">
        <v>35</v>
      </c>
      <c r="L12" s="40">
        <v>37</v>
      </c>
      <c r="M12" s="40">
        <v>0</v>
      </c>
      <c r="N12" s="36">
        <f t="shared" si="0"/>
        <v>187</v>
      </c>
      <c r="O12" s="8"/>
      <c r="P12" s="8"/>
    </row>
    <row r="13" spans="1:16" ht="15" customHeight="1">
      <c r="A13" s="10">
        <f t="shared" si="1"/>
        <v>12</v>
      </c>
      <c r="B13" s="1">
        <v>42018</v>
      </c>
      <c r="C13" s="16" t="s">
        <v>86</v>
      </c>
      <c r="D13" s="4">
        <v>99</v>
      </c>
      <c r="E13" s="4"/>
      <c r="F13" s="16" t="s">
        <v>68</v>
      </c>
      <c r="G13" s="40">
        <v>33</v>
      </c>
      <c r="H13" s="40">
        <v>37</v>
      </c>
      <c r="I13" s="40">
        <v>33</v>
      </c>
      <c r="J13" s="40">
        <v>35</v>
      </c>
      <c r="K13" s="40">
        <v>31</v>
      </c>
      <c r="L13" s="40">
        <v>29</v>
      </c>
      <c r="M13" s="40">
        <v>0</v>
      </c>
      <c r="N13" s="36">
        <f t="shared" si="0"/>
        <v>169</v>
      </c>
      <c r="O13" s="8"/>
      <c r="P13" s="8"/>
    </row>
    <row r="14" spans="1:16" ht="15" customHeight="1">
      <c r="A14" s="10">
        <f t="shared" si="1"/>
        <v>13</v>
      </c>
      <c r="B14" s="50">
        <v>133036</v>
      </c>
      <c r="C14" s="48" t="s">
        <v>129</v>
      </c>
      <c r="D14" s="7">
        <v>98</v>
      </c>
      <c r="E14" s="44"/>
      <c r="F14" s="48" t="s">
        <v>128</v>
      </c>
      <c r="G14" s="40">
        <v>25</v>
      </c>
      <c r="H14" s="40">
        <v>17</v>
      </c>
      <c r="I14" s="40">
        <v>46</v>
      </c>
      <c r="J14" s="40">
        <v>19</v>
      </c>
      <c r="K14" s="40">
        <v>29</v>
      </c>
      <c r="L14" s="40">
        <v>33</v>
      </c>
      <c r="M14" s="40">
        <v>0</v>
      </c>
      <c r="N14" s="36">
        <f t="shared" si="0"/>
        <v>152</v>
      </c>
      <c r="O14" s="8"/>
      <c r="P14" s="8"/>
    </row>
    <row r="15" spans="1:16" ht="15" customHeight="1">
      <c r="A15" s="10">
        <f t="shared" si="1"/>
        <v>14</v>
      </c>
      <c r="B15" s="2">
        <v>119105</v>
      </c>
      <c r="C15" s="16" t="s">
        <v>63</v>
      </c>
      <c r="D15" s="4">
        <v>98</v>
      </c>
      <c r="E15" s="4"/>
      <c r="F15" s="16" t="s">
        <v>14</v>
      </c>
      <c r="G15" s="40">
        <v>29</v>
      </c>
      <c r="H15" s="40">
        <v>33</v>
      </c>
      <c r="I15" s="40">
        <v>31</v>
      </c>
      <c r="J15" s="40">
        <v>14</v>
      </c>
      <c r="K15" s="40">
        <v>25</v>
      </c>
      <c r="L15" s="40">
        <v>31</v>
      </c>
      <c r="M15" s="40">
        <v>0</v>
      </c>
      <c r="N15" s="36">
        <f t="shared" si="0"/>
        <v>149</v>
      </c>
      <c r="O15" s="8"/>
      <c r="P15" s="8"/>
    </row>
    <row r="16" spans="1:16" ht="15" customHeight="1">
      <c r="A16" s="10">
        <f t="shared" si="1"/>
        <v>15</v>
      </c>
      <c r="B16" s="6">
        <v>61014</v>
      </c>
      <c r="C16" s="46" t="s">
        <v>53</v>
      </c>
      <c r="D16" s="7">
        <v>98</v>
      </c>
      <c r="F16" s="46" t="s">
        <v>52</v>
      </c>
      <c r="G16" s="40">
        <v>17</v>
      </c>
      <c r="H16" s="40">
        <v>19</v>
      </c>
      <c r="I16" s="40">
        <v>29</v>
      </c>
      <c r="J16" s="40">
        <v>31</v>
      </c>
      <c r="K16" s="40">
        <v>37</v>
      </c>
      <c r="L16" s="40">
        <v>25</v>
      </c>
      <c r="M16" s="40">
        <v>0</v>
      </c>
      <c r="N16" s="36">
        <f t="shared" si="0"/>
        <v>141</v>
      </c>
      <c r="O16" s="8"/>
      <c r="P16" s="8"/>
    </row>
    <row r="17" spans="1:16" ht="15" customHeight="1">
      <c r="A17" s="10">
        <v>15</v>
      </c>
      <c r="B17" s="6">
        <v>42018</v>
      </c>
      <c r="C17" s="46" t="s">
        <v>45</v>
      </c>
      <c r="D17" s="7">
        <v>98</v>
      </c>
      <c r="F17" s="46" t="s">
        <v>15</v>
      </c>
      <c r="G17" s="40">
        <v>68</v>
      </c>
      <c r="H17" s="40">
        <v>62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36">
        <f t="shared" si="0"/>
        <v>130</v>
      </c>
      <c r="O17" s="8"/>
      <c r="P17" s="8"/>
    </row>
    <row r="18" spans="1:16" ht="15" customHeight="1">
      <c r="A18" s="10">
        <v>17</v>
      </c>
      <c r="B18" s="6">
        <v>119122</v>
      </c>
      <c r="C18" s="46" t="s">
        <v>75</v>
      </c>
      <c r="D18" s="7">
        <v>99</v>
      </c>
      <c r="F18" s="46" t="s">
        <v>14</v>
      </c>
      <c r="G18" s="40">
        <v>15</v>
      </c>
      <c r="H18" s="40">
        <v>25</v>
      </c>
      <c r="I18" s="40">
        <v>21</v>
      </c>
      <c r="J18" s="40">
        <v>27</v>
      </c>
      <c r="K18" s="40">
        <v>23</v>
      </c>
      <c r="L18" s="40">
        <v>27</v>
      </c>
      <c r="M18" s="40">
        <v>0</v>
      </c>
      <c r="N18" s="36">
        <f t="shared" si="0"/>
        <v>123</v>
      </c>
      <c r="O18" s="8"/>
      <c r="P18" s="8"/>
    </row>
    <row r="19" spans="1:16" ht="15" customHeight="1">
      <c r="A19" s="10">
        <f t="shared" si="1"/>
        <v>18</v>
      </c>
      <c r="B19" s="9">
        <v>17028</v>
      </c>
      <c r="C19" s="46" t="s">
        <v>64</v>
      </c>
      <c r="D19" s="7">
        <v>98</v>
      </c>
      <c r="F19" s="46" t="s">
        <v>24</v>
      </c>
      <c r="G19" s="40">
        <v>31</v>
      </c>
      <c r="H19" s="40">
        <v>29</v>
      </c>
      <c r="I19" s="40">
        <v>27</v>
      </c>
      <c r="J19" s="40">
        <v>33</v>
      </c>
      <c r="K19" s="40">
        <v>0</v>
      </c>
      <c r="L19" s="40">
        <v>0</v>
      </c>
      <c r="M19" s="40">
        <v>0</v>
      </c>
      <c r="N19" s="36">
        <f t="shared" si="0"/>
        <v>120</v>
      </c>
      <c r="O19" s="8"/>
      <c r="P19" s="8"/>
    </row>
    <row r="20" spans="1:16" ht="15" customHeight="1">
      <c r="A20" s="10">
        <f t="shared" si="1"/>
        <v>19</v>
      </c>
      <c r="B20" s="1">
        <v>12056</v>
      </c>
      <c r="C20" s="16" t="s">
        <v>61</v>
      </c>
      <c r="D20" s="4">
        <v>99</v>
      </c>
      <c r="E20" s="4"/>
      <c r="F20" s="16" t="s">
        <v>62</v>
      </c>
      <c r="G20" s="40">
        <v>23</v>
      </c>
      <c r="H20" s="40">
        <v>14</v>
      </c>
      <c r="I20" s="40">
        <v>5</v>
      </c>
      <c r="J20" s="40">
        <v>23</v>
      </c>
      <c r="K20" s="40">
        <v>27</v>
      </c>
      <c r="L20" s="40">
        <v>19</v>
      </c>
      <c r="M20" s="40">
        <v>0</v>
      </c>
      <c r="N20" s="36">
        <f t="shared" si="0"/>
        <v>106</v>
      </c>
      <c r="O20" s="8"/>
      <c r="P20" s="8"/>
    </row>
    <row r="21" spans="1:16" ht="15" customHeight="1">
      <c r="A21" s="10">
        <f t="shared" si="1"/>
        <v>20</v>
      </c>
      <c r="B21" s="6">
        <v>1056</v>
      </c>
      <c r="C21" s="46" t="s">
        <v>60</v>
      </c>
      <c r="D21" s="7">
        <v>99</v>
      </c>
      <c r="F21" s="46" t="s">
        <v>12</v>
      </c>
      <c r="G21" s="40">
        <v>13</v>
      </c>
      <c r="H21" s="40">
        <v>13</v>
      </c>
      <c r="I21" s="40">
        <v>13</v>
      </c>
      <c r="J21" s="40">
        <v>15</v>
      </c>
      <c r="K21" s="40">
        <v>21</v>
      </c>
      <c r="L21" s="40">
        <v>23</v>
      </c>
      <c r="M21" s="40">
        <v>0</v>
      </c>
      <c r="N21" s="36">
        <f t="shared" si="0"/>
        <v>85</v>
      </c>
      <c r="O21" s="8"/>
      <c r="P21" s="8"/>
    </row>
    <row r="22" spans="1:16" ht="15" customHeight="1">
      <c r="A22" s="10">
        <v>20</v>
      </c>
      <c r="B22" s="9">
        <v>76014</v>
      </c>
      <c r="C22" s="46" t="s">
        <v>87</v>
      </c>
      <c r="D22" s="7">
        <v>99</v>
      </c>
      <c r="F22" s="46" t="s">
        <v>88</v>
      </c>
      <c r="G22" s="40">
        <v>7</v>
      </c>
      <c r="H22" s="40">
        <v>11</v>
      </c>
      <c r="I22" s="40">
        <v>17</v>
      </c>
      <c r="J22" s="40">
        <v>17</v>
      </c>
      <c r="K22" s="40">
        <v>19</v>
      </c>
      <c r="L22" s="40">
        <v>21</v>
      </c>
      <c r="M22" s="40">
        <v>0</v>
      </c>
      <c r="N22" s="36">
        <f t="shared" si="0"/>
        <v>85</v>
      </c>
      <c r="O22" s="8"/>
      <c r="P22" s="8"/>
    </row>
    <row r="23" spans="1:16" ht="15" customHeight="1">
      <c r="A23" s="10">
        <v>22</v>
      </c>
      <c r="B23" s="6">
        <v>47024</v>
      </c>
      <c r="C23" s="46" t="s">
        <v>47</v>
      </c>
      <c r="D23" s="7">
        <v>98</v>
      </c>
      <c r="F23" s="46" t="s">
        <v>18</v>
      </c>
      <c r="G23" s="40">
        <v>19</v>
      </c>
      <c r="H23" s="40">
        <v>27</v>
      </c>
      <c r="I23" s="40">
        <v>23</v>
      </c>
      <c r="J23" s="40">
        <v>13</v>
      </c>
      <c r="K23" s="40">
        <v>0</v>
      </c>
      <c r="L23" s="40">
        <v>0</v>
      </c>
      <c r="M23" s="40">
        <v>0</v>
      </c>
      <c r="N23" s="36">
        <f t="shared" si="0"/>
        <v>82</v>
      </c>
      <c r="O23" s="8"/>
      <c r="P23" s="8"/>
    </row>
    <row r="24" spans="1:16" ht="15" customHeight="1">
      <c r="A24" s="10">
        <f t="shared" si="1"/>
        <v>23</v>
      </c>
      <c r="B24" s="6">
        <v>12053</v>
      </c>
      <c r="C24" s="46" t="s">
        <v>66</v>
      </c>
      <c r="D24" s="7">
        <v>99</v>
      </c>
      <c r="F24" s="46" t="s">
        <v>62</v>
      </c>
      <c r="G24" s="40">
        <v>12</v>
      </c>
      <c r="H24" s="40">
        <v>15</v>
      </c>
      <c r="I24" s="40">
        <v>25</v>
      </c>
      <c r="J24" s="40">
        <v>21</v>
      </c>
      <c r="K24" s="40">
        <v>0</v>
      </c>
      <c r="L24" s="40">
        <v>0</v>
      </c>
      <c r="M24" s="40">
        <v>0</v>
      </c>
      <c r="N24" s="36">
        <f t="shared" si="0"/>
        <v>73</v>
      </c>
      <c r="O24" s="8"/>
      <c r="P24" s="8"/>
    </row>
    <row r="25" spans="1:16" ht="15" customHeight="1">
      <c r="A25" s="10">
        <f t="shared" si="1"/>
        <v>24</v>
      </c>
      <c r="B25" s="6">
        <v>49048</v>
      </c>
      <c r="C25" s="46" t="s">
        <v>94</v>
      </c>
      <c r="D25" s="7">
        <v>99</v>
      </c>
      <c r="F25" s="46" t="s">
        <v>68</v>
      </c>
      <c r="G25" s="40">
        <v>11</v>
      </c>
      <c r="H25" s="40">
        <v>10</v>
      </c>
      <c r="I25" s="40">
        <v>15</v>
      </c>
      <c r="J25" s="40">
        <v>10</v>
      </c>
      <c r="K25" s="40">
        <v>17</v>
      </c>
      <c r="L25" s="40">
        <v>17</v>
      </c>
      <c r="M25" s="40">
        <v>0</v>
      </c>
      <c r="N25" s="36">
        <f t="shared" si="0"/>
        <v>70</v>
      </c>
      <c r="O25" s="8"/>
      <c r="P25" s="8"/>
    </row>
    <row r="26" spans="1:16" ht="15" customHeight="1">
      <c r="A26" s="10">
        <f t="shared" si="1"/>
        <v>25</v>
      </c>
      <c r="B26" s="6">
        <v>45017</v>
      </c>
      <c r="C26" s="16" t="s">
        <v>133</v>
      </c>
      <c r="D26" s="4">
        <v>99</v>
      </c>
      <c r="E26" s="8"/>
      <c r="F26" s="16" t="s">
        <v>26</v>
      </c>
      <c r="G26" s="40">
        <v>14</v>
      </c>
      <c r="H26" s="40">
        <v>21</v>
      </c>
      <c r="I26" s="40">
        <v>12</v>
      </c>
      <c r="J26" s="40">
        <v>9</v>
      </c>
      <c r="K26" s="40">
        <v>0</v>
      </c>
      <c r="L26" s="40">
        <v>0</v>
      </c>
      <c r="M26" s="40">
        <v>0</v>
      </c>
      <c r="N26" s="36">
        <f t="shared" si="0"/>
        <v>56</v>
      </c>
      <c r="O26" s="8"/>
      <c r="P26" s="8"/>
    </row>
    <row r="27" spans="1:16" ht="15" customHeight="1">
      <c r="A27" s="10">
        <f t="shared" si="1"/>
        <v>26</v>
      </c>
      <c r="B27" s="6">
        <v>61017</v>
      </c>
      <c r="C27" s="46" t="s">
        <v>99</v>
      </c>
      <c r="D27" s="7">
        <v>99</v>
      </c>
      <c r="F27" s="46" t="s">
        <v>52</v>
      </c>
      <c r="G27" s="40">
        <v>9</v>
      </c>
      <c r="H27" s="40">
        <v>8</v>
      </c>
      <c r="I27" s="40">
        <v>8</v>
      </c>
      <c r="J27" s="40">
        <v>8</v>
      </c>
      <c r="K27" s="40">
        <v>15</v>
      </c>
      <c r="L27" s="40">
        <v>15</v>
      </c>
      <c r="M27" s="40">
        <v>0</v>
      </c>
      <c r="N27" s="36">
        <f t="shared" si="0"/>
        <v>55</v>
      </c>
      <c r="O27" s="8"/>
      <c r="P27" s="8"/>
    </row>
    <row r="28" spans="1:16" ht="15" customHeight="1">
      <c r="A28" s="10">
        <f t="shared" si="1"/>
        <v>27</v>
      </c>
      <c r="B28" s="1">
        <v>132017</v>
      </c>
      <c r="C28" s="16" t="s">
        <v>178</v>
      </c>
      <c r="D28" s="4">
        <v>99</v>
      </c>
      <c r="F28" s="16" t="s">
        <v>19</v>
      </c>
      <c r="G28" s="40">
        <v>8</v>
      </c>
      <c r="H28" s="40">
        <v>7</v>
      </c>
      <c r="I28" s="40">
        <v>9</v>
      </c>
      <c r="J28" s="40">
        <v>5</v>
      </c>
      <c r="K28" s="40">
        <v>12</v>
      </c>
      <c r="L28" s="40">
        <v>13</v>
      </c>
      <c r="M28" s="40">
        <v>0</v>
      </c>
      <c r="N28" s="36">
        <f t="shared" si="0"/>
        <v>49</v>
      </c>
      <c r="O28" s="8"/>
      <c r="P28" s="8"/>
    </row>
    <row r="29" spans="1:16" ht="15" customHeight="1">
      <c r="A29" s="10">
        <f t="shared" si="1"/>
        <v>28</v>
      </c>
      <c r="B29" s="2">
        <v>66010</v>
      </c>
      <c r="C29" s="16" t="s">
        <v>113</v>
      </c>
      <c r="D29" s="4">
        <v>98</v>
      </c>
      <c r="E29" s="4"/>
      <c r="F29" s="16" t="s">
        <v>22</v>
      </c>
      <c r="G29" s="40">
        <v>6</v>
      </c>
      <c r="H29" s="40">
        <v>5</v>
      </c>
      <c r="I29" s="40">
        <v>0</v>
      </c>
      <c r="J29" s="40">
        <v>0</v>
      </c>
      <c r="K29" s="40">
        <v>14</v>
      </c>
      <c r="L29" s="40">
        <v>14</v>
      </c>
      <c r="M29" s="40">
        <v>0</v>
      </c>
      <c r="N29" s="36">
        <f t="shared" si="0"/>
        <v>39</v>
      </c>
      <c r="O29" s="8"/>
      <c r="P29" s="8"/>
    </row>
    <row r="30" spans="1:16" ht="15" customHeight="1">
      <c r="A30" s="10">
        <v>28</v>
      </c>
      <c r="B30" s="6">
        <v>14037</v>
      </c>
      <c r="C30" s="46" t="s">
        <v>50</v>
      </c>
      <c r="D30" s="4">
        <v>98</v>
      </c>
      <c r="E30" s="8"/>
      <c r="F30" s="30" t="s">
        <v>16</v>
      </c>
      <c r="G30" s="40">
        <v>0</v>
      </c>
      <c r="H30" s="40">
        <v>0</v>
      </c>
      <c r="I30" s="40">
        <v>14</v>
      </c>
      <c r="J30" s="40">
        <v>25</v>
      </c>
      <c r="K30" s="40">
        <v>0</v>
      </c>
      <c r="L30" s="40">
        <v>0</v>
      </c>
      <c r="M30" s="40">
        <v>0</v>
      </c>
      <c r="N30" s="36">
        <f t="shared" si="0"/>
        <v>39</v>
      </c>
      <c r="O30" s="8"/>
      <c r="P30" s="8"/>
    </row>
    <row r="31" spans="1:16" ht="15" customHeight="1">
      <c r="A31" s="10">
        <v>30</v>
      </c>
      <c r="B31" s="1">
        <v>24006</v>
      </c>
      <c r="C31" s="16" t="s">
        <v>51</v>
      </c>
      <c r="D31" s="4">
        <v>98</v>
      </c>
      <c r="E31" s="4"/>
      <c r="F31" s="16" t="s">
        <v>21</v>
      </c>
      <c r="G31" s="40">
        <v>21</v>
      </c>
      <c r="H31" s="40">
        <v>12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36">
        <f t="shared" si="0"/>
        <v>33</v>
      </c>
      <c r="O31" s="8"/>
      <c r="P31" s="8"/>
    </row>
    <row r="32" spans="1:14" ht="15" customHeight="1">
      <c r="A32" s="10">
        <f t="shared" si="1"/>
        <v>31</v>
      </c>
      <c r="B32" s="1">
        <v>60052</v>
      </c>
      <c r="C32" s="16" t="s">
        <v>130</v>
      </c>
      <c r="D32" s="4">
        <v>99</v>
      </c>
      <c r="E32" s="4"/>
      <c r="F32" s="16" t="s">
        <v>131</v>
      </c>
      <c r="G32" s="40">
        <v>0</v>
      </c>
      <c r="H32" s="40">
        <v>6</v>
      </c>
      <c r="I32" s="40">
        <v>0</v>
      </c>
      <c r="J32" s="40">
        <v>0</v>
      </c>
      <c r="K32" s="40">
        <v>13</v>
      </c>
      <c r="L32" s="40">
        <v>12</v>
      </c>
      <c r="M32" s="40">
        <v>0</v>
      </c>
      <c r="N32" s="36">
        <f t="shared" si="0"/>
        <v>31</v>
      </c>
    </row>
    <row r="33" spans="1:14" ht="15" customHeight="1">
      <c r="A33" s="10">
        <f t="shared" si="1"/>
        <v>32</v>
      </c>
      <c r="B33" s="6">
        <v>66028</v>
      </c>
      <c r="C33" s="46" t="s">
        <v>96</v>
      </c>
      <c r="D33" s="7">
        <v>99</v>
      </c>
      <c r="F33" s="46" t="s">
        <v>22</v>
      </c>
      <c r="G33" s="40">
        <v>0</v>
      </c>
      <c r="H33" s="40">
        <v>0</v>
      </c>
      <c r="I33" s="40">
        <v>11</v>
      </c>
      <c r="J33" s="40">
        <v>12</v>
      </c>
      <c r="K33" s="40">
        <v>0</v>
      </c>
      <c r="L33" s="40">
        <v>0</v>
      </c>
      <c r="M33" s="40">
        <v>0</v>
      </c>
      <c r="N33" s="36">
        <f t="shared" si="0"/>
        <v>23</v>
      </c>
    </row>
    <row r="34" spans="1:14" ht="15" customHeight="1">
      <c r="A34" s="10">
        <f t="shared" si="1"/>
        <v>33</v>
      </c>
      <c r="B34" s="6">
        <v>24015</v>
      </c>
      <c r="C34" s="46" t="s">
        <v>95</v>
      </c>
      <c r="D34" s="7">
        <v>99</v>
      </c>
      <c r="F34" s="46" t="s">
        <v>21</v>
      </c>
      <c r="G34" s="40">
        <v>0</v>
      </c>
      <c r="H34" s="40">
        <v>0</v>
      </c>
      <c r="I34" s="40">
        <v>10</v>
      </c>
      <c r="J34" s="40">
        <v>11</v>
      </c>
      <c r="K34" s="40">
        <v>0</v>
      </c>
      <c r="L34" s="40">
        <v>0</v>
      </c>
      <c r="M34" s="40">
        <v>0</v>
      </c>
      <c r="N34" s="36">
        <f t="shared" si="0"/>
        <v>21</v>
      </c>
    </row>
    <row r="35" spans="1:14" ht="15" customHeight="1">
      <c r="A35" s="10">
        <f t="shared" si="1"/>
        <v>34</v>
      </c>
      <c r="B35" s="6">
        <v>9052</v>
      </c>
      <c r="C35" s="46" t="s">
        <v>116</v>
      </c>
      <c r="D35" s="7">
        <v>99</v>
      </c>
      <c r="F35" s="46" t="s">
        <v>11</v>
      </c>
      <c r="G35" s="40">
        <v>10</v>
      </c>
      <c r="H35" s="40">
        <v>9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36">
        <f t="shared" si="0"/>
        <v>19</v>
      </c>
    </row>
    <row r="36" spans="1:14" ht="15" customHeight="1">
      <c r="A36" s="10">
        <f t="shared" si="1"/>
        <v>35</v>
      </c>
      <c r="B36" s="6">
        <v>119028</v>
      </c>
      <c r="C36" s="46" t="s">
        <v>132</v>
      </c>
      <c r="D36" s="7">
        <v>98</v>
      </c>
      <c r="F36" s="46" t="s">
        <v>14</v>
      </c>
      <c r="G36" s="40">
        <v>5</v>
      </c>
      <c r="H36" s="40">
        <v>4</v>
      </c>
      <c r="I36" s="40">
        <v>3</v>
      </c>
      <c r="J36" s="40">
        <v>4</v>
      </c>
      <c r="K36" s="40">
        <v>0</v>
      </c>
      <c r="L36" s="40">
        <v>0</v>
      </c>
      <c r="M36" s="40">
        <v>0</v>
      </c>
      <c r="N36" s="36">
        <f t="shared" si="0"/>
        <v>16</v>
      </c>
    </row>
    <row r="37" spans="1:14" ht="15" customHeight="1">
      <c r="A37" s="10">
        <v>36</v>
      </c>
      <c r="B37" s="2">
        <v>50003</v>
      </c>
      <c r="C37" s="16" t="s">
        <v>114</v>
      </c>
      <c r="D37" s="4">
        <v>98</v>
      </c>
      <c r="E37" s="4"/>
      <c r="F37" s="16" t="s">
        <v>115</v>
      </c>
      <c r="G37" s="40">
        <v>0</v>
      </c>
      <c r="H37" s="40">
        <v>0</v>
      </c>
      <c r="I37" s="40">
        <v>6</v>
      </c>
      <c r="J37" s="40">
        <v>7</v>
      </c>
      <c r="K37" s="40">
        <v>0</v>
      </c>
      <c r="L37" s="40">
        <v>0</v>
      </c>
      <c r="M37" s="40">
        <v>0</v>
      </c>
      <c r="N37" s="36">
        <f>SUM(G37:M37)-MIN(G37:M37)-SMALL(G37:M37,2)</f>
        <v>13</v>
      </c>
    </row>
    <row r="38" spans="1:14" ht="15" customHeight="1">
      <c r="A38" s="10">
        <v>36</v>
      </c>
      <c r="B38" s="6">
        <v>11016</v>
      </c>
      <c r="C38" s="46" t="s">
        <v>163</v>
      </c>
      <c r="D38" s="7">
        <v>99</v>
      </c>
      <c r="F38" s="46" t="s">
        <v>164</v>
      </c>
      <c r="G38" s="40">
        <v>0</v>
      </c>
      <c r="H38" s="40">
        <v>0</v>
      </c>
      <c r="I38" s="40">
        <v>7</v>
      </c>
      <c r="J38" s="40">
        <v>6</v>
      </c>
      <c r="K38" s="40">
        <v>0</v>
      </c>
      <c r="L38" s="40">
        <v>0</v>
      </c>
      <c r="M38" s="40">
        <v>0</v>
      </c>
      <c r="N38" s="36">
        <f t="shared" si="0"/>
        <v>13</v>
      </c>
    </row>
    <row r="39" spans="1:14" ht="15" customHeight="1">
      <c r="A39" s="10">
        <v>38</v>
      </c>
      <c r="B39" s="9">
        <v>23072</v>
      </c>
      <c r="C39" s="46" t="s">
        <v>76</v>
      </c>
      <c r="D39" s="7">
        <v>99</v>
      </c>
      <c r="E39" s="8"/>
      <c r="F39" s="46" t="s">
        <v>43</v>
      </c>
      <c r="G39" s="40">
        <v>0</v>
      </c>
      <c r="H39" s="40">
        <v>0</v>
      </c>
      <c r="I39" s="40">
        <v>1</v>
      </c>
      <c r="J39" s="40">
        <v>0</v>
      </c>
      <c r="K39" s="40">
        <v>11</v>
      </c>
      <c r="L39" s="40">
        <v>0</v>
      </c>
      <c r="M39" s="40">
        <v>0</v>
      </c>
      <c r="N39" s="36">
        <f t="shared" si="0"/>
        <v>12</v>
      </c>
    </row>
    <row r="40" spans="1:14" ht="15" customHeight="1">
      <c r="A40" s="10">
        <v>39</v>
      </c>
      <c r="B40" s="6">
        <v>52005</v>
      </c>
      <c r="C40" s="46" t="s">
        <v>166</v>
      </c>
      <c r="D40" s="7">
        <v>98</v>
      </c>
      <c r="F40" s="46" t="s">
        <v>93</v>
      </c>
      <c r="G40" s="40">
        <v>0</v>
      </c>
      <c r="H40" s="40">
        <v>0</v>
      </c>
      <c r="I40" s="40">
        <v>2</v>
      </c>
      <c r="J40" s="40">
        <v>3</v>
      </c>
      <c r="K40" s="40">
        <v>0</v>
      </c>
      <c r="L40" s="40">
        <v>0</v>
      </c>
      <c r="M40" s="40">
        <v>0</v>
      </c>
      <c r="N40" s="36">
        <f t="shared" si="0"/>
        <v>5</v>
      </c>
    </row>
    <row r="41" spans="1:14" ht="15" customHeight="1">
      <c r="A41" s="10">
        <v>39</v>
      </c>
      <c r="B41" s="6">
        <v>17042</v>
      </c>
      <c r="C41" s="46" t="s">
        <v>165</v>
      </c>
      <c r="D41" s="7">
        <v>99</v>
      </c>
      <c r="F41" s="46" t="s">
        <v>24</v>
      </c>
      <c r="G41" s="40">
        <v>0</v>
      </c>
      <c r="H41" s="40">
        <v>0</v>
      </c>
      <c r="I41" s="40">
        <v>4</v>
      </c>
      <c r="J41" s="40">
        <v>1</v>
      </c>
      <c r="K41" s="40">
        <v>0</v>
      </c>
      <c r="L41" s="40">
        <v>0</v>
      </c>
      <c r="M41" s="40">
        <v>0</v>
      </c>
      <c r="N41" s="36">
        <f t="shared" si="0"/>
        <v>5</v>
      </c>
    </row>
    <row r="42" spans="1:14" ht="15" customHeight="1">
      <c r="A42" s="10">
        <v>41</v>
      </c>
      <c r="B42" s="6">
        <v>119114</v>
      </c>
      <c r="C42" s="46" t="s">
        <v>162</v>
      </c>
      <c r="D42" s="7">
        <v>98</v>
      </c>
      <c r="F42" s="46" t="s">
        <v>14</v>
      </c>
      <c r="G42" s="40">
        <v>4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36">
        <f>SUM(G42:M42)-MIN(G42:M42)-SMALL(G42:M42,2)</f>
        <v>4</v>
      </c>
    </row>
    <row r="43" spans="1:14" ht="15" customHeight="1">
      <c r="A43" s="10">
        <f t="shared" si="1"/>
        <v>42</v>
      </c>
      <c r="B43" s="2">
        <v>11012</v>
      </c>
      <c r="C43" s="46" t="s">
        <v>179</v>
      </c>
      <c r="D43" s="7">
        <v>99</v>
      </c>
      <c r="F43" s="46" t="s">
        <v>164</v>
      </c>
      <c r="G43" s="40">
        <v>0</v>
      </c>
      <c r="H43" s="40">
        <v>0</v>
      </c>
      <c r="I43" s="40">
        <v>0</v>
      </c>
      <c r="J43" s="40">
        <v>2</v>
      </c>
      <c r="K43" s="40">
        <v>0</v>
      </c>
      <c r="L43" s="40">
        <v>0</v>
      </c>
      <c r="M43" s="40">
        <v>0</v>
      </c>
      <c r="N43" s="36">
        <f t="shared" si="0"/>
        <v>2</v>
      </c>
    </row>
    <row r="44" spans="5:14" ht="15" customHeight="1">
      <c r="E44" s="8"/>
      <c r="G44" s="40"/>
      <c r="H44" s="40"/>
      <c r="I44" s="40"/>
      <c r="J44" s="40"/>
      <c r="K44" s="40"/>
      <c r="L44" s="40"/>
      <c r="M44" s="40"/>
      <c r="N44" s="36"/>
    </row>
    <row r="45" spans="7:14" ht="15" customHeight="1">
      <c r="G45" s="40"/>
      <c r="H45" s="40"/>
      <c r="I45" s="40"/>
      <c r="J45" s="40"/>
      <c r="K45" s="40"/>
      <c r="L45" s="40"/>
      <c r="M45" s="40"/>
      <c r="N45" s="36"/>
    </row>
    <row r="46" spans="2:14" ht="15" customHeight="1">
      <c r="B46" s="11"/>
      <c r="C46" s="47"/>
      <c r="D46" s="12"/>
      <c r="E46" s="13"/>
      <c r="F46" s="47"/>
      <c r="G46" s="40"/>
      <c r="H46" s="40"/>
      <c r="I46" s="40"/>
      <c r="J46" s="40"/>
      <c r="K46" s="40"/>
      <c r="L46" s="40"/>
      <c r="M46" s="40"/>
      <c r="N46" s="36"/>
    </row>
    <row r="47" spans="1:14" ht="15" customHeight="1">
      <c r="A47" s="8"/>
      <c r="B47" s="2"/>
      <c r="C47" s="16"/>
      <c r="D47" s="4"/>
      <c r="E47" s="4"/>
      <c r="F47" s="16"/>
      <c r="G47" s="40"/>
      <c r="H47" s="40"/>
      <c r="I47" s="40"/>
      <c r="J47" s="40"/>
      <c r="K47" s="40"/>
      <c r="L47" s="40"/>
      <c r="M47" s="40"/>
      <c r="N47" s="36"/>
    </row>
    <row r="48" spans="1:14" ht="15" customHeight="1">
      <c r="A48" s="8"/>
      <c r="G48" s="40"/>
      <c r="H48" s="40"/>
      <c r="I48" s="40"/>
      <c r="J48" s="40"/>
      <c r="K48" s="40"/>
      <c r="L48" s="40"/>
      <c r="M48" s="40"/>
      <c r="N48" s="36"/>
    </row>
    <row r="49" spans="7:14" ht="15" customHeight="1">
      <c r="G49" s="40"/>
      <c r="H49" s="40"/>
      <c r="I49" s="40"/>
      <c r="J49" s="40"/>
      <c r="K49" s="40"/>
      <c r="L49" s="40"/>
      <c r="M49" s="40"/>
      <c r="N49" s="36"/>
    </row>
    <row r="50" spans="2:14" ht="15" customHeight="1">
      <c r="B50" s="9"/>
      <c r="G50" s="40"/>
      <c r="H50" s="40"/>
      <c r="I50" s="40"/>
      <c r="J50" s="40"/>
      <c r="K50" s="40"/>
      <c r="L50" s="40"/>
      <c r="M50" s="40"/>
      <c r="N50" s="36"/>
    </row>
    <row r="51" spans="7:14" ht="15" customHeight="1">
      <c r="G51" s="40"/>
      <c r="H51" s="40"/>
      <c r="I51" s="40"/>
      <c r="J51" s="40"/>
      <c r="K51" s="40"/>
      <c r="L51" s="40"/>
      <c r="M51" s="40"/>
      <c r="N51" s="36"/>
    </row>
    <row r="52" spans="2:14" ht="15" customHeight="1">
      <c r="B52" s="1"/>
      <c r="C52" s="16"/>
      <c r="D52" s="4"/>
      <c r="E52" s="4"/>
      <c r="F52" s="16"/>
      <c r="G52" s="40"/>
      <c r="H52" s="40"/>
      <c r="I52" s="40"/>
      <c r="J52" s="40"/>
      <c r="K52" s="40"/>
      <c r="L52" s="40"/>
      <c r="M52" s="40"/>
      <c r="N52" s="36"/>
    </row>
    <row r="53" spans="2:14" ht="15" customHeight="1">
      <c r="B53" s="1"/>
      <c r="C53" s="16"/>
      <c r="D53" s="4"/>
      <c r="E53" s="4"/>
      <c r="F53" s="16"/>
      <c r="G53" s="40"/>
      <c r="H53" s="40"/>
      <c r="I53" s="40"/>
      <c r="J53" s="40"/>
      <c r="K53" s="40"/>
      <c r="L53" s="40"/>
      <c r="M53" s="40"/>
      <c r="N53" s="36"/>
    </row>
    <row r="54" spans="4:14" ht="15" customHeight="1">
      <c r="D54" s="4"/>
      <c r="E54" s="8"/>
      <c r="F54" s="30"/>
      <c r="G54" s="40"/>
      <c r="H54" s="40"/>
      <c r="I54" s="40"/>
      <c r="J54" s="40"/>
      <c r="K54" s="40"/>
      <c r="L54" s="40"/>
      <c r="M54" s="40"/>
      <c r="N54" s="36"/>
    </row>
    <row r="55" spans="5:14" ht="15" customHeight="1">
      <c r="E55" s="4"/>
      <c r="G55" s="40"/>
      <c r="H55" s="40"/>
      <c r="I55" s="40"/>
      <c r="J55" s="40"/>
      <c r="K55" s="40"/>
      <c r="L55" s="40"/>
      <c r="M55" s="40"/>
      <c r="N55" s="36"/>
    </row>
    <row r="56" spans="7:14" ht="15" customHeight="1">
      <c r="G56" s="40"/>
      <c r="H56" s="40"/>
      <c r="I56" s="40"/>
      <c r="J56" s="40"/>
      <c r="K56" s="40"/>
      <c r="L56" s="40"/>
      <c r="M56" s="40"/>
      <c r="N56" s="36"/>
    </row>
    <row r="57" spans="7:14" ht="15" customHeight="1">
      <c r="G57" s="40"/>
      <c r="H57" s="40"/>
      <c r="I57" s="40"/>
      <c r="J57" s="40"/>
      <c r="K57" s="40"/>
      <c r="L57" s="40"/>
      <c r="M57" s="40"/>
      <c r="N57" s="36"/>
    </row>
    <row r="58" spans="2:14" ht="12.75">
      <c r="B58" s="1"/>
      <c r="G58" s="40"/>
      <c r="H58" s="40"/>
      <c r="I58" s="40"/>
      <c r="J58" s="40"/>
      <c r="K58" s="40"/>
      <c r="L58" s="40"/>
      <c r="M58" s="40"/>
      <c r="N58" s="36"/>
    </row>
    <row r="59" spans="7:14" ht="12.75">
      <c r="G59" s="40"/>
      <c r="H59" s="40"/>
      <c r="I59" s="40"/>
      <c r="J59" s="40"/>
      <c r="K59" s="40"/>
      <c r="L59" s="40"/>
      <c r="M59" s="40"/>
      <c r="N59" s="36"/>
    </row>
    <row r="60" spans="7:14" ht="12.75">
      <c r="G60" s="40"/>
      <c r="H60" s="40"/>
      <c r="I60" s="40"/>
      <c r="J60" s="40"/>
      <c r="K60" s="40"/>
      <c r="L60" s="40"/>
      <c r="M60" s="40"/>
      <c r="N60" s="36"/>
    </row>
    <row r="61" spans="2:14" ht="12.75">
      <c r="B61" s="1"/>
      <c r="C61" s="16"/>
      <c r="D61" s="4"/>
      <c r="E61" s="4"/>
      <c r="F61" s="16"/>
      <c r="G61" s="40"/>
      <c r="H61" s="40"/>
      <c r="I61" s="40"/>
      <c r="J61" s="40"/>
      <c r="K61" s="40"/>
      <c r="L61" s="40"/>
      <c r="M61" s="40"/>
      <c r="N61" s="36"/>
    </row>
    <row r="62" spans="2:14" ht="12.75">
      <c r="B62" s="2"/>
      <c r="C62" s="16"/>
      <c r="G62" s="40"/>
      <c r="H62" s="40"/>
      <c r="I62" s="40"/>
      <c r="J62" s="40"/>
      <c r="K62" s="40"/>
      <c r="L62" s="40"/>
      <c r="M62" s="40"/>
      <c r="N62" s="36"/>
    </row>
    <row r="63" spans="2:14" ht="12.75">
      <c r="B63" s="2"/>
      <c r="C63" s="16"/>
      <c r="G63" s="40"/>
      <c r="H63" s="40"/>
      <c r="I63" s="40"/>
      <c r="J63" s="40"/>
      <c r="K63" s="40"/>
      <c r="L63" s="40"/>
      <c r="M63" s="40"/>
      <c r="N63" s="36"/>
    </row>
    <row r="64" spans="7:14" ht="12.75">
      <c r="G64" s="40"/>
      <c r="H64" s="40"/>
      <c r="I64" s="40"/>
      <c r="J64" s="40"/>
      <c r="K64" s="40"/>
      <c r="L64" s="40"/>
      <c r="M64" s="40"/>
      <c r="N64" s="36"/>
    </row>
    <row r="65" spans="7:14" ht="12.75">
      <c r="G65" s="40"/>
      <c r="H65" s="40"/>
      <c r="I65" s="40"/>
      <c r="J65" s="40"/>
      <c r="K65" s="40"/>
      <c r="L65" s="40"/>
      <c r="M65" s="40"/>
      <c r="N65" s="36"/>
    </row>
    <row r="66" spans="7:14" ht="12.75">
      <c r="G66" s="40"/>
      <c r="H66" s="40"/>
      <c r="I66" s="40"/>
      <c r="J66" s="40"/>
      <c r="K66" s="40"/>
      <c r="L66" s="40"/>
      <c r="M66" s="40"/>
      <c r="N66" s="36"/>
    </row>
    <row r="67" spans="7:14" ht="12.75">
      <c r="G67" s="40"/>
      <c r="H67" s="40"/>
      <c r="I67" s="40"/>
      <c r="J67" s="40"/>
      <c r="K67" s="40"/>
      <c r="L67" s="40"/>
      <c r="M67" s="40"/>
      <c r="N67" s="36"/>
    </row>
    <row r="68" spans="7:14" ht="12.75">
      <c r="G68" s="40"/>
      <c r="H68" s="40"/>
      <c r="I68" s="40"/>
      <c r="J68" s="40"/>
      <c r="K68" s="40"/>
      <c r="L68" s="40"/>
      <c r="M68" s="40"/>
      <c r="N68" s="36"/>
    </row>
    <row r="69" spans="7:14" ht="12.75">
      <c r="G69" s="40"/>
      <c r="H69" s="40"/>
      <c r="I69" s="40"/>
      <c r="J69" s="40"/>
      <c r="K69" s="40"/>
      <c r="L69" s="40"/>
      <c r="M69" s="40"/>
      <c r="N69" s="36"/>
    </row>
    <row r="70" spans="9:14" ht="12.75">
      <c r="I70" s="6"/>
      <c r="J70" s="6"/>
      <c r="N70" s="10"/>
    </row>
    <row r="71" spans="9:14" ht="12.75">
      <c r="I71" s="6"/>
      <c r="J71" s="6"/>
      <c r="N71" s="10"/>
    </row>
    <row r="72" spans="9:14" ht="12.75">
      <c r="I72" s="6"/>
      <c r="J72" s="6"/>
      <c r="N72" s="10"/>
    </row>
    <row r="73" spans="9:14" ht="12.75">
      <c r="I73" s="6"/>
      <c r="J73" s="6"/>
      <c r="N73" s="10"/>
    </row>
    <row r="74" spans="9:14" ht="12.75">
      <c r="I74" s="6"/>
      <c r="J74" s="6"/>
      <c r="N74" s="10"/>
    </row>
    <row r="75" spans="9:14" ht="12.75">
      <c r="I75" s="6"/>
      <c r="J75" s="6"/>
      <c r="N75" s="10"/>
    </row>
    <row r="76" spans="9:14" ht="12.75">
      <c r="I76" s="6"/>
      <c r="J76" s="6"/>
      <c r="N76" s="10"/>
    </row>
    <row r="77" spans="9:14" ht="12.75">
      <c r="I77" s="6"/>
      <c r="J77" s="6"/>
      <c r="N77" s="10"/>
    </row>
    <row r="78" spans="9:14" ht="12.75">
      <c r="I78" s="6"/>
      <c r="J78" s="6"/>
      <c r="N78" s="10"/>
    </row>
    <row r="79" spans="9:14" ht="12.75">
      <c r="I79" s="6"/>
      <c r="J79" s="6"/>
      <c r="N79" s="10"/>
    </row>
    <row r="80" spans="9:14" ht="12.75">
      <c r="I80" s="6"/>
      <c r="J80" s="6"/>
      <c r="N80" s="10"/>
    </row>
    <row r="81" spans="9:14" ht="12.75">
      <c r="I81" s="6"/>
      <c r="J81" s="6"/>
      <c r="N81" s="10"/>
    </row>
    <row r="82" spans="9:14" ht="12.75">
      <c r="I82" s="6"/>
      <c r="J82" s="6"/>
      <c r="N82" s="10"/>
    </row>
    <row r="83" spans="9:14" ht="12.75">
      <c r="I83" s="6"/>
      <c r="J83" s="6"/>
      <c r="N83" s="10"/>
    </row>
    <row r="84" spans="9:14" ht="12.75">
      <c r="I84" s="6"/>
      <c r="J84" s="6"/>
      <c r="N84" s="10"/>
    </row>
    <row r="85" spans="9:14" ht="12.75">
      <c r="I85" s="6"/>
      <c r="J85" s="6"/>
      <c r="N85" s="10"/>
    </row>
    <row r="86" spans="9:14" ht="12.75">
      <c r="I86" s="6"/>
      <c r="J86" s="6"/>
      <c r="N86" s="10"/>
    </row>
    <row r="87" spans="9:14" ht="12.75">
      <c r="I87" s="6"/>
      <c r="J87" s="6"/>
      <c r="N87" s="10"/>
    </row>
    <row r="88" spans="9:14" ht="12.75">
      <c r="I88" s="6"/>
      <c r="J88" s="6"/>
      <c r="N88" s="10"/>
    </row>
    <row r="89" spans="9:14" ht="12.75">
      <c r="I89" s="6"/>
      <c r="J89" s="6"/>
      <c r="N89" s="10"/>
    </row>
    <row r="90" spans="9:14" ht="12.75">
      <c r="I90" s="6"/>
      <c r="J90" s="6"/>
      <c r="N90" s="10"/>
    </row>
    <row r="91" spans="9:14" ht="12.75">
      <c r="I91" s="6"/>
      <c r="J91" s="6"/>
      <c r="N91" s="10"/>
    </row>
    <row r="92" spans="9:14" ht="12.75">
      <c r="I92" s="6"/>
      <c r="J92" s="6"/>
      <c r="N92" s="10"/>
    </row>
    <row r="93" spans="9:14" ht="12.75">
      <c r="I93" s="6"/>
      <c r="J93" s="6"/>
      <c r="N93" s="10"/>
    </row>
    <row r="94" spans="9:14" ht="12.75">
      <c r="I94" s="6"/>
      <c r="J94" s="6"/>
      <c r="N94" s="10"/>
    </row>
    <row r="95" spans="9:14" ht="12.75">
      <c r="I95" s="6"/>
      <c r="J95" s="6"/>
      <c r="N95" s="10"/>
    </row>
    <row r="96" spans="9:14" ht="12.75">
      <c r="I96" s="6"/>
      <c r="J96" s="6"/>
      <c r="N96" s="10"/>
    </row>
    <row r="97" spans="9:14" ht="12.75">
      <c r="I97" s="6"/>
      <c r="J97" s="6"/>
      <c r="N97" s="10"/>
    </row>
    <row r="98" spans="9:14" ht="12.75">
      <c r="I98" s="6"/>
      <c r="J98" s="6"/>
      <c r="N98" s="10"/>
    </row>
    <row r="99" spans="9:14" ht="12.75">
      <c r="I99" s="6"/>
      <c r="J99" s="6"/>
      <c r="N99" s="10"/>
    </row>
    <row r="100" spans="9:14" ht="12.75">
      <c r="I100" s="6"/>
      <c r="J100" s="6"/>
      <c r="N100" s="10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N82"/>
  <sheetViews>
    <sheetView workbookViewId="0" topLeftCell="A1">
      <selection activeCell="F37" sqref="F37:F38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23" customWidth="1"/>
    <col min="4" max="4" width="4.625" style="7" customWidth="1"/>
    <col min="5" max="5" width="9.125" style="7" hidden="1" customWidth="1"/>
    <col min="6" max="6" width="11.75390625" style="23" customWidth="1"/>
    <col min="7" max="13" width="4.75390625" style="6" customWidth="1"/>
    <col min="14" max="14" width="4.75390625" style="7" customWidth="1"/>
    <col min="15" max="15" width="9.25390625" style="8" customWidth="1"/>
    <col min="16" max="16384" width="9.125" style="8" customWidth="1"/>
  </cols>
  <sheetData>
    <row r="1" spans="1:14" ht="49.5" customHeight="1">
      <c r="A1" s="25" t="s">
        <v>0</v>
      </c>
      <c r="B1" s="19" t="s">
        <v>1</v>
      </c>
      <c r="C1" s="26" t="s">
        <v>23</v>
      </c>
      <c r="D1" s="19" t="s">
        <v>2</v>
      </c>
      <c r="E1" s="19" t="s">
        <v>3</v>
      </c>
      <c r="F1" s="21" t="s">
        <v>4</v>
      </c>
      <c r="G1" s="41" t="s">
        <v>122</v>
      </c>
      <c r="H1" s="41" t="s">
        <v>123</v>
      </c>
      <c r="I1" s="22" t="s">
        <v>127</v>
      </c>
      <c r="J1" s="22" t="s">
        <v>126</v>
      </c>
      <c r="K1" s="22" t="s">
        <v>125</v>
      </c>
      <c r="L1" s="22" t="s">
        <v>124</v>
      </c>
      <c r="M1" s="22" t="s">
        <v>5</v>
      </c>
      <c r="N1" s="19" t="s">
        <v>8</v>
      </c>
    </row>
    <row r="2" spans="1:14" ht="15" customHeight="1">
      <c r="A2" s="10">
        <v>1</v>
      </c>
      <c r="B2" s="9">
        <v>49042</v>
      </c>
      <c r="C2" s="23" t="s">
        <v>80</v>
      </c>
      <c r="D2" s="13" t="s">
        <v>135</v>
      </c>
      <c r="F2" s="23" t="s">
        <v>68</v>
      </c>
      <c r="G2" s="42">
        <v>60</v>
      </c>
      <c r="H2" s="42">
        <v>60</v>
      </c>
      <c r="I2" s="42">
        <v>60</v>
      </c>
      <c r="J2" s="42">
        <v>60</v>
      </c>
      <c r="K2" s="42">
        <v>60</v>
      </c>
      <c r="L2" s="42">
        <v>60</v>
      </c>
      <c r="M2" s="40">
        <v>0</v>
      </c>
      <c r="N2" s="36">
        <f aca="true" t="shared" si="0" ref="N2:N31">SUM(G2:M2)-MIN(G2:M2)-SMALL(G2:M2,2)</f>
        <v>300</v>
      </c>
    </row>
    <row r="3" spans="1:14" ht="15" customHeight="1">
      <c r="A3" s="10">
        <f aca="true" t="shared" si="1" ref="A3:A36">1+A2</f>
        <v>2</v>
      </c>
      <c r="B3" s="6">
        <v>45019</v>
      </c>
      <c r="C3" s="23" t="s">
        <v>82</v>
      </c>
      <c r="D3" s="13" t="s">
        <v>135</v>
      </c>
      <c r="F3" s="23" t="s">
        <v>26</v>
      </c>
      <c r="G3" s="40">
        <v>42</v>
      </c>
      <c r="H3" s="40">
        <v>53</v>
      </c>
      <c r="I3" s="40">
        <v>47</v>
      </c>
      <c r="J3" s="40">
        <v>53</v>
      </c>
      <c r="K3" s="40">
        <v>47</v>
      </c>
      <c r="L3" s="40">
        <v>53</v>
      </c>
      <c r="M3" s="40">
        <v>0</v>
      </c>
      <c r="N3" s="36">
        <f t="shared" si="0"/>
        <v>253</v>
      </c>
    </row>
    <row r="4" spans="1:14" ht="15" customHeight="1">
      <c r="A4" s="10">
        <v>2</v>
      </c>
      <c r="B4" s="6">
        <v>12061</v>
      </c>
      <c r="C4" s="23" t="s">
        <v>83</v>
      </c>
      <c r="D4" s="13" t="s">
        <v>135</v>
      </c>
      <c r="F4" s="23" t="s">
        <v>62</v>
      </c>
      <c r="G4" s="40">
        <v>53</v>
      </c>
      <c r="H4" s="40">
        <v>47</v>
      </c>
      <c r="I4" s="40">
        <v>53</v>
      </c>
      <c r="J4" s="40">
        <v>42</v>
      </c>
      <c r="K4" s="40">
        <v>53</v>
      </c>
      <c r="L4" s="40">
        <v>42</v>
      </c>
      <c r="M4" s="40">
        <v>0</v>
      </c>
      <c r="N4" s="36">
        <f t="shared" si="0"/>
        <v>248</v>
      </c>
    </row>
    <row r="5" spans="1:14" ht="15" customHeight="1">
      <c r="A5" s="10">
        <v>4</v>
      </c>
      <c r="B5" s="6">
        <v>19022</v>
      </c>
      <c r="C5" s="23" t="s">
        <v>84</v>
      </c>
      <c r="D5" s="13" t="s">
        <v>135</v>
      </c>
      <c r="F5" s="23" t="s">
        <v>85</v>
      </c>
      <c r="G5" s="40">
        <v>47</v>
      </c>
      <c r="H5" s="40">
        <v>42</v>
      </c>
      <c r="I5" s="40">
        <v>42</v>
      </c>
      <c r="J5" s="40">
        <v>47</v>
      </c>
      <c r="K5" s="40">
        <v>42</v>
      </c>
      <c r="L5" s="40">
        <v>47</v>
      </c>
      <c r="M5" s="40">
        <v>0</v>
      </c>
      <c r="N5" s="36">
        <f t="shared" si="0"/>
        <v>225</v>
      </c>
    </row>
    <row r="6" spans="1:14" ht="15" customHeight="1">
      <c r="A6" s="10">
        <v>5</v>
      </c>
      <c r="B6" s="9">
        <v>36019</v>
      </c>
      <c r="C6" s="23" t="s">
        <v>90</v>
      </c>
      <c r="D6" s="13" t="s">
        <v>135</v>
      </c>
      <c r="F6" s="23" t="s">
        <v>89</v>
      </c>
      <c r="G6" s="40">
        <v>28</v>
      </c>
      <c r="H6" s="40">
        <v>34</v>
      </c>
      <c r="I6" s="40">
        <v>38</v>
      </c>
      <c r="J6" s="40">
        <v>38</v>
      </c>
      <c r="K6" s="40">
        <v>38</v>
      </c>
      <c r="L6" s="40">
        <v>38</v>
      </c>
      <c r="M6" s="40">
        <v>0</v>
      </c>
      <c r="N6" s="36">
        <f t="shared" si="0"/>
        <v>186</v>
      </c>
    </row>
    <row r="7" spans="1:14" ht="15" customHeight="1">
      <c r="A7" s="10">
        <v>5</v>
      </c>
      <c r="B7" s="6">
        <v>52003</v>
      </c>
      <c r="C7" s="23" t="s">
        <v>134</v>
      </c>
      <c r="D7" s="7">
        <v>0</v>
      </c>
      <c r="F7" s="23" t="s">
        <v>93</v>
      </c>
      <c r="G7" s="40">
        <v>38</v>
      </c>
      <c r="H7" s="40">
        <v>38</v>
      </c>
      <c r="I7" s="40">
        <v>31</v>
      </c>
      <c r="J7" s="40">
        <v>31</v>
      </c>
      <c r="K7" s="40">
        <v>18</v>
      </c>
      <c r="L7" s="40">
        <v>31</v>
      </c>
      <c r="M7" s="40">
        <v>0</v>
      </c>
      <c r="N7" s="36">
        <f t="shared" si="0"/>
        <v>169</v>
      </c>
    </row>
    <row r="8" spans="1:14" ht="15" customHeight="1">
      <c r="A8" s="10">
        <v>7</v>
      </c>
      <c r="B8" s="6">
        <v>10099</v>
      </c>
      <c r="C8" s="23" t="s">
        <v>92</v>
      </c>
      <c r="D8" s="13" t="s">
        <v>135</v>
      </c>
      <c r="F8" s="23" t="s">
        <v>13</v>
      </c>
      <c r="G8" s="40">
        <v>20</v>
      </c>
      <c r="H8" s="40">
        <v>25</v>
      </c>
      <c r="I8" s="40">
        <v>34</v>
      </c>
      <c r="J8" s="40">
        <v>34</v>
      </c>
      <c r="K8" s="40">
        <v>34</v>
      </c>
      <c r="L8" s="40">
        <v>34</v>
      </c>
      <c r="M8" s="40">
        <v>0</v>
      </c>
      <c r="N8" s="36">
        <f t="shared" si="0"/>
        <v>161</v>
      </c>
    </row>
    <row r="9" spans="1:14" ht="15" customHeight="1">
      <c r="A9" s="10">
        <f t="shared" si="1"/>
        <v>8</v>
      </c>
      <c r="B9" s="6">
        <v>9058</v>
      </c>
      <c r="C9" s="23" t="s">
        <v>98</v>
      </c>
      <c r="D9" s="13" t="s">
        <v>135</v>
      </c>
      <c r="F9" s="23" t="s">
        <v>11</v>
      </c>
      <c r="G9" s="40">
        <v>31</v>
      </c>
      <c r="H9" s="40">
        <v>20</v>
      </c>
      <c r="I9" s="40">
        <v>28</v>
      </c>
      <c r="J9" s="40">
        <v>18</v>
      </c>
      <c r="K9" s="40">
        <v>31</v>
      </c>
      <c r="L9" s="40">
        <v>28</v>
      </c>
      <c r="M9" s="40">
        <v>0</v>
      </c>
      <c r="N9" s="36">
        <f t="shared" si="0"/>
        <v>138</v>
      </c>
    </row>
    <row r="10" spans="1:14" ht="15" customHeight="1">
      <c r="A10" s="10">
        <f t="shared" si="1"/>
        <v>9</v>
      </c>
      <c r="B10" s="1">
        <v>119097</v>
      </c>
      <c r="C10" s="33" t="s">
        <v>97</v>
      </c>
      <c r="D10" s="4">
        <v>0</v>
      </c>
      <c r="E10" s="4"/>
      <c r="F10" s="33" t="s">
        <v>14</v>
      </c>
      <c r="G10" s="40">
        <v>22</v>
      </c>
      <c r="H10" s="40">
        <v>31</v>
      </c>
      <c r="I10" s="40">
        <v>22</v>
      </c>
      <c r="J10" s="40">
        <v>28</v>
      </c>
      <c r="K10" s="40">
        <v>28</v>
      </c>
      <c r="L10" s="40">
        <v>22</v>
      </c>
      <c r="M10" s="40">
        <v>0</v>
      </c>
      <c r="N10" s="36">
        <f t="shared" si="0"/>
        <v>131</v>
      </c>
    </row>
    <row r="11" spans="1:14" ht="15" customHeight="1">
      <c r="A11" s="10">
        <f t="shared" si="1"/>
        <v>10</v>
      </c>
      <c r="B11" s="6">
        <v>66016</v>
      </c>
      <c r="C11" s="23" t="s">
        <v>91</v>
      </c>
      <c r="D11" s="13" t="s">
        <v>135</v>
      </c>
      <c r="F11" s="23" t="s">
        <v>22</v>
      </c>
      <c r="G11" s="40">
        <v>34</v>
      </c>
      <c r="H11" s="40">
        <v>22</v>
      </c>
      <c r="I11" s="40">
        <v>18</v>
      </c>
      <c r="J11" s="40">
        <v>25</v>
      </c>
      <c r="K11" s="40">
        <v>22</v>
      </c>
      <c r="L11" s="40">
        <v>25</v>
      </c>
      <c r="M11" s="40">
        <v>0</v>
      </c>
      <c r="N11" s="36">
        <f t="shared" si="0"/>
        <v>128</v>
      </c>
    </row>
    <row r="12" spans="1:14" ht="15" customHeight="1">
      <c r="A12" s="10">
        <f t="shared" si="1"/>
        <v>11</v>
      </c>
      <c r="B12" s="6">
        <v>14043</v>
      </c>
      <c r="C12" s="23" t="s">
        <v>100</v>
      </c>
      <c r="D12" s="13" t="s">
        <v>135</v>
      </c>
      <c r="F12" s="23" t="s">
        <v>16</v>
      </c>
      <c r="G12" s="40">
        <v>25</v>
      </c>
      <c r="H12" s="40">
        <v>28</v>
      </c>
      <c r="I12" s="40">
        <v>25</v>
      </c>
      <c r="J12" s="40">
        <v>22</v>
      </c>
      <c r="K12" s="40">
        <v>0</v>
      </c>
      <c r="L12" s="40">
        <v>0</v>
      </c>
      <c r="M12" s="40">
        <v>0</v>
      </c>
      <c r="N12" s="36">
        <f>SUM(G12:M12)-MIN(G12:M12)-SMALL(G12:M12,2)</f>
        <v>100</v>
      </c>
    </row>
    <row r="13" spans="1:14" ht="15" customHeight="1">
      <c r="A13" s="10">
        <f t="shared" si="1"/>
        <v>12</v>
      </c>
      <c r="B13" s="6">
        <v>9080</v>
      </c>
      <c r="C13" s="23" t="s">
        <v>137</v>
      </c>
      <c r="D13" s="7">
        <v>1</v>
      </c>
      <c r="F13" s="23" t="s">
        <v>11</v>
      </c>
      <c r="G13" s="40">
        <v>18</v>
      </c>
      <c r="H13" s="40">
        <v>16</v>
      </c>
      <c r="I13" s="40">
        <v>8</v>
      </c>
      <c r="J13" s="40">
        <v>16</v>
      </c>
      <c r="K13" s="40">
        <v>25</v>
      </c>
      <c r="L13" s="40">
        <v>20</v>
      </c>
      <c r="M13" s="40">
        <v>0</v>
      </c>
      <c r="N13" s="36">
        <f t="shared" si="0"/>
        <v>95</v>
      </c>
    </row>
    <row r="14" spans="1:14" ht="15" customHeight="1">
      <c r="A14" s="10">
        <f t="shared" si="1"/>
        <v>13</v>
      </c>
      <c r="B14" s="6">
        <v>61003</v>
      </c>
      <c r="C14" s="23" t="s">
        <v>140</v>
      </c>
      <c r="D14" s="7">
        <v>1</v>
      </c>
      <c r="F14" s="23" t="s">
        <v>52</v>
      </c>
      <c r="G14" s="40">
        <v>16</v>
      </c>
      <c r="H14" s="40">
        <v>12</v>
      </c>
      <c r="I14" s="40">
        <v>10</v>
      </c>
      <c r="J14" s="40">
        <v>8</v>
      </c>
      <c r="K14" s="40">
        <v>20</v>
      </c>
      <c r="L14" s="40">
        <v>14</v>
      </c>
      <c r="M14" s="40">
        <v>0</v>
      </c>
      <c r="N14" s="36">
        <f t="shared" si="0"/>
        <v>72</v>
      </c>
    </row>
    <row r="15" spans="1:14" ht="15" customHeight="1">
      <c r="A15" s="10">
        <v>13</v>
      </c>
      <c r="B15" s="6">
        <v>9084</v>
      </c>
      <c r="C15" s="23" t="s">
        <v>138</v>
      </c>
      <c r="D15" s="13" t="s">
        <v>139</v>
      </c>
      <c r="F15" s="23" t="s">
        <v>11</v>
      </c>
      <c r="G15" s="40">
        <v>14</v>
      </c>
      <c r="H15" s="40">
        <v>14</v>
      </c>
      <c r="I15" s="40">
        <v>7</v>
      </c>
      <c r="J15" s="40">
        <v>14</v>
      </c>
      <c r="K15" s="40">
        <v>12</v>
      </c>
      <c r="L15" s="40">
        <v>18</v>
      </c>
      <c r="M15" s="40">
        <v>0</v>
      </c>
      <c r="N15" s="36">
        <f t="shared" si="0"/>
        <v>72</v>
      </c>
    </row>
    <row r="16" spans="1:14" ht="15" customHeight="1">
      <c r="A16" s="10">
        <v>15</v>
      </c>
      <c r="B16" s="6">
        <v>23162</v>
      </c>
      <c r="C16" s="23" t="s">
        <v>142</v>
      </c>
      <c r="D16" s="7">
        <v>1</v>
      </c>
      <c r="F16" s="23" t="s">
        <v>43</v>
      </c>
      <c r="G16" s="40">
        <v>9</v>
      </c>
      <c r="H16" s="40">
        <v>8</v>
      </c>
      <c r="I16" s="40">
        <v>20</v>
      </c>
      <c r="J16" s="40">
        <v>10</v>
      </c>
      <c r="K16" s="40">
        <v>7</v>
      </c>
      <c r="L16" s="40">
        <v>16</v>
      </c>
      <c r="M16" s="40">
        <v>0</v>
      </c>
      <c r="N16" s="36">
        <f t="shared" si="0"/>
        <v>63</v>
      </c>
    </row>
    <row r="17" spans="1:14" ht="15" customHeight="1">
      <c r="A17" s="10">
        <f t="shared" si="1"/>
        <v>16</v>
      </c>
      <c r="B17" s="1">
        <v>9102</v>
      </c>
      <c r="C17" s="33" t="s">
        <v>136</v>
      </c>
      <c r="D17" s="4">
        <v>0</v>
      </c>
      <c r="E17" s="4"/>
      <c r="F17" s="33" t="s">
        <v>11</v>
      </c>
      <c r="G17" s="40">
        <v>7</v>
      </c>
      <c r="H17" s="40">
        <v>18</v>
      </c>
      <c r="I17" s="40">
        <v>14</v>
      </c>
      <c r="J17" s="40">
        <v>20</v>
      </c>
      <c r="K17" s="40">
        <v>0</v>
      </c>
      <c r="L17" s="40">
        <v>0</v>
      </c>
      <c r="M17" s="40">
        <v>0</v>
      </c>
      <c r="N17" s="36">
        <f t="shared" si="0"/>
        <v>59</v>
      </c>
    </row>
    <row r="18" spans="1:14" ht="15" customHeight="1">
      <c r="A18" s="10">
        <v>16</v>
      </c>
      <c r="B18" s="6">
        <v>52027</v>
      </c>
      <c r="C18" s="23" t="s">
        <v>143</v>
      </c>
      <c r="D18" s="13" t="s">
        <v>135</v>
      </c>
      <c r="F18" s="23" t="s">
        <v>93</v>
      </c>
      <c r="G18" s="40">
        <v>5</v>
      </c>
      <c r="H18" s="40">
        <v>7</v>
      </c>
      <c r="I18" s="40">
        <v>12</v>
      </c>
      <c r="J18" s="40">
        <v>9</v>
      </c>
      <c r="K18" s="40">
        <v>14</v>
      </c>
      <c r="L18" s="40">
        <v>10</v>
      </c>
      <c r="M18" s="40">
        <v>0</v>
      </c>
      <c r="N18" s="36">
        <f t="shared" si="0"/>
        <v>52</v>
      </c>
    </row>
    <row r="19" spans="1:14" ht="15" customHeight="1">
      <c r="A19" s="10">
        <v>18</v>
      </c>
      <c r="B19" s="6">
        <v>63058</v>
      </c>
      <c r="C19" s="23" t="s">
        <v>167</v>
      </c>
      <c r="D19" s="7">
        <v>0</v>
      </c>
      <c r="F19" s="23" t="s">
        <v>168</v>
      </c>
      <c r="G19" s="40">
        <v>0</v>
      </c>
      <c r="H19" s="40">
        <v>0</v>
      </c>
      <c r="I19" s="40">
        <v>16</v>
      </c>
      <c r="J19" s="40">
        <v>12</v>
      </c>
      <c r="K19" s="40">
        <v>9</v>
      </c>
      <c r="L19" s="40">
        <v>9</v>
      </c>
      <c r="M19" s="40">
        <v>0</v>
      </c>
      <c r="N19" s="36">
        <f t="shared" si="0"/>
        <v>46</v>
      </c>
    </row>
    <row r="20" spans="1:14" ht="15" customHeight="1">
      <c r="A20" s="10">
        <f t="shared" si="1"/>
        <v>19</v>
      </c>
      <c r="B20" s="6">
        <v>19026</v>
      </c>
      <c r="C20" s="23" t="s">
        <v>146</v>
      </c>
      <c r="D20" s="7">
        <v>1</v>
      </c>
      <c r="F20" s="23" t="s">
        <v>85</v>
      </c>
      <c r="G20" s="40">
        <v>4</v>
      </c>
      <c r="H20" s="40">
        <v>5</v>
      </c>
      <c r="I20" s="40">
        <v>4</v>
      </c>
      <c r="J20" s="40">
        <v>0</v>
      </c>
      <c r="K20" s="40">
        <v>16</v>
      </c>
      <c r="L20" s="40">
        <v>8</v>
      </c>
      <c r="M20" s="40">
        <v>0</v>
      </c>
      <c r="N20" s="36">
        <f t="shared" si="0"/>
        <v>37</v>
      </c>
    </row>
    <row r="21" spans="1:14" ht="15" customHeight="1">
      <c r="A21" s="10">
        <f t="shared" si="1"/>
        <v>20</v>
      </c>
      <c r="B21" s="6">
        <v>132010</v>
      </c>
      <c r="C21" s="23" t="s">
        <v>148</v>
      </c>
      <c r="D21" s="7">
        <v>0</v>
      </c>
      <c r="F21" s="23" t="s">
        <v>19</v>
      </c>
      <c r="G21" s="40">
        <v>6</v>
      </c>
      <c r="H21" s="40">
        <v>3</v>
      </c>
      <c r="I21" s="40">
        <v>3</v>
      </c>
      <c r="J21" s="40">
        <v>4</v>
      </c>
      <c r="K21" s="40">
        <v>8</v>
      </c>
      <c r="L21" s="40">
        <v>12</v>
      </c>
      <c r="M21" s="40">
        <v>0</v>
      </c>
      <c r="N21" s="36">
        <f t="shared" si="0"/>
        <v>33</v>
      </c>
    </row>
    <row r="22" spans="1:14" ht="15" customHeight="1">
      <c r="A22" s="10">
        <f t="shared" si="1"/>
        <v>21</v>
      </c>
      <c r="B22" s="6">
        <v>42008</v>
      </c>
      <c r="C22" s="23" t="s">
        <v>141</v>
      </c>
      <c r="D22" s="7">
        <v>1</v>
      </c>
      <c r="F22" s="23" t="s">
        <v>15</v>
      </c>
      <c r="G22" s="40">
        <v>12</v>
      </c>
      <c r="H22" s="40">
        <v>10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36">
        <f t="shared" si="0"/>
        <v>22</v>
      </c>
    </row>
    <row r="23" spans="1:14" ht="15" customHeight="1">
      <c r="A23" s="10">
        <f t="shared" si="1"/>
        <v>22</v>
      </c>
      <c r="B23" s="6">
        <v>60040</v>
      </c>
      <c r="C23" s="23" t="s">
        <v>147</v>
      </c>
      <c r="D23" s="7">
        <v>0</v>
      </c>
      <c r="F23" s="23" t="s">
        <v>131</v>
      </c>
      <c r="G23" s="40">
        <v>8</v>
      </c>
      <c r="H23" s="40">
        <v>4</v>
      </c>
      <c r="I23" s="40">
        <v>2</v>
      </c>
      <c r="J23" s="40">
        <v>6</v>
      </c>
      <c r="K23" s="40">
        <v>0</v>
      </c>
      <c r="L23" s="40">
        <v>0</v>
      </c>
      <c r="M23" s="40">
        <v>0</v>
      </c>
      <c r="N23" s="36">
        <f t="shared" si="0"/>
        <v>20</v>
      </c>
    </row>
    <row r="24" spans="1:14" ht="15" customHeight="1">
      <c r="A24" s="10">
        <f t="shared" si="1"/>
        <v>23</v>
      </c>
      <c r="B24" s="6">
        <v>132009</v>
      </c>
      <c r="C24" s="23" t="s">
        <v>117</v>
      </c>
      <c r="D24" s="13" t="s">
        <v>135</v>
      </c>
      <c r="F24" s="23" t="s">
        <v>19</v>
      </c>
      <c r="G24" s="40">
        <v>10</v>
      </c>
      <c r="H24" s="40">
        <v>9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36">
        <f t="shared" si="0"/>
        <v>19</v>
      </c>
    </row>
    <row r="25" spans="1:14" ht="15" customHeight="1">
      <c r="A25" s="10">
        <f t="shared" si="1"/>
        <v>24</v>
      </c>
      <c r="B25" s="6">
        <v>1059</v>
      </c>
      <c r="C25" s="23" t="s">
        <v>185</v>
      </c>
      <c r="D25" s="13" t="s">
        <v>135</v>
      </c>
      <c r="F25" s="23" t="s">
        <v>12</v>
      </c>
      <c r="G25" s="40">
        <v>0</v>
      </c>
      <c r="H25" s="40">
        <v>0</v>
      </c>
      <c r="I25" s="40">
        <v>0</v>
      </c>
      <c r="J25" s="40">
        <v>0</v>
      </c>
      <c r="K25" s="40">
        <v>10</v>
      </c>
      <c r="L25" s="40">
        <v>6</v>
      </c>
      <c r="M25" s="40">
        <v>0</v>
      </c>
      <c r="N25" s="36">
        <f t="shared" si="0"/>
        <v>16</v>
      </c>
    </row>
    <row r="26" spans="1:14" ht="15" customHeight="1">
      <c r="A26" s="10">
        <v>24</v>
      </c>
      <c r="B26" s="6">
        <v>49019</v>
      </c>
      <c r="C26" s="23" t="s">
        <v>171</v>
      </c>
      <c r="D26" s="7">
        <v>1</v>
      </c>
      <c r="F26" s="23" t="s">
        <v>68</v>
      </c>
      <c r="G26" s="40">
        <v>0</v>
      </c>
      <c r="H26" s="40">
        <v>0</v>
      </c>
      <c r="I26" s="40">
        <v>9</v>
      </c>
      <c r="J26" s="40">
        <v>7</v>
      </c>
      <c r="K26" s="40">
        <v>0</v>
      </c>
      <c r="L26" s="40">
        <v>0</v>
      </c>
      <c r="M26" s="40">
        <v>0</v>
      </c>
      <c r="N26" s="36">
        <f t="shared" si="0"/>
        <v>16</v>
      </c>
    </row>
    <row r="27" spans="1:14" ht="15" customHeight="1">
      <c r="A27" s="10">
        <v>26</v>
      </c>
      <c r="B27" s="6">
        <v>9012</v>
      </c>
      <c r="C27" s="23" t="s">
        <v>181</v>
      </c>
      <c r="D27" s="7">
        <v>0</v>
      </c>
      <c r="F27" s="23" t="s">
        <v>11</v>
      </c>
      <c r="G27" s="40">
        <v>0</v>
      </c>
      <c r="H27" s="40">
        <v>0</v>
      </c>
      <c r="I27" s="40">
        <v>0</v>
      </c>
      <c r="J27" s="40">
        <v>5</v>
      </c>
      <c r="K27" s="40">
        <v>5</v>
      </c>
      <c r="L27" s="40">
        <v>2</v>
      </c>
      <c r="M27" s="40">
        <v>0</v>
      </c>
      <c r="N27" s="36">
        <f t="shared" si="0"/>
        <v>12</v>
      </c>
    </row>
    <row r="28" spans="1:14" ht="15" customHeight="1">
      <c r="A28" s="10">
        <v>26</v>
      </c>
      <c r="B28" s="6">
        <v>133065</v>
      </c>
      <c r="C28" s="23" t="s">
        <v>180</v>
      </c>
      <c r="D28" s="7">
        <v>0</v>
      </c>
      <c r="F28" s="23" t="s">
        <v>17</v>
      </c>
      <c r="G28" s="40">
        <v>0</v>
      </c>
      <c r="H28" s="40">
        <v>0</v>
      </c>
      <c r="I28" s="40">
        <v>0</v>
      </c>
      <c r="J28" s="40">
        <v>1</v>
      </c>
      <c r="K28" s="40">
        <v>4</v>
      </c>
      <c r="L28" s="40">
        <v>7</v>
      </c>
      <c r="M28" s="40">
        <v>0</v>
      </c>
      <c r="N28" s="36">
        <f t="shared" si="0"/>
        <v>12</v>
      </c>
    </row>
    <row r="29" spans="1:14" ht="15" customHeight="1">
      <c r="A29" s="10">
        <v>28</v>
      </c>
      <c r="B29" s="6">
        <v>132062</v>
      </c>
      <c r="C29" s="23" t="s">
        <v>188</v>
      </c>
      <c r="D29" s="13" t="s">
        <v>135</v>
      </c>
      <c r="F29" s="23" t="s">
        <v>19</v>
      </c>
      <c r="G29" s="40">
        <v>0</v>
      </c>
      <c r="H29" s="40">
        <v>0</v>
      </c>
      <c r="I29" s="40">
        <v>0</v>
      </c>
      <c r="J29" s="40">
        <v>0</v>
      </c>
      <c r="K29" s="40">
        <v>6</v>
      </c>
      <c r="L29" s="40">
        <v>5</v>
      </c>
      <c r="M29" s="40">
        <v>0</v>
      </c>
      <c r="N29" s="36">
        <f t="shared" si="0"/>
        <v>11</v>
      </c>
    </row>
    <row r="30" spans="1:14" ht="15" customHeight="1">
      <c r="A30" s="10">
        <v>28</v>
      </c>
      <c r="B30" s="6">
        <v>119116</v>
      </c>
      <c r="C30" s="23" t="s">
        <v>149</v>
      </c>
      <c r="D30" s="7">
        <v>0</v>
      </c>
      <c r="F30" s="23" t="s">
        <v>14</v>
      </c>
      <c r="G30" s="40">
        <v>2</v>
      </c>
      <c r="H30" s="40">
        <v>2</v>
      </c>
      <c r="I30" s="40">
        <v>5</v>
      </c>
      <c r="J30" s="40">
        <v>2</v>
      </c>
      <c r="K30" s="40">
        <v>0</v>
      </c>
      <c r="L30" s="40">
        <v>0</v>
      </c>
      <c r="M30" s="40">
        <v>0</v>
      </c>
      <c r="N30" s="36">
        <f t="shared" si="0"/>
        <v>11</v>
      </c>
    </row>
    <row r="31" spans="1:14" ht="15" customHeight="1">
      <c r="A31" s="10">
        <v>30</v>
      </c>
      <c r="B31" s="6">
        <v>53007</v>
      </c>
      <c r="C31" s="23" t="s">
        <v>144</v>
      </c>
      <c r="D31" s="7">
        <v>0</v>
      </c>
      <c r="F31" s="23" t="s">
        <v>145</v>
      </c>
      <c r="G31" s="40">
        <v>3</v>
      </c>
      <c r="H31" s="40">
        <v>6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36">
        <f t="shared" si="0"/>
        <v>9</v>
      </c>
    </row>
    <row r="32" spans="1:14" ht="15" customHeight="1">
      <c r="A32" s="10">
        <f t="shared" si="1"/>
        <v>31</v>
      </c>
      <c r="B32" s="6">
        <v>133035</v>
      </c>
      <c r="C32" s="23" t="s">
        <v>189</v>
      </c>
      <c r="D32" s="7">
        <v>1</v>
      </c>
      <c r="F32" s="23" t="s">
        <v>17</v>
      </c>
      <c r="G32" s="40">
        <v>0</v>
      </c>
      <c r="H32" s="40">
        <v>0</v>
      </c>
      <c r="I32" s="40">
        <v>0</v>
      </c>
      <c r="J32" s="40">
        <v>0</v>
      </c>
      <c r="K32" s="40">
        <v>3</v>
      </c>
      <c r="L32" s="40">
        <v>4</v>
      </c>
      <c r="M32" s="40">
        <v>0</v>
      </c>
      <c r="N32" s="36">
        <f>SUM(G32:M32)-MIN(G32:M32)-SMALL(G32:M32,2)</f>
        <v>7</v>
      </c>
    </row>
    <row r="33" spans="1:14" ht="15" customHeight="1">
      <c r="A33" s="10">
        <f t="shared" si="1"/>
        <v>32</v>
      </c>
      <c r="B33" s="6">
        <v>61028</v>
      </c>
      <c r="C33" s="23" t="s">
        <v>170</v>
      </c>
      <c r="D33" s="7">
        <v>1</v>
      </c>
      <c r="F33" s="23" t="s">
        <v>52</v>
      </c>
      <c r="G33" s="40">
        <v>0</v>
      </c>
      <c r="H33" s="40">
        <v>0</v>
      </c>
      <c r="I33" s="40">
        <v>6</v>
      </c>
      <c r="J33" s="40">
        <v>0</v>
      </c>
      <c r="K33" s="40">
        <v>0</v>
      </c>
      <c r="L33" s="40">
        <v>0</v>
      </c>
      <c r="M33" s="40">
        <v>0</v>
      </c>
      <c r="N33" s="36">
        <f>SUM(G33:M33)-MIN(G33:M33)-SMALL(G33:M33,2)</f>
        <v>6</v>
      </c>
    </row>
    <row r="34" spans="1:14" ht="15" customHeight="1">
      <c r="A34" s="10">
        <f t="shared" si="1"/>
        <v>33</v>
      </c>
      <c r="B34" s="6">
        <v>119018</v>
      </c>
      <c r="C34" s="23" t="s">
        <v>184</v>
      </c>
      <c r="D34" s="7">
        <v>1</v>
      </c>
      <c r="F34" s="23" t="s">
        <v>14</v>
      </c>
      <c r="G34" s="40">
        <v>0</v>
      </c>
      <c r="H34" s="40">
        <v>0</v>
      </c>
      <c r="I34" s="40">
        <v>0</v>
      </c>
      <c r="J34" s="40">
        <v>0</v>
      </c>
      <c r="K34" s="40">
        <v>2</v>
      </c>
      <c r="L34" s="40">
        <v>3</v>
      </c>
      <c r="M34" s="40">
        <v>0</v>
      </c>
      <c r="N34" s="36">
        <f>SUM(G34:M34)-MIN(G34:M34)-SMALL(G34:M34,2)</f>
        <v>5</v>
      </c>
    </row>
    <row r="35" spans="1:14" ht="15" customHeight="1">
      <c r="A35" s="10">
        <f t="shared" si="1"/>
        <v>34</v>
      </c>
      <c r="B35" s="6">
        <v>38008</v>
      </c>
      <c r="C35" s="23" t="s">
        <v>169</v>
      </c>
      <c r="D35" s="7">
        <v>0</v>
      </c>
      <c r="F35" s="23" t="s">
        <v>46</v>
      </c>
      <c r="G35" s="40">
        <v>0</v>
      </c>
      <c r="H35" s="40">
        <v>0</v>
      </c>
      <c r="I35" s="40">
        <v>1</v>
      </c>
      <c r="J35" s="40">
        <v>3</v>
      </c>
      <c r="K35" s="40">
        <v>0</v>
      </c>
      <c r="L35" s="40">
        <v>0</v>
      </c>
      <c r="M35" s="40">
        <v>0</v>
      </c>
      <c r="N35" s="36">
        <f>SUM(G35:M35)-MIN(G35:M35)-SMALL(G35:M35,2)</f>
        <v>4</v>
      </c>
    </row>
    <row r="36" spans="1:14" ht="15" customHeight="1">
      <c r="A36" s="10">
        <f t="shared" si="1"/>
        <v>35</v>
      </c>
      <c r="B36" s="6">
        <v>64003</v>
      </c>
      <c r="C36" s="23" t="s">
        <v>186</v>
      </c>
      <c r="D36" s="7">
        <v>1</v>
      </c>
      <c r="F36" s="23" t="s">
        <v>187</v>
      </c>
      <c r="G36" s="40">
        <v>0</v>
      </c>
      <c r="H36" s="40">
        <v>0</v>
      </c>
      <c r="I36" s="40">
        <v>0</v>
      </c>
      <c r="J36" s="40">
        <v>0</v>
      </c>
      <c r="K36" s="40">
        <v>1</v>
      </c>
      <c r="L36" s="40">
        <v>1</v>
      </c>
      <c r="M36" s="40">
        <v>0</v>
      </c>
      <c r="N36" s="36">
        <f>SUM(G36:M36)-MIN(G36:M36)-SMALL(G36:M36,2)</f>
        <v>2</v>
      </c>
    </row>
    <row r="37" spans="1:14" ht="15" customHeight="1">
      <c r="A37" s="10"/>
      <c r="G37" s="40"/>
      <c r="H37" s="40"/>
      <c r="I37" s="40"/>
      <c r="J37" s="40"/>
      <c r="K37" s="40"/>
      <c r="L37" s="40"/>
      <c r="M37" s="40"/>
      <c r="N37" s="36"/>
    </row>
    <row r="38" spans="1:14" ht="15" customHeight="1">
      <c r="A38" s="10"/>
      <c r="G38" s="40"/>
      <c r="H38" s="40"/>
      <c r="I38" s="40"/>
      <c r="J38" s="40"/>
      <c r="K38" s="40"/>
      <c r="L38" s="40"/>
      <c r="M38" s="40"/>
      <c r="N38" s="36"/>
    </row>
    <row r="39" spans="1:14" ht="15" customHeight="1">
      <c r="A39" s="10"/>
      <c r="E39" s="4"/>
      <c r="G39" s="40"/>
      <c r="H39" s="40"/>
      <c r="I39" s="40"/>
      <c r="J39" s="40"/>
      <c r="K39" s="40"/>
      <c r="L39" s="40"/>
      <c r="M39" s="40"/>
      <c r="N39" s="36"/>
    </row>
    <row r="40" spans="1:14" ht="15" customHeight="1">
      <c r="A40" s="10"/>
      <c r="G40" s="40"/>
      <c r="H40" s="40"/>
      <c r="I40" s="40"/>
      <c r="J40" s="40"/>
      <c r="K40" s="40"/>
      <c r="L40" s="40"/>
      <c r="M40" s="40"/>
      <c r="N40" s="36"/>
    </row>
    <row r="41" spans="1:14" ht="15" customHeight="1">
      <c r="A41" s="10"/>
      <c r="G41" s="40"/>
      <c r="H41" s="40"/>
      <c r="I41" s="40"/>
      <c r="J41" s="40"/>
      <c r="K41" s="40"/>
      <c r="L41" s="40"/>
      <c r="M41" s="40"/>
      <c r="N41" s="36"/>
    </row>
    <row r="42" spans="1:14" ht="15" customHeight="1">
      <c r="A42" s="10"/>
      <c r="G42" s="40"/>
      <c r="H42" s="40"/>
      <c r="I42" s="40"/>
      <c r="J42" s="40"/>
      <c r="K42" s="40"/>
      <c r="L42" s="40"/>
      <c r="M42" s="40"/>
      <c r="N42" s="36"/>
    </row>
    <row r="43" spans="1:14" ht="15" customHeight="1">
      <c r="A43" s="10"/>
      <c r="G43" s="40"/>
      <c r="H43" s="40"/>
      <c r="I43" s="40"/>
      <c r="J43" s="40"/>
      <c r="K43" s="40"/>
      <c r="L43" s="40"/>
      <c r="M43" s="40"/>
      <c r="N43" s="36"/>
    </row>
    <row r="44" spans="1:14" ht="15" customHeight="1">
      <c r="A44" s="10"/>
      <c r="G44" s="40"/>
      <c r="H44" s="40"/>
      <c r="I44" s="40"/>
      <c r="J44" s="40"/>
      <c r="K44" s="40"/>
      <c r="L44" s="40"/>
      <c r="M44" s="40"/>
      <c r="N44" s="36"/>
    </row>
    <row r="45" spans="1:14" ht="15" customHeight="1">
      <c r="A45" s="10"/>
      <c r="G45" s="40"/>
      <c r="H45" s="40"/>
      <c r="I45" s="40"/>
      <c r="J45" s="40"/>
      <c r="K45" s="40"/>
      <c r="L45" s="40"/>
      <c r="M45" s="40"/>
      <c r="N45" s="36"/>
    </row>
    <row r="46" spans="1:14" ht="15" customHeight="1">
      <c r="A46" s="10"/>
      <c r="G46" s="40"/>
      <c r="H46" s="40"/>
      <c r="I46" s="40"/>
      <c r="J46" s="40"/>
      <c r="K46" s="40"/>
      <c r="L46" s="40"/>
      <c r="M46" s="40"/>
      <c r="N46" s="36"/>
    </row>
    <row r="47" spans="1:14" ht="12.75">
      <c r="A47" s="10"/>
      <c r="G47" s="40"/>
      <c r="H47" s="40"/>
      <c r="I47" s="40"/>
      <c r="J47" s="40"/>
      <c r="K47" s="40"/>
      <c r="L47" s="40"/>
      <c r="M47" s="40"/>
      <c r="N47" s="36"/>
    </row>
    <row r="48" spans="1:14" ht="12.75">
      <c r="A48" s="10"/>
      <c r="G48" s="40"/>
      <c r="H48" s="40"/>
      <c r="I48" s="40"/>
      <c r="J48" s="40"/>
      <c r="K48" s="40"/>
      <c r="L48" s="40"/>
      <c r="M48" s="40"/>
      <c r="N48" s="36"/>
    </row>
    <row r="49" spans="1:14" ht="12.75">
      <c r="A49" s="10"/>
      <c r="G49" s="40"/>
      <c r="H49" s="40"/>
      <c r="I49" s="40"/>
      <c r="J49" s="40"/>
      <c r="K49" s="40"/>
      <c r="L49" s="40"/>
      <c r="M49" s="40"/>
      <c r="N49" s="36"/>
    </row>
    <row r="50" spans="1:14" ht="12.75">
      <c r="A50" s="10"/>
      <c r="G50" s="40"/>
      <c r="H50" s="40"/>
      <c r="I50" s="40"/>
      <c r="J50" s="40"/>
      <c r="K50" s="40"/>
      <c r="L50" s="40"/>
      <c r="M50" s="40"/>
      <c r="N50" s="36"/>
    </row>
    <row r="51" spans="1:14" ht="12.75">
      <c r="A51" s="10"/>
      <c r="N51" s="10"/>
    </row>
    <row r="52" spans="1:14" ht="12.75">
      <c r="A52" s="10"/>
      <c r="N52" s="10"/>
    </row>
    <row r="53" spans="1:14" ht="12.75">
      <c r="A53" s="10"/>
      <c r="N53" s="10"/>
    </row>
    <row r="54" spans="1:14" ht="12.75">
      <c r="A54" s="10"/>
      <c r="N54" s="10"/>
    </row>
    <row r="55" spans="1:14" ht="12.75">
      <c r="A55" s="10"/>
      <c r="N55" s="10"/>
    </row>
    <row r="56" ht="12.75">
      <c r="A56" s="10"/>
    </row>
    <row r="57" spans="1:14" ht="12.75">
      <c r="A57" s="10"/>
      <c r="N57" s="10"/>
    </row>
    <row r="58" spans="1:14" ht="12.75">
      <c r="A58" s="10"/>
      <c r="N58" s="10"/>
    </row>
    <row r="59" spans="1:14" ht="12.75">
      <c r="A59" s="10"/>
      <c r="N59" s="10"/>
    </row>
    <row r="60" spans="1:14" ht="12.75">
      <c r="A60" s="10"/>
      <c r="N60" s="10"/>
    </row>
    <row r="61" spans="1:14" ht="12.75">
      <c r="A61" s="10"/>
      <c r="N61" s="10"/>
    </row>
    <row r="62" spans="1:14" ht="12.75">
      <c r="A62" s="10"/>
      <c r="N62" s="10"/>
    </row>
    <row r="63" spans="1:14" ht="12.75">
      <c r="A63" s="10"/>
      <c r="N63" s="10"/>
    </row>
    <row r="64" spans="1:14" ht="12.75">
      <c r="A64" s="10"/>
      <c r="N64" s="10"/>
    </row>
    <row r="65" spans="1:14" ht="12.75">
      <c r="A65" s="10"/>
      <c r="N65" s="10"/>
    </row>
    <row r="66" spans="1:14" ht="12.75">
      <c r="A66" s="10"/>
      <c r="N66" s="10"/>
    </row>
    <row r="67" spans="1:14" ht="12.75">
      <c r="A67" s="10"/>
      <c r="N67" s="10"/>
    </row>
    <row r="68" spans="1:14" ht="12.75">
      <c r="A68" s="10"/>
      <c r="N68" s="10"/>
    </row>
    <row r="69" spans="1:14" ht="12.75">
      <c r="A69" s="10"/>
      <c r="N69" s="10"/>
    </row>
    <row r="70" spans="1:14" ht="12.75">
      <c r="A70" s="10"/>
      <c r="N70" s="10"/>
    </row>
    <row r="71" spans="1:14" ht="12.75">
      <c r="A71" s="10"/>
      <c r="N71" s="10"/>
    </row>
    <row r="72" spans="1:14" ht="12.75">
      <c r="A72" s="10"/>
      <c r="N72" s="10"/>
    </row>
    <row r="73" spans="1:14" ht="12.75">
      <c r="A73" s="10"/>
      <c r="N73" s="10"/>
    </row>
    <row r="74" spans="1:14" ht="12.75">
      <c r="A74" s="10"/>
      <c r="N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1">
      <selection activeCell="A26" sqref="A26:A27"/>
    </sheetView>
  </sheetViews>
  <sheetFormatPr defaultColWidth="9.00390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9" customWidth="1"/>
    <col min="5" max="5" width="0" style="29" hidden="1" customWidth="1"/>
    <col min="6" max="6" width="9.625" style="5" customWidth="1"/>
    <col min="7" max="7" width="21.875" style="5" hidden="1" customWidth="1"/>
    <col min="8" max="9" width="4.75390625" style="5" customWidth="1"/>
    <col min="10" max="11" width="4.75390625" style="34" customWidth="1"/>
    <col min="12" max="14" width="4.75390625" style="5" customWidth="1"/>
    <col min="15" max="16" width="0" style="5" hidden="1" customWidth="1"/>
    <col min="17" max="17" width="9.125" style="5" customWidth="1"/>
    <col min="18" max="22" width="5.75390625" style="5" customWidth="1"/>
    <col min="23" max="16384" width="9.125" style="5" customWidth="1"/>
  </cols>
  <sheetData>
    <row r="1" spans="1:17" ht="54" customHeight="1">
      <c r="A1" s="19" t="s">
        <v>0</v>
      </c>
      <c r="B1" s="27" t="s">
        <v>1</v>
      </c>
      <c r="C1" s="20" t="s">
        <v>27</v>
      </c>
      <c r="D1" s="19" t="s">
        <v>2</v>
      </c>
      <c r="E1" s="19" t="s">
        <v>3</v>
      </c>
      <c r="F1" s="19" t="s">
        <v>4</v>
      </c>
      <c r="G1" s="19"/>
      <c r="H1" s="41" t="s">
        <v>122</v>
      </c>
      <c r="I1" s="41" t="s">
        <v>123</v>
      </c>
      <c r="J1" s="22" t="s">
        <v>127</v>
      </c>
      <c r="K1" s="22" t="s">
        <v>126</v>
      </c>
      <c r="L1" s="22" t="s">
        <v>125</v>
      </c>
      <c r="M1" s="22" t="s">
        <v>124</v>
      </c>
      <c r="N1" s="22" t="s">
        <v>5</v>
      </c>
      <c r="O1" s="19" t="s">
        <v>6</v>
      </c>
      <c r="P1" s="19" t="s">
        <v>7</v>
      </c>
      <c r="Q1" s="19" t="s">
        <v>8</v>
      </c>
    </row>
    <row r="2" spans="1:17" ht="12.75">
      <c r="A2" s="61">
        <v>1</v>
      </c>
      <c r="B2" s="1">
        <v>121007</v>
      </c>
      <c r="C2" s="33" t="s">
        <v>35</v>
      </c>
      <c r="D2" s="4">
        <v>98</v>
      </c>
      <c r="E2" s="4"/>
      <c r="F2" s="32" t="s">
        <v>9</v>
      </c>
      <c r="G2" s="53" t="s">
        <v>28</v>
      </c>
      <c r="H2" s="62">
        <v>60</v>
      </c>
      <c r="I2" s="54">
        <v>53</v>
      </c>
      <c r="J2" s="62">
        <v>60</v>
      </c>
      <c r="K2" s="62">
        <v>60</v>
      </c>
      <c r="L2" s="62">
        <v>60</v>
      </c>
      <c r="M2" s="62">
        <v>60</v>
      </c>
      <c r="N2" s="54">
        <v>0</v>
      </c>
      <c r="O2" s="52">
        <f>SMALL(H2:N2,2)</f>
        <v>53</v>
      </c>
      <c r="P2" s="52">
        <f>MIN(H2:N2)</f>
        <v>0</v>
      </c>
      <c r="Q2" s="51">
        <f>SUM(H2:N2)-MIN(H2:P2)-SMALL(H2:N3,2)</f>
        <v>300</v>
      </c>
    </row>
    <row r="3" spans="1:17" ht="12.75">
      <c r="A3" s="61"/>
      <c r="B3" s="1">
        <v>121033</v>
      </c>
      <c r="C3" s="33" t="s">
        <v>36</v>
      </c>
      <c r="D3" s="29">
        <v>98</v>
      </c>
      <c r="G3" s="53"/>
      <c r="H3" s="62"/>
      <c r="I3" s="54"/>
      <c r="J3" s="62"/>
      <c r="K3" s="62"/>
      <c r="L3" s="62"/>
      <c r="M3" s="62"/>
      <c r="N3" s="54"/>
      <c r="O3" s="52"/>
      <c r="P3" s="52"/>
      <c r="Q3" s="51"/>
    </row>
    <row r="4" spans="1:17" ht="12.75">
      <c r="A4" s="61">
        <f>1+A2</f>
        <v>2</v>
      </c>
      <c r="B4" s="1">
        <v>12062</v>
      </c>
      <c r="C4" s="33" t="s">
        <v>33</v>
      </c>
      <c r="D4" s="29">
        <v>98</v>
      </c>
      <c r="F4" s="5" t="s">
        <v>62</v>
      </c>
      <c r="G4" s="53" t="s">
        <v>150</v>
      </c>
      <c r="H4" s="54">
        <v>38</v>
      </c>
      <c r="I4" s="54">
        <v>42</v>
      </c>
      <c r="J4" s="54">
        <v>53</v>
      </c>
      <c r="K4" s="54">
        <v>53</v>
      </c>
      <c r="L4" s="54">
        <v>53</v>
      </c>
      <c r="M4" s="54">
        <v>47</v>
      </c>
      <c r="N4" s="54">
        <v>0</v>
      </c>
      <c r="O4" s="52">
        <f>SMALL(H4:N4,2)</f>
        <v>38</v>
      </c>
      <c r="P4" s="52">
        <f>MIN(H4:N4)</f>
        <v>0</v>
      </c>
      <c r="Q4" s="51">
        <f>SUM(H4:N4)-MIN(H4:P4)-SMALL(H4:N5,2)</f>
        <v>248</v>
      </c>
    </row>
    <row r="5" spans="1:17" ht="12.75">
      <c r="A5" s="61"/>
      <c r="B5" s="1">
        <v>12061</v>
      </c>
      <c r="C5" s="33" t="s">
        <v>83</v>
      </c>
      <c r="D5" s="13" t="s">
        <v>135</v>
      </c>
      <c r="G5" s="52"/>
      <c r="H5" s="54"/>
      <c r="I5" s="54"/>
      <c r="J5" s="54"/>
      <c r="K5" s="54"/>
      <c r="L5" s="54"/>
      <c r="M5" s="54"/>
      <c r="N5" s="54"/>
      <c r="O5" s="52"/>
      <c r="P5" s="52"/>
      <c r="Q5" s="51"/>
    </row>
    <row r="6" spans="1:17" ht="12.75">
      <c r="A6" s="61">
        <v>3</v>
      </c>
      <c r="B6" s="1">
        <v>9064</v>
      </c>
      <c r="C6" s="33" t="s">
        <v>55</v>
      </c>
      <c r="D6" s="4">
        <v>99</v>
      </c>
      <c r="E6" s="4"/>
      <c r="F6" s="15" t="s">
        <v>11</v>
      </c>
      <c r="G6" s="53" t="s">
        <v>109</v>
      </c>
      <c r="H6" s="54">
        <v>53</v>
      </c>
      <c r="I6" s="54">
        <v>47</v>
      </c>
      <c r="J6" s="54">
        <v>42</v>
      </c>
      <c r="K6" s="54">
        <v>47</v>
      </c>
      <c r="L6" s="54">
        <v>47</v>
      </c>
      <c r="M6" s="54">
        <v>53</v>
      </c>
      <c r="N6" s="54">
        <v>0</v>
      </c>
      <c r="O6" s="52">
        <f>SMALL(H6:N6,2)</f>
        <v>42</v>
      </c>
      <c r="P6" s="52">
        <f>MIN(H6:N6)</f>
        <v>0</v>
      </c>
      <c r="Q6" s="51">
        <f>SUM(H6:N6)-MIN(H6:P6)-SMALL(H6:N7,2)</f>
        <v>247</v>
      </c>
    </row>
    <row r="7" spans="1:17" ht="12.75">
      <c r="A7" s="61"/>
      <c r="B7" s="1">
        <v>9081</v>
      </c>
      <c r="C7" s="33" t="s">
        <v>57</v>
      </c>
      <c r="D7" s="4">
        <v>99</v>
      </c>
      <c r="E7" s="4"/>
      <c r="F7" s="15"/>
      <c r="G7" s="52"/>
      <c r="H7" s="54"/>
      <c r="I7" s="54"/>
      <c r="J7" s="54"/>
      <c r="K7" s="54"/>
      <c r="L7" s="54"/>
      <c r="M7" s="54"/>
      <c r="N7" s="54"/>
      <c r="O7" s="52"/>
      <c r="P7" s="52"/>
      <c r="Q7" s="51"/>
    </row>
    <row r="8" spans="1:17" ht="12.75">
      <c r="A8" s="61">
        <v>4</v>
      </c>
      <c r="B8" s="6">
        <v>9082</v>
      </c>
      <c r="C8" s="23" t="s">
        <v>77</v>
      </c>
      <c r="D8" s="7">
        <v>98</v>
      </c>
      <c r="E8" s="7"/>
      <c r="F8" s="43" t="s">
        <v>11</v>
      </c>
      <c r="G8" s="53" t="s">
        <v>110</v>
      </c>
      <c r="H8" s="54">
        <v>47</v>
      </c>
      <c r="I8" s="62">
        <v>60</v>
      </c>
      <c r="J8" s="54">
        <v>47</v>
      </c>
      <c r="K8" s="54">
        <v>42</v>
      </c>
      <c r="L8" s="54">
        <v>38</v>
      </c>
      <c r="M8" s="54">
        <v>42</v>
      </c>
      <c r="N8" s="54">
        <v>0</v>
      </c>
      <c r="O8" s="52">
        <f>SMALL(H8:N8,2)</f>
        <v>38</v>
      </c>
      <c r="P8" s="52">
        <f>MIN(H8:N8)</f>
        <v>0</v>
      </c>
      <c r="Q8" s="51">
        <f>SUM(H8:N8)-MIN(H8:P8)-SMALL(H8:N9,2)</f>
        <v>238</v>
      </c>
    </row>
    <row r="9" spans="1:17" ht="12.75">
      <c r="A9" s="61"/>
      <c r="B9" s="1">
        <v>9085</v>
      </c>
      <c r="C9" s="33" t="s">
        <v>56</v>
      </c>
      <c r="D9" s="4">
        <v>99</v>
      </c>
      <c r="E9" s="4"/>
      <c r="F9" s="15"/>
      <c r="G9" s="53"/>
      <c r="H9" s="54"/>
      <c r="I9" s="62"/>
      <c r="J9" s="54"/>
      <c r="K9" s="54"/>
      <c r="L9" s="54"/>
      <c r="M9" s="54"/>
      <c r="N9" s="54"/>
      <c r="O9" s="52"/>
      <c r="P9" s="52"/>
      <c r="Q9" s="51"/>
    </row>
    <row r="10" spans="1:17" ht="12.75">
      <c r="A10" s="61">
        <v>5</v>
      </c>
      <c r="B10" s="6">
        <v>121055</v>
      </c>
      <c r="C10" s="23" t="s">
        <v>49</v>
      </c>
      <c r="D10" s="7">
        <v>98</v>
      </c>
      <c r="E10" s="7"/>
      <c r="F10" s="43" t="s">
        <v>9</v>
      </c>
      <c r="G10" s="53" t="s">
        <v>151</v>
      </c>
      <c r="H10" s="54">
        <v>42</v>
      </c>
      <c r="I10" s="54">
        <v>38</v>
      </c>
      <c r="J10" s="54">
        <v>38</v>
      </c>
      <c r="K10" s="54">
        <v>34</v>
      </c>
      <c r="L10" s="54">
        <v>34</v>
      </c>
      <c r="M10" s="54">
        <v>34</v>
      </c>
      <c r="N10" s="54">
        <v>0</v>
      </c>
      <c r="O10" s="52">
        <f>SMALL(H10:N10,2)</f>
        <v>34</v>
      </c>
      <c r="P10" s="52">
        <f>MIN(H10:N10)</f>
        <v>0</v>
      </c>
      <c r="Q10" s="51">
        <f>SUM(H10:N10)-MIN(H10:P10)-SMALL(H10:N11,2)</f>
        <v>186</v>
      </c>
    </row>
    <row r="11" spans="1:17" ht="12.75">
      <c r="A11" s="61"/>
      <c r="B11" s="1">
        <v>121030</v>
      </c>
      <c r="C11" s="33" t="s">
        <v>29</v>
      </c>
      <c r="D11" s="4">
        <v>98</v>
      </c>
      <c r="F11" s="30"/>
      <c r="G11" s="52"/>
      <c r="H11" s="54"/>
      <c r="I11" s="54"/>
      <c r="J11" s="54"/>
      <c r="K11" s="54"/>
      <c r="L11" s="54"/>
      <c r="M11" s="54"/>
      <c r="N11" s="54"/>
      <c r="O11" s="52"/>
      <c r="P11" s="52"/>
      <c r="Q11" s="51"/>
    </row>
    <row r="12" spans="1:17" ht="12.75">
      <c r="A12" s="61">
        <v>6</v>
      </c>
      <c r="B12" s="6">
        <v>119122</v>
      </c>
      <c r="C12" s="23" t="s">
        <v>75</v>
      </c>
      <c r="D12" s="7">
        <v>99</v>
      </c>
      <c r="E12" s="7"/>
      <c r="F12" s="43" t="s">
        <v>14</v>
      </c>
      <c r="G12" s="53" t="s">
        <v>183</v>
      </c>
      <c r="H12" s="54">
        <v>34</v>
      </c>
      <c r="I12" s="54">
        <v>34</v>
      </c>
      <c r="J12" s="54">
        <v>34</v>
      </c>
      <c r="K12" s="54">
        <v>38</v>
      </c>
      <c r="L12" s="54">
        <v>0</v>
      </c>
      <c r="M12" s="54">
        <v>0</v>
      </c>
      <c r="N12" s="54">
        <v>0</v>
      </c>
      <c r="O12" s="52">
        <f>SMALL(H12:N12,2)</f>
        <v>0</v>
      </c>
      <c r="P12" s="52">
        <f>MIN(H12:N12)</f>
        <v>0</v>
      </c>
      <c r="Q12" s="51">
        <f>SUM(H12:N12)-MIN(H12:P12)-SMALL(H12:N13,2)</f>
        <v>140</v>
      </c>
    </row>
    <row r="13" spans="1:17" ht="12.75">
      <c r="A13" s="61"/>
      <c r="B13" s="6">
        <v>119097</v>
      </c>
      <c r="C13" s="23" t="s">
        <v>97</v>
      </c>
      <c r="D13" s="13" t="s">
        <v>135</v>
      </c>
      <c r="E13" s="7"/>
      <c r="F13" s="43"/>
      <c r="G13" s="53"/>
      <c r="H13" s="54"/>
      <c r="I13" s="54"/>
      <c r="J13" s="54"/>
      <c r="K13" s="54"/>
      <c r="L13" s="54"/>
      <c r="M13" s="54"/>
      <c r="N13" s="54"/>
      <c r="O13" s="52"/>
      <c r="P13" s="52"/>
      <c r="Q13" s="51"/>
    </row>
    <row r="14" spans="1:17" ht="12.75">
      <c r="A14" s="61">
        <v>7</v>
      </c>
      <c r="B14" s="1">
        <v>132010</v>
      </c>
      <c r="C14" s="33" t="s">
        <v>148</v>
      </c>
      <c r="D14" s="13" t="s">
        <v>135</v>
      </c>
      <c r="F14" s="5" t="s">
        <v>19</v>
      </c>
      <c r="G14" s="59" t="s">
        <v>153</v>
      </c>
      <c r="H14" s="54">
        <v>28</v>
      </c>
      <c r="I14" s="54">
        <v>28</v>
      </c>
      <c r="J14" s="54">
        <v>25</v>
      </c>
      <c r="K14" s="54">
        <v>25</v>
      </c>
      <c r="L14" s="54">
        <v>0</v>
      </c>
      <c r="M14" s="54">
        <v>0</v>
      </c>
      <c r="N14" s="54">
        <v>0</v>
      </c>
      <c r="O14" s="52">
        <f>SMALL(H14:N14,2)</f>
        <v>0</v>
      </c>
      <c r="P14" s="52">
        <f>MIN(H14:N14)</f>
        <v>0</v>
      </c>
      <c r="Q14" s="51">
        <f>SUM(H14:N14)-MIN(H14:P14)-SMALL(H14:N15,2)</f>
        <v>106</v>
      </c>
    </row>
    <row r="15" spans="1:17" ht="12.75">
      <c r="A15" s="61"/>
      <c r="B15" s="1">
        <v>132009</v>
      </c>
      <c r="C15" s="33" t="s">
        <v>117</v>
      </c>
      <c r="D15" s="13" t="s">
        <v>135</v>
      </c>
      <c r="G15" s="60"/>
      <c r="H15" s="54"/>
      <c r="I15" s="54"/>
      <c r="J15" s="54"/>
      <c r="K15" s="54"/>
      <c r="L15" s="54"/>
      <c r="M15" s="54"/>
      <c r="N15" s="54"/>
      <c r="O15" s="52"/>
      <c r="P15" s="52"/>
      <c r="Q15" s="51"/>
    </row>
    <row r="16" spans="1:17" ht="12.75">
      <c r="A16" s="61">
        <f>1+A14</f>
        <v>8</v>
      </c>
      <c r="B16" s="1">
        <v>42031</v>
      </c>
      <c r="C16" s="33" t="s">
        <v>156</v>
      </c>
      <c r="D16" s="29">
        <v>1</v>
      </c>
      <c r="F16" s="43" t="s">
        <v>15</v>
      </c>
      <c r="G16" s="53" t="s">
        <v>191</v>
      </c>
      <c r="H16" s="54">
        <v>0</v>
      </c>
      <c r="I16" s="54">
        <v>0</v>
      </c>
      <c r="J16" s="54">
        <v>0</v>
      </c>
      <c r="K16" s="54">
        <v>0</v>
      </c>
      <c r="L16" s="54">
        <v>42</v>
      </c>
      <c r="M16" s="54">
        <v>38</v>
      </c>
      <c r="N16" s="54">
        <v>0</v>
      </c>
      <c r="O16" s="52">
        <f>SMALL(H16:N16,2)</f>
        <v>0</v>
      </c>
      <c r="P16" s="52">
        <f>MIN(H16:N16)</f>
        <v>0</v>
      </c>
      <c r="Q16" s="51">
        <f>SUM(H16:N16)-MIN(H16:P16)-SMALL(H16:N17,2)</f>
        <v>80</v>
      </c>
    </row>
    <row r="17" spans="1:17" ht="12.75">
      <c r="A17" s="61"/>
      <c r="B17" s="1">
        <v>105037</v>
      </c>
      <c r="C17" s="33" t="s">
        <v>120</v>
      </c>
      <c r="D17" s="29">
        <v>99</v>
      </c>
      <c r="F17" s="15" t="s">
        <v>121</v>
      </c>
      <c r="G17" s="52"/>
      <c r="H17" s="54"/>
      <c r="I17" s="54"/>
      <c r="J17" s="54"/>
      <c r="K17" s="54"/>
      <c r="L17" s="54"/>
      <c r="M17" s="54"/>
      <c r="N17" s="54"/>
      <c r="O17" s="52"/>
      <c r="P17" s="52"/>
      <c r="Q17" s="51"/>
    </row>
    <row r="18" spans="1:17" ht="12.75">
      <c r="A18" s="61">
        <v>9</v>
      </c>
      <c r="B18" s="6">
        <v>119090</v>
      </c>
      <c r="C18" s="23" t="s">
        <v>190</v>
      </c>
      <c r="D18" s="13" t="s">
        <v>111</v>
      </c>
      <c r="E18" s="7"/>
      <c r="F18" s="43" t="s">
        <v>14</v>
      </c>
      <c r="G18" s="59" t="s">
        <v>192</v>
      </c>
      <c r="H18" s="54">
        <v>0</v>
      </c>
      <c r="I18" s="54">
        <v>0</v>
      </c>
      <c r="J18" s="54">
        <v>0</v>
      </c>
      <c r="K18" s="54">
        <v>0</v>
      </c>
      <c r="L18" s="54">
        <v>31</v>
      </c>
      <c r="M18" s="54">
        <v>31</v>
      </c>
      <c r="N18" s="54">
        <v>0</v>
      </c>
      <c r="O18" s="52">
        <f>SMALL(H18:N18,2)</f>
        <v>0</v>
      </c>
      <c r="P18" s="52">
        <f>MIN(H18:N18)</f>
        <v>0</v>
      </c>
      <c r="Q18" s="51">
        <f>SUM(H18:N18)-MIN(H18:P18)-SMALL(H18:N19,2)</f>
        <v>62</v>
      </c>
    </row>
    <row r="19" spans="1:17" ht="12.75">
      <c r="A19" s="61"/>
      <c r="B19" s="6">
        <v>119097</v>
      </c>
      <c r="C19" s="23" t="s">
        <v>97</v>
      </c>
      <c r="D19" s="13" t="s">
        <v>135</v>
      </c>
      <c r="E19" s="4"/>
      <c r="F19" s="15"/>
      <c r="G19" s="60"/>
      <c r="H19" s="54"/>
      <c r="I19" s="54"/>
      <c r="J19" s="54"/>
      <c r="K19" s="54"/>
      <c r="L19" s="54"/>
      <c r="M19" s="54"/>
      <c r="N19" s="54"/>
      <c r="O19" s="52"/>
      <c r="P19" s="52"/>
      <c r="Q19" s="51"/>
    </row>
    <row r="20" spans="1:17" ht="12.75">
      <c r="A20" s="61">
        <v>9</v>
      </c>
      <c r="B20" s="1">
        <v>132007</v>
      </c>
      <c r="C20" s="33" t="s">
        <v>58</v>
      </c>
      <c r="D20" s="29">
        <v>99</v>
      </c>
      <c r="F20" s="5" t="s">
        <v>19</v>
      </c>
      <c r="G20" s="53" t="s">
        <v>152</v>
      </c>
      <c r="H20" s="54">
        <v>31</v>
      </c>
      <c r="I20" s="54">
        <v>31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2">
        <f>SMALL(H20:N20,2)</f>
        <v>0</v>
      </c>
      <c r="P20" s="52">
        <f>MIN(H20:N20)</f>
        <v>0</v>
      </c>
      <c r="Q20" s="51">
        <f>SUM(H20:N20)-MIN(H20:P20)-SMALL(H20:N21,2)</f>
        <v>62</v>
      </c>
    </row>
    <row r="21" spans="1:17" ht="12.75">
      <c r="A21" s="61"/>
      <c r="B21" s="1">
        <v>132058</v>
      </c>
      <c r="C21" s="33" t="s">
        <v>112</v>
      </c>
      <c r="D21" s="29">
        <v>99</v>
      </c>
      <c r="G21" s="52"/>
      <c r="H21" s="54"/>
      <c r="I21" s="54"/>
      <c r="J21" s="54"/>
      <c r="K21" s="54"/>
      <c r="L21" s="54"/>
      <c r="M21" s="54"/>
      <c r="N21" s="54"/>
      <c r="O21" s="52"/>
      <c r="P21" s="52"/>
      <c r="Q21" s="51"/>
    </row>
    <row r="22" spans="1:17" ht="12.75">
      <c r="A22" s="61">
        <v>9</v>
      </c>
      <c r="B22" s="1">
        <v>132007</v>
      </c>
      <c r="C22" s="33" t="s">
        <v>58</v>
      </c>
      <c r="D22" s="29">
        <v>99</v>
      </c>
      <c r="F22" s="5" t="s">
        <v>19</v>
      </c>
      <c r="G22" s="53" t="s">
        <v>172</v>
      </c>
      <c r="H22" s="54">
        <v>0</v>
      </c>
      <c r="I22" s="54">
        <v>0</v>
      </c>
      <c r="J22" s="54">
        <v>31</v>
      </c>
      <c r="K22" s="54">
        <v>31</v>
      </c>
      <c r="L22" s="54">
        <v>0</v>
      </c>
      <c r="M22" s="54">
        <v>0</v>
      </c>
      <c r="N22" s="54">
        <v>0</v>
      </c>
      <c r="O22" s="52">
        <f>SMALL(H22:N22,2)</f>
        <v>0</v>
      </c>
      <c r="P22" s="52">
        <f>MIN(H22:N22)</f>
        <v>0</v>
      </c>
      <c r="Q22" s="51">
        <f>SUM(H22:N22)-MIN(H22:P22)-SMALL(H22:N23,2)</f>
        <v>62</v>
      </c>
    </row>
    <row r="23" spans="1:17" ht="12.75">
      <c r="A23" s="61"/>
      <c r="B23" s="1">
        <v>132061</v>
      </c>
      <c r="C23" s="33" t="s">
        <v>174</v>
      </c>
      <c r="D23" s="29">
        <v>98</v>
      </c>
      <c r="G23" s="58"/>
      <c r="H23" s="54"/>
      <c r="I23" s="54"/>
      <c r="J23" s="54"/>
      <c r="K23" s="54"/>
      <c r="L23" s="54"/>
      <c r="M23" s="54"/>
      <c r="N23" s="54"/>
      <c r="O23" s="52"/>
      <c r="P23" s="52"/>
      <c r="Q23" s="51"/>
    </row>
    <row r="24" spans="1:17" ht="12.75">
      <c r="A24" s="61">
        <v>12</v>
      </c>
      <c r="B24" s="6">
        <v>11012</v>
      </c>
      <c r="C24" s="23" t="s">
        <v>179</v>
      </c>
      <c r="D24" s="7">
        <v>99</v>
      </c>
      <c r="E24" s="7"/>
      <c r="F24" s="43" t="s">
        <v>164</v>
      </c>
      <c r="G24" s="57" t="s">
        <v>173</v>
      </c>
      <c r="H24" s="54">
        <v>0</v>
      </c>
      <c r="I24" s="54">
        <v>0</v>
      </c>
      <c r="J24" s="54">
        <v>28</v>
      </c>
      <c r="K24" s="54">
        <v>28</v>
      </c>
      <c r="L24" s="54">
        <v>0</v>
      </c>
      <c r="M24" s="54">
        <v>0</v>
      </c>
      <c r="N24" s="54">
        <v>0</v>
      </c>
      <c r="O24" s="52">
        <f>SMALL(H24:N24,2)</f>
        <v>0</v>
      </c>
      <c r="P24" s="52">
        <f>MIN(H24:N24)</f>
        <v>0</v>
      </c>
      <c r="Q24" s="51">
        <f>SUM(H24:N24)-MIN(H24:P24)-SMALL(H24:N25,2)</f>
        <v>56</v>
      </c>
    </row>
    <row r="25" spans="1:17" ht="12.75">
      <c r="A25" s="61"/>
      <c r="B25" s="6">
        <v>11015</v>
      </c>
      <c r="C25" s="23" t="s">
        <v>184</v>
      </c>
      <c r="D25" s="4">
        <v>98</v>
      </c>
      <c r="E25" s="8"/>
      <c r="F25" s="43"/>
      <c r="G25" s="63"/>
      <c r="H25" s="54"/>
      <c r="I25" s="54"/>
      <c r="J25" s="54"/>
      <c r="K25" s="54"/>
      <c r="L25" s="54"/>
      <c r="M25" s="54"/>
      <c r="N25" s="54"/>
      <c r="O25" s="52"/>
      <c r="P25" s="52"/>
      <c r="Q25" s="51"/>
    </row>
    <row r="26" spans="1:17" ht="12.75">
      <c r="A26" s="61"/>
      <c r="B26" s="1"/>
      <c r="C26" s="33"/>
      <c r="D26" s="13"/>
      <c r="G26" s="53"/>
      <c r="H26" s="54"/>
      <c r="I26" s="54"/>
      <c r="J26" s="54"/>
      <c r="K26" s="54"/>
      <c r="L26" s="54"/>
      <c r="M26" s="54"/>
      <c r="N26" s="54"/>
      <c r="O26" s="52"/>
      <c r="P26" s="52"/>
      <c r="Q26" s="51"/>
    </row>
    <row r="27" spans="1:17" ht="12.75">
      <c r="A27" s="61"/>
      <c r="G27" s="53"/>
      <c r="H27" s="54"/>
      <c r="I27" s="54"/>
      <c r="J27" s="54"/>
      <c r="K27" s="54"/>
      <c r="L27" s="54"/>
      <c r="M27" s="54"/>
      <c r="N27" s="54"/>
      <c r="O27" s="52"/>
      <c r="P27" s="52"/>
      <c r="Q27" s="51"/>
    </row>
    <row r="28" spans="1:17" ht="12.75">
      <c r="A28" s="61"/>
      <c r="G28" s="53"/>
      <c r="H28" s="54"/>
      <c r="I28" s="54"/>
      <c r="J28" s="54"/>
      <c r="K28" s="54"/>
      <c r="L28" s="54"/>
      <c r="M28" s="54"/>
      <c r="N28" s="54"/>
      <c r="O28" s="52"/>
      <c r="P28" s="52"/>
      <c r="Q28" s="51"/>
    </row>
    <row r="29" spans="1:17" ht="12.75" customHeight="1">
      <c r="A29" s="61"/>
      <c r="G29" s="58"/>
      <c r="H29" s="54"/>
      <c r="I29" s="54"/>
      <c r="J29" s="54"/>
      <c r="K29" s="54"/>
      <c r="L29" s="54"/>
      <c r="M29" s="54"/>
      <c r="N29" s="54"/>
      <c r="O29" s="52"/>
      <c r="P29" s="52"/>
      <c r="Q29" s="51"/>
    </row>
    <row r="30" spans="1:17" ht="12.75">
      <c r="A30" s="61"/>
      <c r="B30" s="2"/>
      <c r="C30" s="33"/>
      <c r="D30" s="4"/>
      <c r="E30" s="4"/>
      <c r="F30" s="15"/>
      <c r="G30" s="59"/>
      <c r="H30" s="54"/>
      <c r="I30" s="54"/>
      <c r="J30" s="54"/>
      <c r="K30" s="54"/>
      <c r="L30" s="54"/>
      <c r="M30" s="54"/>
      <c r="N30" s="54"/>
      <c r="O30" s="52"/>
      <c r="P30" s="52"/>
      <c r="Q30" s="51"/>
    </row>
    <row r="31" spans="1:17" ht="12.75">
      <c r="A31" s="61"/>
      <c r="B31" s="1"/>
      <c r="C31" s="33"/>
      <c r="G31" s="60"/>
      <c r="H31" s="54"/>
      <c r="I31" s="54"/>
      <c r="J31" s="54"/>
      <c r="K31" s="54"/>
      <c r="L31" s="54"/>
      <c r="M31" s="54"/>
      <c r="N31" s="54"/>
      <c r="O31" s="52"/>
      <c r="P31" s="52"/>
      <c r="Q31" s="51"/>
    </row>
    <row r="32" spans="1:17" ht="12.75">
      <c r="A32" s="61"/>
      <c r="B32" s="1"/>
      <c r="C32" s="33"/>
      <c r="D32" s="4"/>
      <c r="G32" s="53"/>
      <c r="H32" s="54"/>
      <c r="I32" s="54"/>
      <c r="J32" s="54"/>
      <c r="K32" s="54"/>
      <c r="L32" s="54"/>
      <c r="M32" s="54"/>
      <c r="N32" s="54"/>
      <c r="O32" s="52"/>
      <c r="P32" s="52"/>
      <c r="Q32" s="51"/>
    </row>
    <row r="33" spans="1:17" ht="12.75">
      <c r="A33" s="61"/>
      <c r="G33" s="52"/>
      <c r="H33" s="54"/>
      <c r="I33" s="54"/>
      <c r="J33" s="54"/>
      <c r="K33" s="54"/>
      <c r="L33" s="54"/>
      <c r="M33" s="54"/>
      <c r="N33" s="54"/>
      <c r="O33" s="52"/>
      <c r="P33" s="52"/>
      <c r="Q33" s="51"/>
    </row>
    <row r="34" spans="1:17" ht="12.75">
      <c r="A34" s="61"/>
      <c r="B34" s="1"/>
      <c r="C34" s="33"/>
      <c r="D34" s="4"/>
      <c r="E34" s="4"/>
      <c r="F34" s="15"/>
      <c r="G34" s="57"/>
      <c r="H34" s="54"/>
      <c r="I34" s="54"/>
      <c r="J34" s="54"/>
      <c r="K34" s="54"/>
      <c r="L34" s="54"/>
      <c r="M34" s="54"/>
      <c r="N34" s="54"/>
      <c r="O34" s="52"/>
      <c r="P34" s="52"/>
      <c r="Q34" s="51"/>
    </row>
    <row r="35" spans="1:17" ht="12.75">
      <c r="A35" s="61"/>
      <c r="B35" s="1"/>
      <c r="C35" s="14"/>
      <c r="E35" s="37"/>
      <c r="F35" s="39"/>
      <c r="G35" s="63"/>
      <c r="H35" s="54"/>
      <c r="I35" s="54"/>
      <c r="J35" s="54"/>
      <c r="K35" s="54"/>
      <c r="L35" s="54"/>
      <c r="M35" s="54"/>
      <c r="N35" s="54"/>
      <c r="O35" s="52"/>
      <c r="P35" s="52"/>
      <c r="Q35" s="51"/>
    </row>
    <row r="36" spans="1:17" ht="12.75">
      <c r="A36" s="61"/>
      <c r="G36" s="53"/>
      <c r="H36" s="53"/>
      <c r="I36" s="53"/>
      <c r="J36" s="53"/>
      <c r="K36" s="53"/>
      <c r="L36" s="53"/>
      <c r="M36" s="53"/>
      <c r="N36" s="53"/>
      <c r="O36" s="52"/>
      <c r="P36" s="52"/>
      <c r="Q36" s="51"/>
    </row>
    <row r="37" spans="1:17" ht="12.75">
      <c r="A37" s="61"/>
      <c r="G37" s="52"/>
      <c r="H37" s="53"/>
      <c r="I37" s="53"/>
      <c r="J37" s="53"/>
      <c r="K37" s="53"/>
      <c r="L37" s="53"/>
      <c r="M37" s="53"/>
      <c r="N37" s="53"/>
      <c r="O37" s="52"/>
      <c r="P37" s="52"/>
      <c r="Q37" s="51"/>
    </row>
    <row r="38" spans="1:17" ht="12.75">
      <c r="A38" s="61"/>
      <c r="B38" s="2"/>
      <c r="C38" s="33"/>
      <c r="D38" s="4"/>
      <c r="G38" s="53"/>
      <c r="H38" s="53"/>
      <c r="I38" s="53"/>
      <c r="J38" s="53"/>
      <c r="K38" s="53"/>
      <c r="L38" s="53"/>
      <c r="M38" s="53"/>
      <c r="N38" s="53"/>
      <c r="O38" s="52"/>
      <c r="P38" s="52"/>
      <c r="Q38" s="51"/>
    </row>
    <row r="39" spans="1:17" ht="12.75">
      <c r="A39" s="61"/>
      <c r="B39" s="1"/>
      <c r="C39" s="3"/>
      <c r="G39" s="52"/>
      <c r="H39" s="53"/>
      <c r="I39" s="53"/>
      <c r="J39" s="53"/>
      <c r="K39" s="53"/>
      <c r="L39" s="53"/>
      <c r="M39" s="53"/>
      <c r="N39" s="53"/>
      <c r="O39" s="52"/>
      <c r="P39" s="52"/>
      <c r="Q39" s="51"/>
    </row>
    <row r="40" spans="1:17" ht="12.75">
      <c r="A40" s="28"/>
      <c r="G40" s="53"/>
      <c r="H40" s="53"/>
      <c r="I40" s="53"/>
      <c r="J40" s="53"/>
      <c r="K40" s="53"/>
      <c r="L40" s="53"/>
      <c r="M40" s="53"/>
      <c r="N40" s="53"/>
      <c r="O40" s="52"/>
      <c r="P40" s="52"/>
      <c r="Q40" s="51"/>
    </row>
    <row r="41" spans="1:17" ht="12.75">
      <c r="A41" s="33"/>
      <c r="G41" s="52"/>
      <c r="H41" s="53"/>
      <c r="I41" s="53"/>
      <c r="J41" s="53"/>
      <c r="K41" s="53"/>
      <c r="L41" s="53"/>
      <c r="M41" s="53"/>
      <c r="N41" s="53"/>
      <c r="O41" s="52"/>
      <c r="P41" s="52"/>
      <c r="Q41" s="51"/>
    </row>
    <row r="42" spans="1:17" ht="12.75">
      <c r="A42" s="28"/>
      <c r="G42" s="53"/>
      <c r="H42" s="53"/>
      <c r="I42" s="53"/>
      <c r="J42" s="53"/>
      <c r="K42" s="53"/>
      <c r="L42" s="53"/>
      <c r="M42" s="53"/>
      <c r="N42" s="53"/>
      <c r="O42" s="52"/>
      <c r="P42" s="52"/>
      <c r="Q42" s="51"/>
    </row>
    <row r="43" spans="1:17" ht="12.75">
      <c r="A43" s="28"/>
      <c r="G43" s="52"/>
      <c r="H43" s="53"/>
      <c r="I43" s="53"/>
      <c r="J43" s="53"/>
      <c r="K43" s="53"/>
      <c r="L43" s="53"/>
      <c r="M43" s="53"/>
      <c r="N43" s="53"/>
      <c r="O43" s="52"/>
      <c r="P43" s="52"/>
      <c r="Q43" s="51"/>
    </row>
    <row r="44" spans="1:17" ht="12.75">
      <c r="A44" s="28"/>
      <c r="B44" s="2"/>
      <c r="C44" s="33"/>
      <c r="D44" s="4"/>
      <c r="E44" s="4"/>
      <c r="F44" s="15"/>
      <c r="G44" s="53"/>
      <c r="H44" s="53"/>
      <c r="I44" s="53"/>
      <c r="J44" s="53"/>
      <c r="K44" s="53"/>
      <c r="L44" s="53"/>
      <c r="M44" s="53"/>
      <c r="N44" s="53"/>
      <c r="O44" s="52"/>
      <c r="P44" s="52"/>
      <c r="Q44" s="51"/>
    </row>
    <row r="45" spans="1:17" ht="12.75">
      <c r="A45" s="28"/>
      <c r="B45" s="1"/>
      <c r="C45" s="33"/>
      <c r="D45" s="4"/>
      <c r="E45" s="4"/>
      <c r="F45" s="33"/>
      <c r="G45" s="52"/>
      <c r="H45" s="53"/>
      <c r="I45" s="53"/>
      <c r="J45" s="53"/>
      <c r="K45" s="53"/>
      <c r="L45" s="53"/>
      <c r="M45" s="53"/>
      <c r="N45" s="53"/>
      <c r="O45" s="52"/>
      <c r="P45" s="52"/>
      <c r="Q45" s="51"/>
    </row>
    <row r="46" spans="1:17" ht="12.75">
      <c r="A46" s="28"/>
      <c r="G46" s="53"/>
      <c r="H46" s="53"/>
      <c r="I46" s="53"/>
      <c r="J46" s="53"/>
      <c r="K46" s="53"/>
      <c r="L46" s="53"/>
      <c r="M46" s="53"/>
      <c r="N46" s="53"/>
      <c r="O46" s="52"/>
      <c r="P46" s="52"/>
      <c r="Q46" s="51"/>
    </row>
    <row r="47" spans="1:17" ht="12.75">
      <c r="A47" s="28"/>
      <c r="G47" s="52"/>
      <c r="H47" s="53"/>
      <c r="I47" s="53"/>
      <c r="J47" s="53"/>
      <c r="K47" s="53"/>
      <c r="L47" s="53"/>
      <c r="M47" s="53"/>
      <c r="N47" s="53"/>
      <c r="O47" s="52"/>
      <c r="P47" s="52"/>
      <c r="Q47" s="51"/>
    </row>
    <row r="48" spans="1:17" ht="12.75">
      <c r="A48" s="61"/>
      <c r="B48" s="1"/>
      <c r="C48" s="3"/>
      <c r="D48" s="4"/>
      <c r="E48" s="4"/>
      <c r="F48" s="32"/>
      <c r="G48" s="53"/>
      <c r="H48" s="53"/>
      <c r="I48" s="53"/>
      <c r="J48" s="53"/>
      <c r="K48" s="53"/>
      <c r="L48" s="53"/>
      <c r="M48" s="53"/>
      <c r="N48" s="53"/>
      <c r="O48" s="52"/>
      <c r="P48" s="52"/>
      <c r="Q48" s="51"/>
    </row>
    <row r="49" spans="1:17" ht="12.75">
      <c r="A49" s="61"/>
      <c r="D49" s="5"/>
      <c r="E49" s="5"/>
      <c r="G49" s="52"/>
      <c r="H49" s="53"/>
      <c r="I49" s="53"/>
      <c r="J49" s="53"/>
      <c r="K49" s="53"/>
      <c r="L49" s="53"/>
      <c r="M49" s="53"/>
      <c r="N49" s="53"/>
      <c r="O49" s="52"/>
      <c r="P49" s="52"/>
      <c r="Q49" s="51"/>
    </row>
    <row r="50" spans="1:17" ht="12.75">
      <c r="A50" s="61"/>
      <c r="B50" s="1"/>
      <c r="C50" s="3"/>
      <c r="D50" s="4"/>
      <c r="E50" s="4"/>
      <c r="F50" s="32"/>
      <c r="G50" s="52"/>
      <c r="H50" s="53"/>
      <c r="I50" s="53"/>
      <c r="J50" s="52"/>
      <c r="K50" s="52"/>
      <c r="L50" s="52"/>
      <c r="M50" s="52"/>
      <c r="N50" s="52"/>
      <c r="O50" s="52"/>
      <c r="P50" s="52"/>
      <c r="Q50" s="51"/>
    </row>
    <row r="51" spans="1:17" ht="12.75">
      <c r="A51" s="61"/>
      <c r="G51" s="52"/>
      <c r="H51" s="53"/>
      <c r="I51" s="53"/>
      <c r="J51" s="52"/>
      <c r="K51" s="52"/>
      <c r="L51" s="52"/>
      <c r="M51" s="52"/>
      <c r="N51" s="52"/>
      <c r="O51" s="52"/>
      <c r="P51" s="52"/>
      <c r="Q51" s="51"/>
    </row>
    <row r="52" spans="1:17" ht="12.75">
      <c r="A52" s="3"/>
      <c r="B52" s="1"/>
      <c r="C52" s="3"/>
      <c r="D52" s="4"/>
      <c r="E52" s="4"/>
      <c r="F52" s="30"/>
      <c r="G52" s="53"/>
      <c r="H52" s="53"/>
      <c r="I52" s="53"/>
      <c r="J52" s="53"/>
      <c r="K52" s="53"/>
      <c r="L52" s="53"/>
      <c r="M52" s="53"/>
      <c r="N52" s="53"/>
      <c r="O52" s="52"/>
      <c r="P52" s="52"/>
      <c r="Q52" s="51"/>
    </row>
    <row r="53" spans="2:17" ht="12.75">
      <c r="B53" s="1"/>
      <c r="C53" s="3"/>
      <c r="D53" s="4"/>
      <c r="F53" s="31"/>
      <c r="G53" s="52"/>
      <c r="H53" s="53"/>
      <c r="I53" s="53"/>
      <c r="J53" s="53"/>
      <c r="K53" s="53"/>
      <c r="L53" s="53"/>
      <c r="M53" s="53"/>
      <c r="N53" s="53"/>
      <c r="O53" s="52"/>
      <c r="P53" s="52"/>
      <c r="Q53" s="51"/>
    </row>
    <row r="54" spans="1:17" ht="12.75">
      <c r="A54" s="28"/>
      <c r="G54" s="53"/>
      <c r="H54" s="53"/>
      <c r="I54" s="53"/>
      <c r="J54" s="53"/>
      <c r="K54" s="53"/>
      <c r="L54" s="53"/>
      <c r="M54" s="53"/>
      <c r="N54" s="53"/>
      <c r="O54" s="52"/>
      <c r="P54" s="52"/>
      <c r="Q54" s="51"/>
    </row>
    <row r="55" spans="1:17" ht="12.75">
      <c r="A55" s="28"/>
      <c r="G55" s="58"/>
      <c r="H55" s="53"/>
      <c r="I55" s="53"/>
      <c r="J55" s="53"/>
      <c r="K55" s="53"/>
      <c r="L55" s="53"/>
      <c r="M55" s="53"/>
      <c r="N55" s="53"/>
      <c r="O55" s="52"/>
      <c r="P55" s="52"/>
      <c r="Q55" s="51"/>
    </row>
    <row r="56" spans="1:17" ht="12.75">
      <c r="A56" s="61"/>
      <c r="B56" s="1"/>
      <c r="C56" s="3"/>
      <c r="D56" s="4"/>
      <c r="F56" s="32"/>
      <c r="G56" s="52"/>
      <c r="H56" s="53"/>
      <c r="I56" s="53"/>
      <c r="J56" s="52"/>
      <c r="K56" s="52"/>
      <c r="L56" s="52"/>
      <c r="M56" s="52"/>
      <c r="N56" s="52"/>
      <c r="O56" s="52"/>
      <c r="P56" s="52"/>
      <c r="Q56" s="51"/>
    </row>
    <row r="57" spans="1:17" ht="12.75">
      <c r="A57" s="61"/>
      <c r="B57" s="1"/>
      <c r="C57" s="3"/>
      <c r="D57" s="4"/>
      <c r="G57" s="52"/>
      <c r="H57" s="53"/>
      <c r="I57" s="53"/>
      <c r="J57" s="52"/>
      <c r="K57" s="52"/>
      <c r="L57" s="52"/>
      <c r="M57" s="52"/>
      <c r="N57" s="52"/>
      <c r="O57" s="52"/>
      <c r="P57" s="52"/>
      <c r="Q57" s="51"/>
    </row>
    <row r="58" spans="1:17" ht="12.75">
      <c r="A58" s="61"/>
      <c r="B58" s="1"/>
      <c r="C58" s="3"/>
      <c r="D58" s="4"/>
      <c r="E58" s="4"/>
      <c r="F58" s="16"/>
      <c r="G58" s="52"/>
      <c r="H58" s="53"/>
      <c r="I58" s="53"/>
      <c r="J58" s="52"/>
      <c r="K58" s="52"/>
      <c r="L58" s="52"/>
      <c r="M58" s="52"/>
      <c r="N58" s="52"/>
      <c r="O58" s="52"/>
      <c r="P58" s="52"/>
      <c r="Q58" s="51"/>
    </row>
    <row r="59" spans="1:17" ht="12.75">
      <c r="A59" s="61"/>
      <c r="B59" s="2"/>
      <c r="C59" s="3"/>
      <c r="D59" s="4"/>
      <c r="E59" s="4"/>
      <c r="F59" s="1"/>
      <c r="G59" s="52"/>
      <c r="H59" s="53"/>
      <c r="I59" s="53"/>
      <c r="J59" s="52"/>
      <c r="K59" s="52"/>
      <c r="L59" s="52"/>
      <c r="M59" s="52"/>
      <c r="N59" s="52"/>
      <c r="O59" s="52"/>
      <c r="P59" s="52"/>
      <c r="Q59" s="51"/>
    </row>
    <row r="60" spans="1:17" ht="12.75">
      <c r="A60" s="61"/>
      <c r="B60" s="1"/>
      <c r="C60" s="33"/>
      <c r="G60" s="52"/>
      <c r="H60" s="53"/>
      <c r="I60" s="53"/>
      <c r="J60" s="52"/>
      <c r="K60" s="52"/>
      <c r="L60" s="52"/>
      <c r="M60" s="52"/>
      <c r="N60" s="52"/>
      <c r="O60" s="52"/>
      <c r="P60" s="52"/>
      <c r="Q60" s="51"/>
    </row>
    <row r="61" spans="1:17" ht="12.75">
      <c r="A61" s="61"/>
      <c r="B61" s="1"/>
      <c r="C61" s="33"/>
      <c r="G61" s="52"/>
      <c r="H61" s="53"/>
      <c r="I61" s="53"/>
      <c r="J61" s="52"/>
      <c r="K61" s="52"/>
      <c r="L61" s="52"/>
      <c r="M61" s="52"/>
      <c r="N61" s="52"/>
      <c r="O61" s="52"/>
      <c r="P61" s="52"/>
      <c r="Q61" s="51"/>
    </row>
    <row r="62" spans="1:17" ht="12.75">
      <c r="A62" s="61"/>
      <c r="B62" s="1"/>
      <c r="C62" s="3"/>
      <c r="G62" s="59"/>
      <c r="H62" s="53"/>
      <c r="I62" s="53"/>
      <c r="J62" s="53"/>
      <c r="K62" s="53"/>
      <c r="L62" s="53"/>
      <c r="M62" s="53"/>
      <c r="N62" s="53"/>
      <c r="O62" s="52"/>
      <c r="P62" s="52"/>
      <c r="Q62" s="51"/>
    </row>
    <row r="63" spans="1:17" ht="12.75">
      <c r="A63" s="61"/>
      <c r="B63" s="1"/>
      <c r="C63" s="3"/>
      <c r="G63" s="60"/>
      <c r="H63" s="53"/>
      <c r="I63" s="53"/>
      <c r="J63" s="53"/>
      <c r="K63" s="53"/>
      <c r="L63" s="53"/>
      <c r="M63" s="53"/>
      <c r="N63" s="53"/>
      <c r="O63" s="52"/>
      <c r="P63" s="52"/>
      <c r="Q63" s="51"/>
    </row>
    <row r="64" spans="7:17" ht="12.75">
      <c r="G64" s="56"/>
      <c r="H64" s="53"/>
      <c r="I64" s="53"/>
      <c r="J64" s="53"/>
      <c r="K64" s="53"/>
      <c r="L64" s="53"/>
      <c r="M64" s="53"/>
      <c r="N64" s="53"/>
      <c r="O64" s="52"/>
      <c r="P64" s="52"/>
      <c r="Q64" s="51"/>
    </row>
    <row r="65" spans="7:17" ht="12.75">
      <c r="G65" s="56"/>
      <c r="H65" s="53"/>
      <c r="I65" s="53"/>
      <c r="J65" s="53"/>
      <c r="K65" s="53"/>
      <c r="L65" s="53"/>
      <c r="M65" s="53"/>
      <c r="N65" s="53"/>
      <c r="O65" s="52"/>
      <c r="P65" s="52"/>
      <c r="Q65" s="51"/>
    </row>
    <row r="66" spans="7:17" ht="12.75">
      <c r="G66" s="53"/>
      <c r="H66" s="53"/>
      <c r="I66" s="53"/>
      <c r="J66" s="53"/>
      <c r="K66" s="53"/>
      <c r="L66" s="53"/>
      <c r="M66" s="53"/>
      <c r="N66" s="53"/>
      <c r="O66" s="52"/>
      <c r="P66" s="52"/>
      <c r="Q66" s="51"/>
    </row>
    <row r="67" spans="7:17" ht="12.75">
      <c r="G67" s="52"/>
      <c r="H67" s="53"/>
      <c r="I67" s="53"/>
      <c r="J67" s="53"/>
      <c r="K67" s="53"/>
      <c r="L67" s="53"/>
      <c r="M67" s="53"/>
      <c r="N67" s="53"/>
      <c r="O67" s="52"/>
      <c r="P67" s="52"/>
      <c r="Q67" s="51"/>
    </row>
    <row r="68" spans="7:17" ht="12.75">
      <c r="G68" s="53"/>
      <c r="H68" s="53"/>
      <c r="I68" s="53"/>
      <c r="J68" s="53"/>
      <c r="K68" s="53"/>
      <c r="L68" s="53"/>
      <c r="M68" s="53"/>
      <c r="N68" s="53"/>
      <c r="O68" s="52"/>
      <c r="P68" s="52"/>
      <c r="Q68" s="51"/>
    </row>
    <row r="69" spans="7:17" ht="12.75">
      <c r="G69" s="52"/>
      <c r="H69" s="53"/>
      <c r="I69" s="53"/>
      <c r="J69" s="53"/>
      <c r="K69" s="53"/>
      <c r="L69" s="53"/>
      <c r="M69" s="53"/>
      <c r="N69" s="53"/>
      <c r="O69" s="52"/>
      <c r="P69" s="52"/>
      <c r="Q69" s="51"/>
    </row>
    <row r="70" spans="7:17" ht="12.75">
      <c r="G70" s="57"/>
      <c r="H70" s="53"/>
      <c r="I70" s="53"/>
      <c r="J70" s="53"/>
      <c r="K70" s="53"/>
      <c r="L70" s="53"/>
      <c r="M70" s="53"/>
      <c r="N70" s="53"/>
      <c r="O70" s="52"/>
      <c r="P70" s="52"/>
      <c r="Q70" s="51"/>
    </row>
    <row r="71" spans="7:17" ht="12.75">
      <c r="G71" s="58"/>
      <c r="H71" s="53"/>
      <c r="I71" s="53"/>
      <c r="J71" s="53"/>
      <c r="K71" s="53"/>
      <c r="L71" s="53"/>
      <c r="M71" s="53"/>
      <c r="N71" s="53"/>
      <c r="O71" s="52"/>
      <c r="P71" s="52"/>
      <c r="Q71" s="51"/>
    </row>
    <row r="72" spans="7:17" ht="12.75">
      <c r="G72" s="52"/>
      <c r="H72" s="53"/>
      <c r="I72" s="53"/>
      <c r="J72" s="53"/>
      <c r="K72" s="53"/>
      <c r="L72" s="53"/>
      <c r="M72" s="53"/>
      <c r="N72" s="53"/>
      <c r="O72" s="52"/>
      <c r="P72" s="52"/>
      <c r="Q72" s="51"/>
    </row>
    <row r="73" spans="7:17" ht="12.75">
      <c r="G73" s="52"/>
      <c r="H73" s="53"/>
      <c r="I73" s="53"/>
      <c r="J73" s="53"/>
      <c r="K73" s="53"/>
      <c r="L73" s="53"/>
      <c r="M73" s="53"/>
      <c r="N73" s="53"/>
      <c r="O73" s="52"/>
      <c r="P73" s="52"/>
      <c r="Q73" s="51"/>
    </row>
    <row r="74" spans="7:17" ht="12.75">
      <c r="G74" s="55"/>
      <c r="H74" s="53"/>
      <c r="I74" s="53"/>
      <c r="J74" s="53"/>
      <c r="K74" s="53"/>
      <c r="L74" s="53"/>
      <c r="M74" s="53"/>
      <c r="N74" s="53"/>
      <c r="O74" s="52"/>
      <c r="P74" s="52"/>
      <c r="Q74" s="51"/>
    </row>
    <row r="75" spans="7:17" ht="12.75">
      <c r="G75" s="55"/>
      <c r="H75" s="53"/>
      <c r="I75" s="53"/>
      <c r="J75" s="53"/>
      <c r="K75" s="53"/>
      <c r="L75" s="53"/>
      <c r="M75" s="53"/>
      <c r="N75" s="53"/>
      <c r="O75" s="52"/>
      <c r="P75" s="52"/>
      <c r="Q75" s="51"/>
    </row>
  </sheetData>
  <sheetProtection/>
  <mergeCells count="432">
    <mergeCell ref="A22:A23"/>
    <mergeCell ref="A24:A25"/>
    <mergeCell ref="G40:G41"/>
    <mergeCell ref="G42:G43"/>
    <mergeCell ref="A28:A29"/>
    <mergeCell ref="A30:A31"/>
    <mergeCell ref="A38:A39"/>
    <mergeCell ref="A32:A33"/>
    <mergeCell ref="G44:G45"/>
    <mergeCell ref="G50:G51"/>
    <mergeCell ref="G22:G23"/>
    <mergeCell ref="G24:G25"/>
    <mergeCell ref="G28:G29"/>
    <mergeCell ref="G46:G47"/>
    <mergeCell ref="G30:G31"/>
    <mergeCell ref="G32:G33"/>
    <mergeCell ref="G34:G35"/>
    <mergeCell ref="G36:G37"/>
    <mergeCell ref="Q60:Q61"/>
    <mergeCell ref="Q58:Q59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56:Q57"/>
    <mergeCell ref="P58:P59"/>
    <mergeCell ref="H58:H59"/>
    <mergeCell ref="I58:I59"/>
    <mergeCell ref="J58:J59"/>
    <mergeCell ref="K58:K59"/>
    <mergeCell ref="L58:L59"/>
    <mergeCell ref="M58:M59"/>
    <mergeCell ref="N58:N59"/>
    <mergeCell ref="O58:O59"/>
    <mergeCell ref="Q54:Q55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2:Q53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2:A3"/>
    <mergeCell ref="H2:H3"/>
    <mergeCell ref="I2:I3"/>
    <mergeCell ref="N2:N3"/>
    <mergeCell ref="G2:G3"/>
    <mergeCell ref="J6:J7"/>
    <mergeCell ref="K4:K5"/>
    <mergeCell ref="L2:L3"/>
    <mergeCell ref="M2:M3"/>
    <mergeCell ref="J2:J3"/>
    <mergeCell ref="K2:K3"/>
    <mergeCell ref="A4:A5"/>
    <mergeCell ref="H4:H5"/>
    <mergeCell ref="I4:I5"/>
    <mergeCell ref="J4:J5"/>
    <mergeCell ref="G4:G5"/>
    <mergeCell ref="O4:O5"/>
    <mergeCell ref="P6:P7"/>
    <mergeCell ref="Q6:Q7"/>
    <mergeCell ref="Q2:Q3"/>
    <mergeCell ref="Q4:Q5"/>
    <mergeCell ref="O2:O3"/>
    <mergeCell ref="P2:P3"/>
    <mergeCell ref="I8:I9"/>
    <mergeCell ref="N6:N7"/>
    <mergeCell ref="O6:O7"/>
    <mergeCell ref="P4:P5"/>
    <mergeCell ref="K6:K7"/>
    <mergeCell ref="L4:L5"/>
    <mergeCell ref="M4:M5"/>
    <mergeCell ref="L6:L7"/>
    <mergeCell ref="M6:M7"/>
    <mergeCell ref="N4:N5"/>
    <mergeCell ref="K10:K11"/>
    <mergeCell ref="L8:L9"/>
    <mergeCell ref="M8:M9"/>
    <mergeCell ref="J8:J9"/>
    <mergeCell ref="K8:K9"/>
    <mergeCell ref="L10:L11"/>
    <mergeCell ref="M10:M11"/>
    <mergeCell ref="J10:J11"/>
    <mergeCell ref="N10:N11"/>
    <mergeCell ref="O10:O11"/>
    <mergeCell ref="P8:P9"/>
    <mergeCell ref="Q8:Q9"/>
    <mergeCell ref="N8:N9"/>
    <mergeCell ref="O8:O9"/>
    <mergeCell ref="P10:P11"/>
    <mergeCell ref="Q10:Q11"/>
    <mergeCell ref="H6:H7"/>
    <mergeCell ref="I6:I7"/>
    <mergeCell ref="G8:G9"/>
    <mergeCell ref="J14:J15"/>
    <mergeCell ref="H12:H13"/>
    <mergeCell ref="I12:I13"/>
    <mergeCell ref="G10:G11"/>
    <mergeCell ref="G12:G13"/>
    <mergeCell ref="H10:H11"/>
    <mergeCell ref="I10:I11"/>
    <mergeCell ref="K14:K15"/>
    <mergeCell ref="L12:L13"/>
    <mergeCell ref="M12:M13"/>
    <mergeCell ref="J12:J13"/>
    <mergeCell ref="K12:K13"/>
    <mergeCell ref="L14:L15"/>
    <mergeCell ref="M14:M15"/>
    <mergeCell ref="N14:N15"/>
    <mergeCell ref="O14:O15"/>
    <mergeCell ref="P12:P13"/>
    <mergeCell ref="Q12:Q13"/>
    <mergeCell ref="N12:N13"/>
    <mergeCell ref="O12:O13"/>
    <mergeCell ref="P14:P15"/>
    <mergeCell ref="Q14:Q15"/>
    <mergeCell ref="A16:A17"/>
    <mergeCell ref="G16:G17"/>
    <mergeCell ref="H16:H17"/>
    <mergeCell ref="I16:I17"/>
    <mergeCell ref="A14:A15"/>
    <mergeCell ref="G6:G7"/>
    <mergeCell ref="H14:H15"/>
    <mergeCell ref="I14:I15"/>
    <mergeCell ref="G14:G15"/>
    <mergeCell ref="A12:A13"/>
    <mergeCell ref="A10:A11"/>
    <mergeCell ref="A6:A7"/>
    <mergeCell ref="A8:A9"/>
    <mergeCell ref="H8:H9"/>
    <mergeCell ref="J18:J19"/>
    <mergeCell ref="K18:K19"/>
    <mergeCell ref="L16:L17"/>
    <mergeCell ref="M16:M17"/>
    <mergeCell ref="J16:J17"/>
    <mergeCell ref="K16:K17"/>
    <mergeCell ref="L18:L19"/>
    <mergeCell ref="M18:M19"/>
    <mergeCell ref="N18:N19"/>
    <mergeCell ref="O18:O19"/>
    <mergeCell ref="P16:P17"/>
    <mergeCell ref="Q16:Q17"/>
    <mergeCell ref="N16:N17"/>
    <mergeCell ref="O16:O17"/>
    <mergeCell ref="P18:P19"/>
    <mergeCell ref="Q18:Q19"/>
    <mergeCell ref="A20:A21"/>
    <mergeCell ref="G20:G21"/>
    <mergeCell ref="H20:H21"/>
    <mergeCell ref="I20:I21"/>
    <mergeCell ref="A18:A19"/>
    <mergeCell ref="G18:G19"/>
    <mergeCell ref="H18:H19"/>
    <mergeCell ref="I18:I19"/>
    <mergeCell ref="J26:J27"/>
    <mergeCell ref="K26:K27"/>
    <mergeCell ref="L20:L21"/>
    <mergeCell ref="M20:M21"/>
    <mergeCell ref="J20:J21"/>
    <mergeCell ref="K20:K21"/>
    <mergeCell ref="L26:L27"/>
    <mergeCell ref="M26:M27"/>
    <mergeCell ref="L22:L23"/>
    <mergeCell ref="M22:M23"/>
    <mergeCell ref="N26:N27"/>
    <mergeCell ref="O26:O27"/>
    <mergeCell ref="P20:P21"/>
    <mergeCell ref="Q20:Q21"/>
    <mergeCell ref="N20:N21"/>
    <mergeCell ref="O20:O21"/>
    <mergeCell ref="P26:P27"/>
    <mergeCell ref="Q26:Q27"/>
    <mergeCell ref="N22:N23"/>
    <mergeCell ref="O22:O23"/>
    <mergeCell ref="H28:H29"/>
    <mergeCell ref="I28:I29"/>
    <mergeCell ref="A26:A27"/>
    <mergeCell ref="G26:G27"/>
    <mergeCell ref="H26:H27"/>
    <mergeCell ref="I26:I27"/>
    <mergeCell ref="L28:L29"/>
    <mergeCell ref="M28:M29"/>
    <mergeCell ref="J28:J29"/>
    <mergeCell ref="K28:K29"/>
    <mergeCell ref="H46:H47"/>
    <mergeCell ref="I46:I47"/>
    <mergeCell ref="H30:H31"/>
    <mergeCell ref="I30:I31"/>
    <mergeCell ref="I34:I35"/>
    <mergeCell ref="H34:H35"/>
    <mergeCell ref="H32:H33"/>
    <mergeCell ref="H38:H39"/>
    <mergeCell ref="I38:I39"/>
    <mergeCell ref="I32:I33"/>
    <mergeCell ref="O34:O35"/>
    <mergeCell ref="P34:P35"/>
    <mergeCell ref="Q34:Q35"/>
    <mergeCell ref="P38:P39"/>
    <mergeCell ref="P36:P37"/>
    <mergeCell ref="Q36:Q37"/>
    <mergeCell ref="Q38:Q39"/>
    <mergeCell ref="O38:O39"/>
    <mergeCell ref="P28:P29"/>
    <mergeCell ref="Q28:Q29"/>
    <mergeCell ref="N28:N29"/>
    <mergeCell ref="O28:O29"/>
    <mergeCell ref="J46:J47"/>
    <mergeCell ref="K46:K47"/>
    <mergeCell ref="A34:A35"/>
    <mergeCell ref="N46:N47"/>
    <mergeCell ref="A36:A37"/>
    <mergeCell ref="H36:H37"/>
    <mergeCell ref="I36:I37"/>
    <mergeCell ref="N34:N35"/>
    <mergeCell ref="L36:L37"/>
    <mergeCell ref="M36:M37"/>
    <mergeCell ref="N36:N37"/>
    <mergeCell ref="O36:O37"/>
    <mergeCell ref="Q48:Q49"/>
    <mergeCell ref="P46:P47"/>
    <mergeCell ref="Q46:Q47"/>
    <mergeCell ref="O46:O47"/>
    <mergeCell ref="Q40:Q41"/>
    <mergeCell ref="P42:P43"/>
    <mergeCell ref="Q42:Q43"/>
    <mergeCell ref="P44:P45"/>
    <mergeCell ref="I48:I49"/>
    <mergeCell ref="J48:J49"/>
    <mergeCell ref="K48:K49"/>
    <mergeCell ref="A50:A51"/>
    <mergeCell ref="A48:A49"/>
    <mergeCell ref="G48:G49"/>
    <mergeCell ref="H48:H49"/>
    <mergeCell ref="M40:M41"/>
    <mergeCell ref="L52:L53"/>
    <mergeCell ref="M52:M53"/>
    <mergeCell ref="K40:K41"/>
    <mergeCell ref="L40:L41"/>
    <mergeCell ref="L48:L49"/>
    <mergeCell ref="M48:M49"/>
    <mergeCell ref="L46:L47"/>
    <mergeCell ref="M46:M47"/>
    <mergeCell ref="G52:G53"/>
    <mergeCell ref="L38:L39"/>
    <mergeCell ref="M38:M39"/>
    <mergeCell ref="N38:N39"/>
    <mergeCell ref="H52:H53"/>
    <mergeCell ref="I52:I53"/>
    <mergeCell ref="J52:J53"/>
    <mergeCell ref="K52:K53"/>
    <mergeCell ref="N52:N53"/>
    <mergeCell ref="G38:G39"/>
    <mergeCell ref="O52:O53"/>
    <mergeCell ref="P52:P53"/>
    <mergeCell ref="N48:N49"/>
    <mergeCell ref="O48:O49"/>
    <mergeCell ref="P48:P49"/>
    <mergeCell ref="P50:P51"/>
    <mergeCell ref="O50:O51"/>
    <mergeCell ref="G62:G63"/>
    <mergeCell ref="A56:A57"/>
    <mergeCell ref="G56:G57"/>
    <mergeCell ref="G54:G55"/>
    <mergeCell ref="A62:A63"/>
    <mergeCell ref="A60:A61"/>
    <mergeCell ref="G60:G61"/>
    <mergeCell ref="A58:A59"/>
    <mergeCell ref="G58:G59"/>
    <mergeCell ref="G72:G73"/>
    <mergeCell ref="G70:G71"/>
    <mergeCell ref="G68:G69"/>
    <mergeCell ref="G66:G67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J30:J31"/>
    <mergeCell ref="K30:K31"/>
    <mergeCell ref="L30:L31"/>
    <mergeCell ref="M30:M31"/>
    <mergeCell ref="P30:P31"/>
    <mergeCell ref="Q30:Q31"/>
    <mergeCell ref="M32:M33"/>
    <mergeCell ref="L32:L33"/>
    <mergeCell ref="N32:N33"/>
    <mergeCell ref="O32:O33"/>
    <mergeCell ref="P32:P33"/>
    <mergeCell ref="Q32:Q33"/>
    <mergeCell ref="N30:N31"/>
    <mergeCell ref="O30:O31"/>
    <mergeCell ref="K32:K33"/>
    <mergeCell ref="J32:J33"/>
    <mergeCell ref="M34:M35"/>
    <mergeCell ref="L34:L35"/>
    <mergeCell ref="K34:K35"/>
    <mergeCell ref="J34:J35"/>
    <mergeCell ref="J36:J37"/>
    <mergeCell ref="K36:K37"/>
    <mergeCell ref="H40:H41"/>
    <mergeCell ref="I40:I41"/>
    <mergeCell ref="J40:J41"/>
    <mergeCell ref="J38:J39"/>
    <mergeCell ref="K38:K39"/>
    <mergeCell ref="N40:N41"/>
    <mergeCell ref="O40:O41"/>
    <mergeCell ref="P40:P41"/>
    <mergeCell ref="H42:H43"/>
    <mergeCell ref="I42:I43"/>
    <mergeCell ref="J42:J43"/>
    <mergeCell ref="K42:K43"/>
    <mergeCell ref="L42:L43"/>
    <mergeCell ref="M42:M43"/>
    <mergeCell ref="N42:N43"/>
    <mergeCell ref="O42:O43"/>
    <mergeCell ref="H44:H45"/>
    <mergeCell ref="I44:I45"/>
    <mergeCell ref="J44:J45"/>
    <mergeCell ref="K44:K45"/>
    <mergeCell ref="Q44:Q45"/>
    <mergeCell ref="L44:L45"/>
    <mergeCell ref="M44:M45"/>
    <mergeCell ref="N44:N45"/>
    <mergeCell ref="O44:O45"/>
    <mergeCell ref="H22:H23"/>
    <mergeCell ref="I22:I23"/>
    <mergeCell ref="J22:J23"/>
    <mergeCell ref="K22:K23"/>
    <mergeCell ref="P22:P23"/>
    <mergeCell ref="Q22:Q23"/>
    <mergeCell ref="H24:H25"/>
    <mergeCell ref="I24:I25"/>
    <mergeCell ref="J24:J25"/>
    <mergeCell ref="K24:K25"/>
    <mergeCell ref="L24:L25"/>
    <mergeCell ref="M24:M25"/>
    <mergeCell ref="N24:N25"/>
    <mergeCell ref="O24:O25"/>
    <mergeCell ref="Q50:Q51"/>
    <mergeCell ref="P24:P25"/>
    <mergeCell ref="Q24:Q25"/>
    <mergeCell ref="H50:H51"/>
    <mergeCell ref="I50:I51"/>
    <mergeCell ref="J50:J51"/>
    <mergeCell ref="K50:K51"/>
    <mergeCell ref="L50:L51"/>
    <mergeCell ref="M50:M51"/>
    <mergeCell ref="N50:N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O76"/>
  <sheetViews>
    <sheetView workbookViewId="0" topLeftCell="A1">
      <selection activeCell="C2" sqref="C2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33" customWidth="1"/>
    <col min="4" max="4" width="4.625" style="4" customWidth="1"/>
    <col min="5" max="5" width="0" style="4" hidden="1" customWidth="1"/>
    <col min="6" max="6" width="11.75390625" style="33" customWidth="1"/>
    <col min="7" max="13" width="4.75390625" style="1" customWidth="1"/>
    <col min="14" max="14" width="4.75390625" style="4" customWidth="1"/>
    <col min="15" max="16384" width="9.125" style="5" customWidth="1"/>
  </cols>
  <sheetData>
    <row r="1" spans="1:14" ht="51" customHeight="1">
      <c r="A1" s="19" t="s">
        <v>0</v>
      </c>
      <c r="B1" s="19" t="s">
        <v>1</v>
      </c>
      <c r="C1" s="20" t="s">
        <v>195</v>
      </c>
      <c r="D1" s="19" t="s">
        <v>2</v>
      </c>
      <c r="E1" s="19" t="s">
        <v>3</v>
      </c>
      <c r="F1" s="21" t="s">
        <v>4</v>
      </c>
      <c r="G1" s="41" t="s">
        <v>122</v>
      </c>
      <c r="H1" s="41" t="s">
        <v>123</v>
      </c>
      <c r="I1" s="22" t="s">
        <v>127</v>
      </c>
      <c r="J1" s="22" t="s">
        <v>126</v>
      </c>
      <c r="K1" s="22" t="s">
        <v>125</v>
      </c>
      <c r="L1" s="22" t="s">
        <v>124</v>
      </c>
      <c r="M1" s="22" t="s">
        <v>5</v>
      </c>
      <c r="N1" s="19" t="s">
        <v>8</v>
      </c>
    </row>
    <row r="2" spans="1:15" ht="15" customHeight="1">
      <c r="A2" s="36">
        <v>1</v>
      </c>
      <c r="B2" s="2">
        <v>49027</v>
      </c>
      <c r="C2" s="33" t="s">
        <v>67</v>
      </c>
      <c r="D2" s="4">
        <v>98</v>
      </c>
      <c r="F2" s="33" t="s">
        <v>68</v>
      </c>
      <c r="G2" s="42">
        <v>60</v>
      </c>
      <c r="H2" s="42">
        <v>60</v>
      </c>
      <c r="I2" s="42">
        <v>60</v>
      </c>
      <c r="J2" s="42">
        <v>60</v>
      </c>
      <c r="K2" s="42">
        <v>60</v>
      </c>
      <c r="L2" s="42">
        <v>60</v>
      </c>
      <c r="M2" s="40">
        <v>0</v>
      </c>
      <c r="N2" s="36">
        <f aca="true" t="shared" si="0" ref="N2:N33">SUM(G2:M2)-MIN(G2:M2)-SMALL(G2:M2,2)</f>
        <v>300</v>
      </c>
      <c r="O2" s="29"/>
    </row>
    <row r="3" spans="1:15" ht="15" customHeight="1">
      <c r="A3" s="36">
        <v>2</v>
      </c>
      <c r="B3" s="2">
        <v>48032</v>
      </c>
      <c r="C3" s="33" t="s">
        <v>39</v>
      </c>
      <c r="D3" s="29">
        <v>98</v>
      </c>
      <c r="F3" s="14" t="s">
        <v>31</v>
      </c>
      <c r="G3" s="40">
        <v>53</v>
      </c>
      <c r="H3" s="40">
        <v>53</v>
      </c>
      <c r="I3" s="40">
        <v>47</v>
      </c>
      <c r="J3" s="40">
        <v>47</v>
      </c>
      <c r="K3" s="40">
        <v>47</v>
      </c>
      <c r="L3" s="40">
        <v>47</v>
      </c>
      <c r="M3" s="40">
        <v>0</v>
      </c>
      <c r="N3" s="36">
        <f t="shared" si="0"/>
        <v>247</v>
      </c>
      <c r="O3" s="29"/>
    </row>
    <row r="4" spans="1:15" ht="15" customHeight="1">
      <c r="A4" s="36">
        <v>3</v>
      </c>
      <c r="B4" s="2">
        <v>103007</v>
      </c>
      <c r="C4" s="33" t="s">
        <v>38</v>
      </c>
      <c r="D4" s="4">
        <v>98</v>
      </c>
      <c r="F4" s="33" t="s">
        <v>10</v>
      </c>
      <c r="G4" s="40">
        <v>0</v>
      </c>
      <c r="H4" s="40">
        <v>0</v>
      </c>
      <c r="I4" s="40">
        <v>53</v>
      </c>
      <c r="J4" s="40">
        <v>53</v>
      </c>
      <c r="K4" s="40">
        <v>53</v>
      </c>
      <c r="L4" s="40">
        <v>53</v>
      </c>
      <c r="M4" s="40">
        <v>0</v>
      </c>
      <c r="N4" s="36">
        <f t="shared" si="0"/>
        <v>212</v>
      </c>
      <c r="O4" s="29"/>
    </row>
    <row r="5" spans="1:15" ht="15" customHeight="1">
      <c r="A5" s="36">
        <f aca="true" t="shared" si="1" ref="A5:A31">1+A4</f>
        <v>4</v>
      </c>
      <c r="B5" s="1">
        <v>9078</v>
      </c>
      <c r="C5" s="33" t="s">
        <v>103</v>
      </c>
      <c r="D5" s="29">
        <v>0</v>
      </c>
      <c r="F5" s="14" t="s">
        <v>11</v>
      </c>
      <c r="G5" s="40">
        <v>42</v>
      </c>
      <c r="H5" s="40">
        <v>47</v>
      </c>
      <c r="I5" s="40">
        <v>42</v>
      </c>
      <c r="J5" s="40">
        <v>28</v>
      </c>
      <c r="K5" s="40">
        <v>42</v>
      </c>
      <c r="L5" s="40">
        <v>31</v>
      </c>
      <c r="M5" s="40">
        <v>0</v>
      </c>
      <c r="N5" s="36">
        <f t="shared" si="0"/>
        <v>204</v>
      </c>
      <c r="O5" s="29"/>
    </row>
    <row r="6" spans="1:15" ht="15" customHeight="1">
      <c r="A6" s="36">
        <f t="shared" si="1"/>
        <v>5</v>
      </c>
      <c r="B6" s="2">
        <v>119090</v>
      </c>
      <c r="C6" s="33" t="s">
        <v>70</v>
      </c>
      <c r="D6" s="4">
        <v>99</v>
      </c>
      <c r="F6" s="33" t="s">
        <v>14</v>
      </c>
      <c r="G6" s="40">
        <v>38</v>
      </c>
      <c r="H6" s="40">
        <v>31</v>
      </c>
      <c r="I6" s="40">
        <v>38</v>
      </c>
      <c r="J6" s="40">
        <v>42</v>
      </c>
      <c r="K6" s="40">
        <v>22</v>
      </c>
      <c r="L6" s="40">
        <v>42</v>
      </c>
      <c r="M6" s="40">
        <v>0</v>
      </c>
      <c r="N6" s="36">
        <f t="shared" si="0"/>
        <v>191</v>
      </c>
      <c r="O6" s="29"/>
    </row>
    <row r="7" spans="1:15" ht="15" customHeight="1">
      <c r="A7" s="36">
        <f t="shared" si="1"/>
        <v>6</v>
      </c>
      <c r="B7" s="1">
        <v>9072</v>
      </c>
      <c r="C7" s="33" t="s">
        <v>101</v>
      </c>
      <c r="D7" s="29">
        <v>0</v>
      </c>
      <c r="F7" s="33" t="s">
        <v>11</v>
      </c>
      <c r="G7" s="40">
        <v>31</v>
      </c>
      <c r="H7" s="40">
        <v>42</v>
      </c>
      <c r="I7" s="40">
        <v>25</v>
      </c>
      <c r="J7" s="40">
        <v>31</v>
      </c>
      <c r="K7" s="40">
        <v>38</v>
      </c>
      <c r="L7" s="40">
        <v>38</v>
      </c>
      <c r="M7" s="40">
        <v>0</v>
      </c>
      <c r="N7" s="36">
        <f t="shared" si="0"/>
        <v>180</v>
      </c>
      <c r="O7" s="29"/>
    </row>
    <row r="8" spans="1:15" ht="15" customHeight="1">
      <c r="A8" s="36">
        <f t="shared" si="1"/>
        <v>7</v>
      </c>
      <c r="B8" s="1">
        <v>9070</v>
      </c>
      <c r="C8" s="33" t="s">
        <v>104</v>
      </c>
      <c r="D8" s="4">
        <v>98</v>
      </c>
      <c r="F8" s="33" t="s">
        <v>11</v>
      </c>
      <c r="G8" s="40">
        <v>34</v>
      </c>
      <c r="H8" s="40">
        <v>34</v>
      </c>
      <c r="I8" s="40">
        <v>34</v>
      </c>
      <c r="J8" s="40">
        <v>38</v>
      </c>
      <c r="K8" s="40">
        <v>18</v>
      </c>
      <c r="L8" s="40">
        <v>34</v>
      </c>
      <c r="M8" s="40">
        <v>0</v>
      </c>
      <c r="N8" s="36">
        <f t="shared" si="0"/>
        <v>174</v>
      </c>
      <c r="O8" s="29"/>
    </row>
    <row r="9" spans="1:15" ht="15" customHeight="1">
      <c r="A9" s="36">
        <f t="shared" si="1"/>
        <v>8</v>
      </c>
      <c r="B9" s="1">
        <v>24017</v>
      </c>
      <c r="C9" s="33" t="s">
        <v>74</v>
      </c>
      <c r="D9" s="37" t="s">
        <v>111</v>
      </c>
      <c r="F9" s="33" t="s">
        <v>21</v>
      </c>
      <c r="G9" s="40">
        <v>28</v>
      </c>
      <c r="H9" s="40">
        <v>22</v>
      </c>
      <c r="I9" s="40">
        <v>28</v>
      </c>
      <c r="J9" s="40">
        <v>34</v>
      </c>
      <c r="K9" s="40">
        <v>25</v>
      </c>
      <c r="L9" s="40">
        <v>28</v>
      </c>
      <c r="M9" s="40">
        <v>0</v>
      </c>
      <c r="N9" s="36">
        <f t="shared" si="0"/>
        <v>143</v>
      </c>
      <c r="O9" s="29"/>
    </row>
    <row r="10" spans="1:15" ht="15" customHeight="1">
      <c r="A10" s="36">
        <f t="shared" si="1"/>
        <v>9</v>
      </c>
      <c r="B10" s="2">
        <v>119070</v>
      </c>
      <c r="C10" s="33" t="s">
        <v>42</v>
      </c>
      <c r="D10" s="4">
        <v>98</v>
      </c>
      <c r="F10" s="33" t="s">
        <v>14</v>
      </c>
      <c r="G10" s="40">
        <v>20</v>
      </c>
      <c r="H10" s="40">
        <v>28</v>
      </c>
      <c r="I10" s="40">
        <v>31</v>
      </c>
      <c r="J10" s="40">
        <v>22</v>
      </c>
      <c r="K10" s="40">
        <v>28</v>
      </c>
      <c r="L10" s="40">
        <v>25</v>
      </c>
      <c r="M10" s="40">
        <v>0</v>
      </c>
      <c r="N10" s="36">
        <f t="shared" si="0"/>
        <v>134</v>
      </c>
      <c r="O10" s="29"/>
    </row>
    <row r="11" spans="1:14" ht="15" customHeight="1">
      <c r="A11" s="36">
        <f t="shared" si="1"/>
        <v>10</v>
      </c>
      <c r="B11" s="2">
        <v>66009</v>
      </c>
      <c r="C11" s="33" t="s">
        <v>106</v>
      </c>
      <c r="D11" s="29">
        <v>0</v>
      </c>
      <c r="F11" s="33" t="s">
        <v>22</v>
      </c>
      <c r="G11" s="40">
        <v>18</v>
      </c>
      <c r="H11" s="40">
        <v>20</v>
      </c>
      <c r="I11" s="40">
        <v>16</v>
      </c>
      <c r="J11" s="40">
        <v>25</v>
      </c>
      <c r="K11" s="40">
        <v>34</v>
      </c>
      <c r="L11" s="40">
        <v>22</v>
      </c>
      <c r="M11" s="40">
        <v>0</v>
      </c>
      <c r="N11" s="36">
        <f t="shared" si="0"/>
        <v>119</v>
      </c>
    </row>
    <row r="12" spans="1:14" ht="15" customHeight="1">
      <c r="A12" s="36">
        <v>11</v>
      </c>
      <c r="B12" s="1">
        <v>42031</v>
      </c>
      <c r="C12" s="33" t="s">
        <v>156</v>
      </c>
      <c r="D12" s="37" t="s">
        <v>139</v>
      </c>
      <c r="F12" s="33" t="s">
        <v>15</v>
      </c>
      <c r="G12" s="40">
        <v>25</v>
      </c>
      <c r="H12" s="40">
        <v>10</v>
      </c>
      <c r="I12" s="40">
        <v>14</v>
      </c>
      <c r="J12" s="40">
        <v>18</v>
      </c>
      <c r="K12" s="40">
        <v>31</v>
      </c>
      <c r="L12" s="40">
        <v>20</v>
      </c>
      <c r="M12" s="40">
        <v>0</v>
      </c>
      <c r="N12" s="36">
        <f t="shared" si="0"/>
        <v>108</v>
      </c>
    </row>
    <row r="13" spans="1:14" ht="15" customHeight="1">
      <c r="A13" s="36">
        <v>12</v>
      </c>
      <c r="B13" s="1">
        <v>119096</v>
      </c>
      <c r="C13" s="33" t="s">
        <v>71</v>
      </c>
      <c r="D13" s="4">
        <v>99</v>
      </c>
      <c r="F13" s="33" t="s">
        <v>14</v>
      </c>
      <c r="G13" s="40">
        <v>16</v>
      </c>
      <c r="H13" s="40">
        <v>18</v>
      </c>
      <c r="I13" s="40">
        <v>20</v>
      </c>
      <c r="J13" s="40">
        <v>20</v>
      </c>
      <c r="K13" s="40">
        <v>12</v>
      </c>
      <c r="L13" s="40">
        <v>18</v>
      </c>
      <c r="M13" s="40">
        <v>0</v>
      </c>
      <c r="N13" s="36">
        <f t="shared" si="0"/>
        <v>92</v>
      </c>
    </row>
    <row r="14" spans="1:14" ht="15" customHeight="1">
      <c r="A14" s="36">
        <f t="shared" si="1"/>
        <v>13</v>
      </c>
      <c r="B14" s="2">
        <v>9105</v>
      </c>
      <c r="C14" s="33" t="s">
        <v>105</v>
      </c>
      <c r="D14" s="29">
        <v>0</v>
      </c>
      <c r="F14" s="33" t="s">
        <v>11</v>
      </c>
      <c r="G14" s="40">
        <v>12</v>
      </c>
      <c r="H14" s="40">
        <v>25</v>
      </c>
      <c r="I14" s="40">
        <v>22</v>
      </c>
      <c r="J14" s="40">
        <v>12</v>
      </c>
      <c r="K14" s="40">
        <v>16</v>
      </c>
      <c r="L14" s="40">
        <v>12</v>
      </c>
      <c r="M14" s="40">
        <v>0</v>
      </c>
      <c r="N14" s="36">
        <f t="shared" si="0"/>
        <v>87</v>
      </c>
    </row>
    <row r="15" spans="1:14" ht="15" customHeight="1">
      <c r="A15" s="36">
        <f t="shared" si="1"/>
        <v>14</v>
      </c>
      <c r="B15" s="1">
        <v>42035</v>
      </c>
      <c r="C15" s="33" t="s">
        <v>102</v>
      </c>
      <c r="D15" s="4">
        <v>0</v>
      </c>
      <c r="F15" s="33" t="s">
        <v>15</v>
      </c>
      <c r="G15" s="40">
        <v>47</v>
      </c>
      <c r="H15" s="40">
        <v>38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36">
        <f t="shared" si="0"/>
        <v>85</v>
      </c>
    </row>
    <row r="16" spans="1:14" ht="15" customHeight="1">
      <c r="A16" s="36">
        <v>15</v>
      </c>
      <c r="B16" s="1">
        <v>103016</v>
      </c>
      <c r="C16" s="33" t="s">
        <v>155</v>
      </c>
      <c r="D16" s="4">
        <v>1</v>
      </c>
      <c r="F16" s="33" t="s">
        <v>10</v>
      </c>
      <c r="G16" s="40">
        <v>10</v>
      </c>
      <c r="H16" s="40">
        <v>12</v>
      </c>
      <c r="I16" s="40">
        <v>18</v>
      </c>
      <c r="J16" s="40">
        <v>16</v>
      </c>
      <c r="K16" s="40">
        <v>20</v>
      </c>
      <c r="L16" s="40">
        <v>16</v>
      </c>
      <c r="M16" s="40">
        <v>0</v>
      </c>
      <c r="N16" s="36">
        <f t="shared" si="0"/>
        <v>82</v>
      </c>
    </row>
    <row r="17" spans="1:14" ht="15" customHeight="1">
      <c r="A17" s="36">
        <v>16</v>
      </c>
      <c r="B17" s="1">
        <v>121038</v>
      </c>
      <c r="C17" s="33" t="s">
        <v>41</v>
      </c>
      <c r="D17" s="4">
        <v>98</v>
      </c>
      <c r="F17" s="33" t="s">
        <v>9</v>
      </c>
      <c r="G17" s="40">
        <v>7</v>
      </c>
      <c r="H17" s="40">
        <v>14</v>
      </c>
      <c r="I17" s="40">
        <v>12</v>
      </c>
      <c r="J17" s="40">
        <v>9</v>
      </c>
      <c r="K17" s="40">
        <v>14</v>
      </c>
      <c r="L17" s="40">
        <v>6</v>
      </c>
      <c r="M17" s="40">
        <v>0</v>
      </c>
      <c r="N17" s="36">
        <f t="shared" si="0"/>
        <v>56</v>
      </c>
    </row>
    <row r="18" spans="1:14" ht="15" customHeight="1">
      <c r="A18" s="36">
        <v>16</v>
      </c>
      <c r="B18" s="2">
        <v>103002</v>
      </c>
      <c r="C18" s="33" t="s">
        <v>118</v>
      </c>
      <c r="D18" s="4">
        <v>98</v>
      </c>
      <c r="F18" s="33" t="s">
        <v>10</v>
      </c>
      <c r="G18" s="40">
        <v>14</v>
      </c>
      <c r="H18" s="40">
        <v>8</v>
      </c>
      <c r="I18" s="40">
        <v>10</v>
      </c>
      <c r="J18" s="40">
        <v>14</v>
      </c>
      <c r="K18" s="40">
        <v>10</v>
      </c>
      <c r="L18" s="40">
        <v>5</v>
      </c>
      <c r="M18" s="40">
        <v>0</v>
      </c>
      <c r="N18" s="36">
        <f t="shared" si="0"/>
        <v>56</v>
      </c>
    </row>
    <row r="19" spans="1:14" ht="15" customHeight="1">
      <c r="A19" s="36">
        <v>18</v>
      </c>
      <c r="B19" s="2">
        <v>9071</v>
      </c>
      <c r="C19" s="33" t="s">
        <v>154</v>
      </c>
      <c r="D19" s="4">
        <v>1</v>
      </c>
      <c r="F19" s="33" t="s">
        <v>11</v>
      </c>
      <c r="G19" s="40">
        <v>22</v>
      </c>
      <c r="H19" s="40">
        <v>16</v>
      </c>
      <c r="I19" s="40">
        <v>0</v>
      </c>
      <c r="J19" s="40">
        <v>0</v>
      </c>
      <c r="K19" s="40">
        <v>9</v>
      </c>
      <c r="L19" s="40">
        <v>8</v>
      </c>
      <c r="M19" s="40">
        <v>0</v>
      </c>
      <c r="N19" s="36">
        <f t="shared" si="0"/>
        <v>55</v>
      </c>
    </row>
    <row r="20" spans="1:14" ht="15" customHeight="1">
      <c r="A20" s="36">
        <f t="shared" si="1"/>
        <v>19</v>
      </c>
      <c r="B20" s="1">
        <v>119078</v>
      </c>
      <c r="C20" s="33" t="s">
        <v>69</v>
      </c>
      <c r="D20" s="4">
        <v>99</v>
      </c>
      <c r="F20" s="33" t="s">
        <v>14</v>
      </c>
      <c r="G20" s="40">
        <v>8</v>
      </c>
      <c r="H20" s="40">
        <v>7</v>
      </c>
      <c r="I20" s="40">
        <v>9</v>
      </c>
      <c r="J20" s="40">
        <v>10</v>
      </c>
      <c r="K20" s="40">
        <v>8</v>
      </c>
      <c r="L20" s="40">
        <v>14</v>
      </c>
      <c r="M20" s="40">
        <v>0</v>
      </c>
      <c r="N20" s="36">
        <f t="shared" si="0"/>
        <v>49</v>
      </c>
    </row>
    <row r="21" spans="1:14" ht="15" customHeight="1">
      <c r="A21" s="36">
        <f t="shared" si="1"/>
        <v>20</v>
      </c>
      <c r="B21" s="1">
        <v>49025</v>
      </c>
      <c r="C21" s="33" t="s">
        <v>158</v>
      </c>
      <c r="D21" s="4">
        <v>1</v>
      </c>
      <c r="F21" s="33" t="s">
        <v>68</v>
      </c>
      <c r="G21" s="40">
        <v>6</v>
      </c>
      <c r="H21" s="40">
        <v>4</v>
      </c>
      <c r="I21" s="40">
        <v>6</v>
      </c>
      <c r="J21" s="40">
        <v>7</v>
      </c>
      <c r="K21" s="40">
        <v>7</v>
      </c>
      <c r="L21" s="40">
        <v>10</v>
      </c>
      <c r="M21" s="40">
        <v>0</v>
      </c>
      <c r="N21" s="36">
        <f t="shared" si="0"/>
        <v>36</v>
      </c>
    </row>
    <row r="22" spans="1:14" ht="15" customHeight="1">
      <c r="A22" s="36">
        <f t="shared" si="1"/>
        <v>21</v>
      </c>
      <c r="B22" s="1">
        <v>24034</v>
      </c>
      <c r="C22" s="33" t="s">
        <v>107</v>
      </c>
      <c r="D22" s="37" t="s">
        <v>135</v>
      </c>
      <c r="F22" s="33" t="s">
        <v>21</v>
      </c>
      <c r="G22" s="40">
        <v>9</v>
      </c>
      <c r="H22" s="40">
        <v>9</v>
      </c>
      <c r="I22" s="40">
        <v>3</v>
      </c>
      <c r="J22" s="40">
        <v>8</v>
      </c>
      <c r="K22" s="40">
        <v>4</v>
      </c>
      <c r="L22" s="40">
        <v>4</v>
      </c>
      <c r="M22" s="40">
        <v>0</v>
      </c>
      <c r="N22" s="36">
        <f t="shared" si="0"/>
        <v>34</v>
      </c>
    </row>
    <row r="23" spans="1:14" ht="15" customHeight="1">
      <c r="A23" s="36">
        <f t="shared" si="1"/>
        <v>22</v>
      </c>
      <c r="B23" s="1">
        <v>112036</v>
      </c>
      <c r="C23" s="33" t="s">
        <v>108</v>
      </c>
      <c r="D23" s="29">
        <v>0</v>
      </c>
      <c r="F23" s="33" t="s">
        <v>20</v>
      </c>
      <c r="G23" s="40">
        <v>5</v>
      </c>
      <c r="H23" s="40">
        <v>5</v>
      </c>
      <c r="I23" s="40">
        <v>8</v>
      </c>
      <c r="J23" s="40">
        <v>5</v>
      </c>
      <c r="K23" s="40">
        <v>5</v>
      </c>
      <c r="L23" s="40">
        <v>9</v>
      </c>
      <c r="M23" s="40">
        <v>0</v>
      </c>
      <c r="N23" s="36">
        <f t="shared" si="0"/>
        <v>32</v>
      </c>
    </row>
    <row r="24" spans="1:14" ht="15" customHeight="1">
      <c r="A24" s="36">
        <f t="shared" si="1"/>
        <v>23</v>
      </c>
      <c r="B24" s="2">
        <v>103024</v>
      </c>
      <c r="C24" s="33" t="s">
        <v>119</v>
      </c>
      <c r="D24" s="29">
        <v>0</v>
      </c>
      <c r="F24" s="33" t="s">
        <v>10</v>
      </c>
      <c r="G24" s="40">
        <v>4</v>
      </c>
      <c r="H24" s="40">
        <v>2</v>
      </c>
      <c r="I24" s="40">
        <v>7</v>
      </c>
      <c r="J24" s="40">
        <v>6</v>
      </c>
      <c r="K24" s="40">
        <v>2</v>
      </c>
      <c r="L24" s="40">
        <v>3</v>
      </c>
      <c r="M24" s="40">
        <v>0</v>
      </c>
      <c r="N24" s="36">
        <f t="shared" si="0"/>
        <v>22</v>
      </c>
    </row>
    <row r="25" spans="1:14" ht="15" customHeight="1">
      <c r="A25" s="36">
        <f t="shared" si="1"/>
        <v>24</v>
      </c>
      <c r="B25" s="38" t="s">
        <v>177</v>
      </c>
      <c r="C25" s="33" t="s">
        <v>175</v>
      </c>
      <c r="D25" s="4">
        <v>1</v>
      </c>
      <c r="F25" s="33" t="s">
        <v>17</v>
      </c>
      <c r="G25" s="40">
        <v>0</v>
      </c>
      <c r="H25" s="40">
        <v>0</v>
      </c>
      <c r="I25" s="40">
        <v>2</v>
      </c>
      <c r="J25" s="40">
        <v>0</v>
      </c>
      <c r="K25" s="40">
        <v>6</v>
      </c>
      <c r="L25" s="40">
        <v>7</v>
      </c>
      <c r="M25" s="40">
        <v>0</v>
      </c>
      <c r="N25" s="36">
        <f t="shared" si="0"/>
        <v>15</v>
      </c>
    </row>
    <row r="26" spans="1:14" ht="15" customHeight="1">
      <c r="A26" s="36">
        <f t="shared" si="1"/>
        <v>25</v>
      </c>
      <c r="B26" s="1">
        <v>60037</v>
      </c>
      <c r="C26" s="33" t="s">
        <v>159</v>
      </c>
      <c r="D26" s="4">
        <v>98</v>
      </c>
      <c r="F26" s="33" t="s">
        <v>131</v>
      </c>
      <c r="G26" s="40">
        <v>2</v>
      </c>
      <c r="H26" s="40">
        <v>3</v>
      </c>
      <c r="I26" s="40">
        <v>0</v>
      </c>
      <c r="J26" s="40">
        <v>0</v>
      </c>
      <c r="K26" s="40">
        <v>3</v>
      </c>
      <c r="L26" s="40">
        <v>2</v>
      </c>
      <c r="M26" s="40">
        <v>0</v>
      </c>
      <c r="N26" s="36">
        <f t="shared" si="0"/>
        <v>10</v>
      </c>
    </row>
    <row r="27" spans="1:14" ht="15" customHeight="1">
      <c r="A27" s="36">
        <f t="shared" si="1"/>
        <v>26</v>
      </c>
      <c r="B27" s="2">
        <v>34034</v>
      </c>
      <c r="C27" s="33" t="s">
        <v>78</v>
      </c>
      <c r="D27" s="4">
        <v>98</v>
      </c>
      <c r="F27" s="33" t="s">
        <v>25</v>
      </c>
      <c r="G27" s="40">
        <v>0</v>
      </c>
      <c r="H27" s="40">
        <v>0</v>
      </c>
      <c r="I27" s="40">
        <v>5</v>
      </c>
      <c r="J27" s="40">
        <v>4</v>
      </c>
      <c r="K27" s="40">
        <v>0</v>
      </c>
      <c r="L27" s="40">
        <v>0</v>
      </c>
      <c r="M27" s="40">
        <v>0</v>
      </c>
      <c r="N27" s="36">
        <f t="shared" si="0"/>
        <v>9</v>
      </c>
    </row>
    <row r="28" spans="1:14" ht="15" customHeight="1">
      <c r="A28" s="36">
        <f t="shared" si="1"/>
        <v>27</v>
      </c>
      <c r="B28" s="1">
        <v>49006</v>
      </c>
      <c r="C28" s="33" t="s">
        <v>160</v>
      </c>
      <c r="D28" s="4">
        <v>1</v>
      </c>
      <c r="F28" s="33" t="s">
        <v>68</v>
      </c>
      <c r="G28" s="40">
        <v>1</v>
      </c>
      <c r="H28" s="40">
        <v>1</v>
      </c>
      <c r="I28" s="40">
        <v>4</v>
      </c>
      <c r="J28" s="40">
        <v>1</v>
      </c>
      <c r="K28" s="40">
        <v>0</v>
      </c>
      <c r="L28" s="40">
        <v>0</v>
      </c>
      <c r="M28" s="40">
        <v>0</v>
      </c>
      <c r="N28" s="36">
        <f t="shared" si="0"/>
        <v>7</v>
      </c>
    </row>
    <row r="29" spans="1:14" ht="15" customHeight="1">
      <c r="A29" s="36">
        <f t="shared" si="1"/>
        <v>28</v>
      </c>
      <c r="B29" s="2">
        <v>9093</v>
      </c>
      <c r="C29" s="33" t="s">
        <v>157</v>
      </c>
      <c r="D29" s="4">
        <v>0</v>
      </c>
      <c r="F29" s="33" t="s">
        <v>11</v>
      </c>
      <c r="G29" s="40">
        <v>0</v>
      </c>
      <c r="H29" s="40">
        <v>6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36">
        <f t="shared" si="0"/>
        <v>6</v>
      </c>
    </row>
    <row r="30" spans="1:14" ht="15" customHeight="1">
      <c r="A30" s="36">
        <f t="shared" si="1"/>
        <v>29</v>
      </c>
      <c r="B30" s="1">
        <v>42011</v>
      </c>
      <c r="C30" s="33" t="s">
        <v>176</v>
      </c>
      <c r="D30" s="37" t="s">
        <v>139</v>
      </c>
      <c r="F30" s="33" t="s">
        <v>15</v>
      </c>
      <c r="G30" s="40">
        <v>0</v>
      </c>
      <c r="H30" s="40">
        <v>0</v>
      </c>
      <c r="I30" s="40">
        <v>1</v>
      </c>
      <c r="J30" s="40">
        <v>3</v>
      </c>
      <c r="K30" s="40">
        <v>0</v>
      </c>
      <c r="L30" s="40">
        <v>0</v>
      </c>
      <c r="M30" s="40">
        <v>0</v>
      </c>
      <c r="N30" s="36">
        <f t="shared" si="0"/>
        <v>4</v>
      </c>
    </row>
    <row r="31" spans="1:14" ht="15" customHeight="1">
      <c r="A31" s="36">
        <f t="shared" si="1"/>
        <v>30</v>
      </c>
      <c r="B31" s="1">
        <v>132034</v>
      </c>
      <c r="C31" s="33" t="s">
        <v>40</v>
      </c>
      <c r="D31" s="4">
        <v>98</v>
      </c>
      <c r="F31" s="33" t="s">
        <v>19</v>
      </c>
      <c r="G31" s="40">
        <v>3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36">
        <f>SUM(G31:M31)-MIN(G31:M31)-SMALL(G31:M31,2)</f>
        <v>3</v>
      </c>
    </row>
    <row r="32" spans="1:14" ht="15" customHeight="1">
      <c r="A32" s="36">
        <v>31</v>
      </c>
      <c r="B32" s="1">
        <v>132024</v>
      </c>
      <c r="C32" s="33" t="s">
        <v>161</v>
      </c>
      <c r="D32" s="4">
        <v>1</v>
      </c>
      <c r="F32" s="33" t="s">
        <v>19</v>
      </c>
      <c r="G32" s="40">
        <v>0</v>
      </c>
      <c r="H32" s="40">
        <v>0</v>
      </c>
      <c r="I32" s="40">
        <v>0</v>
      </c>
      <c r="J32" s="40">
        <v>0</v>
      </c>
      <c r="K32" s="40">
        <v>1</v>
      </c>
      <c r="L32" s="40">
        <v>1</v>
      </c>
      <c r="M32" s="40">
        <v>0</v>
      </c>
      <c r="N32" s="36">
        <f t="shared" si="0"/>
        <v>2</v>
      </c>
    </row>
    <row r="33" spans="1:14" ht="15" customHeight="1">
      <c r="A33" s="49">
        <v>31</v>
      </c>
      <c r="B33" s="1">
        <v>52011</v>
      </c>
      <c r="C33" s="33" t="s">
        <v>182</v>
      </c>
      <c r="D33" s="4">
        <v>1</v>
      </c>
      <c r="F33" s="33" t="s">
        <v>93</v>
      </c>
      <c r="G33" s="40">
        <v>0</v>
      </c>
      <c r="H33" s="40">
        <v>0</v>
      </c>
      <c r="I33" s="40">
        <v>0</v>
      </c>
      <c r="J33" s="40">
        <v>2</v>
      </c>
      <c r="K33" s="40">
        <v>0</v>
      </c>
      <c r="L33" s="40">
        <v>0</v>
      </c>
      <c r="M33" s="40">
        <v>0</v>
      </c>
      <c r="N33" s="36">
        <f t="shared" si="0"/>
        <v>2</v>
      </c>
    </row>
    <row r="34" spans="1:14" ht="15" customHeight="1">
      <c r="A34" s="5"/>
      <c r="B34" s="2"/>
      <c r="D34" s="29"/>
      <c r="G34" s="40"/>
      <c r="H34" s="40"/>
      <c r="I34" s="40"/>
      <c r="J34" s="40"/>
      <c r="K34" s="40"/>
      <c r="L34" s="40"/>
      <c r="M34" s="40"/>
      <c r="N34" s="36"/>
    </row>
    <row r="35" spans="1:14" ht="15" customHeight="1">
      <c r="A35" s="5"/>
      <c r="B35" s="2"/>
      <c r="C35" s="14"/>
      <c r="D35" s="29"/>
      <c r="E35" s="37"/>
      <c r="F35" s="14"/>
      <c r="G35" s="40"/>
      <c r="H35" s="40"/>
      <c r="I35" s="40"/>
      <c r="J35" s="40"/>
      <c r="K35" s="40"/>
      <c r="L35" s="40"/>
      <c r="M35" s="40"/>
      <c r="N35" s="36"/>
    </row>
    <row r="36" spans="1:14" ht="15" customHeight="1">
      <c r="A36" s="36"/>
      <c r="G36" s="40"/>
      <c r="H36" s="40"/>
      <c r="I36" s="40"/>
      <c r="J36" s="40"/>
      <c r="K36" s="40"/>
      <c r="L36" s="40"/>
      <c r="M36" s="40"/>
      <c r="N36" s="36"/>
    </row>
    <row r="37" spans="1:14" ht="15" customHeight="1">
      <c r="A37" s="36"/>
      <c r="B37" s="38"/>
      <c r="C37" s="3"/>
      <c r="F37" s="3"/>
      <c r="G37" s="40"/>
      <c r="H37" s="40"/>
      <c r="I37" s="40"/>
      <c r="J37" s="40"/>
      <c r="K37" s="40"/>
      <c r="L37" s="40"/>
      <c r="M37" s="40"/>
      <c r="N37" s="36"/>
    </row>
    <row r="38" spans="1:14" ht="15" customHeight="1">
      <c r="A38" s="36"/>
      <c r="G38" s="40"/>
      <c r="H38" s="40"/>
      <c r="I38" s="40"/>
      <c r="J38" s="40"/>
      <c r="K38" s="40"/>
      <c r="L38" s="40"/>
      <c r="M38" s="40"/>
      <c r="N38" s="36"/>
    </row>
    <row r="39" spans="1:14" ht="15" customHeight="1">
      <c r="A39" s="36"/>
      <c r="G39" s="40"/>
      <c r="H39" s="40"/>
      <c r="I39" s="40"/>
      <c r="J39" s="40"/>
      <c r="K39" s="40"/>
      <c r="L39" s="40"/>
      <c r="M39" s="40"/>
      <c r="N39" s="36"/>
    </row>
    <row r="40" spans="1:14" ht="15" customHeight="1">
      <c r="A40" s="36"/>
      <c r="C40" s="3"/>
      <c r="F40" s="3"/>
      <c r="G40" s="40"/>
      <c r="H40" s="40"/>
      <c r="I40" s="40"/>
      <c r="J40" s="40"/>
      <c r="K40" s="40"/>
      <c r="L40" s="40"/>
      <c r="M40" s="40"/>
      <c r="N40" s="36"/>
    </row>
    <row r="41" spans="1:14" ht="15" customHeight="1">
      <c r="A41" s="36"/>
      <c r="C41" s="3"/>
      <c r="F41" s="3"/>
      <c r="G41" s="40"/>
      <c r="H41" s="40"/>
      <c r="I41" s="40"/>
      <c r="J41" s="40"/>
      <c r="K41" s="40"/>
      <c r="L41" s="40"/>
      <c r="M41" s="40"/>
      <c r="N41" s="36"/>
    </row>
    <row r="42" spans="1:14" ht="15" customHeight="1">
      <c r="A42" s="36"/>
      <c r="C42" s="3"/>
      <c r="F42" s="3"/>
      <c r="G42" s="40"/>
      <c r="H42" s="40"/>
      <c r="I42" s="40"/>
      <c r="J42" s="40"/>
      <c r="K42" s="40"/>
      <c r="L42" s="40"/>
      <c r="M42" s="40"/>
      <c r="N42" s="36"/>
    </row>
    <row r="43" spans="1:14" ht="15" customHeight="1">
      <c r="A43" s="36"/>
      <c r="B43" s="2"/>
      <c r="C43" s="3"/>
      <c r="F43" s="3"/>
      <c r="G43" s="40"/>
      <c r="H43" s="40"/>
      <c r="I43" s="40"/>
      <c r="J43" s="40"/>
      <c r="K43" s="40"/>
      <c r="L43" s="40"/>
      <c r="M43" s="40"/>
      <c r="N43" s="36"/>
    </row>
    <row r="44" spans="1:14" ht="15" customHeight="1">
      <c r="A44" s="36"/>
      <c r="B44" s="2"/>
      <c r="C44" s="3"/>
      <c r="F44" s="3"/>
      <c r="G44" s="40"/>
      <c r="H44" s="40"/>
      <c r="I44" s="40"/>
      <c r="J44" s="40"/>
      <c r="K44" s="40"/>
      <c r="L44" s="40"/>
      <c r="M44" s="40"/>
      <c r="N44" s="36"/>
    </row>
    <row r="45" spans="1:14" ht="15" customHeight="1">
      <c r="A45" s="36"/>
      <c r="B45" s="2"/>
      <c r="C45" s="3"/>
      <c r="F45" s="3"/>
      <c r="G45" s="40"/>
      <c r="H45" s="40"/>
      <c r="I45" s="40"/>
      <c r="J45" s="40"/>
      <c r="K45" s="40"/>
      <c r="L45" s="40"/>
      <c r="M45" s="40"/>
      <c r="N45" s="36"/>
    </row>
    <row r="46" spans="1:14" ht="15" customHeight="1">
      <c r="A46" s="36"/>
      <c r="G46" s="40"/>
      <c r="H46" s="40"/>
      <c r="I46" s="40"/>
      <c r="J46" s="40"/>
      <c r="K46" s="40"/>
      <c r="L46" s="40"/>
      <c r="M46" s="40"/>
      <c r="N46" s="36"/>
    </row>
    <row r="47" spans="1:14" ht="15" customHeight="1">
      <c r="A47" s="36"/>
      <c r="G47" s="40"/>
      <c r="H47" s="40"/>
      <c r="I47" s="40"/>
      <c r="J47" s="40"/>
      <c r="K47" s="40"/>
      <c r="L47" s="40"/>
      <c r="M47" s="40"/>
      <c r="N47" s="36"/>
    </row>
    <row r="48" spans="1:14" ht="12.75">
      <c r="A48" s="36"/>
      <c r="G48" s="40"/>
      <c r="H48" s="40"/>
      <c r="I48" s="40"/>
      <c r="J48" s="40"/>
      <c r="K48" s="40"/>
      <c r="L48" s="40"/>
      <c r="M48" s="40"/>
      <c r="N48" s="36"/>
    </row>
    <row r="49" spans="1:14" ht="12.75">
      <c r="A49" s="36"/>
      <c r="G49" s="40"/>
      <c r="H49" s="40"/>
      <c r="I49" s="40"/>
      <c r="J49" s="40"/>
      <c r="K49" s="40"/>
      <c r="L49" s="40"/>
      <c r="M49" s="40"/>
      <c r="N49" s="36"/>
    </row>
    <row r="50" spans="1:14" ht="12.75">
      <c r="A50" s="36"/>
      <c r="G50" s="40"/>
      <c r="H50" s="40"/>
      <c r="I50" s="40"/>
      <c r="J50" s="40"/>
      <c r="K50" s="40"/>
      <c r="L50" s="40"/>
      <c r="M50" s="40"/>
      <c r="N50" s="36"/>
    </row>
    <row r="51" spans="1:14" ht="12.75">
      <c r="A51" s="36"/>
      <c r="N51" s="36"/>
    </row>
    <row r="52" spans="1:14" ht="12.75">
      <c r="A52" s="36"/>
      <c r="N52" s="36"/>
    </row>
    <row r="53" spans="2:14" ht="12.75">
      <c r="B53" s="2"/>
      <c r="C53" s="3"/>
      <c r="F53" s="3"/>
      <c r="N53" s="36"/>
    </row>
    <row r="54" spans="2:14" ht="12.75">
      <c r="B54" s="2"/>
      <c r="F54" s="1"/>
      <c r="N54" s="36"/>
    </row>
    <row r="55" spans="2:14" ht="12.75">
      <c r="B55" s="2"/>
      <c r="F55" s="1"/>
      <c r="N55" s="36"/>
    </row>
    <row r="56" ht="12.75">
      <c r="N56" s="36"/>
    </row>
    <row r="57" ht="12.75">
      <c r="N57" s="36"/>
    </row>
    <row r="58" ht="12.75">
      <c r="N58" s="36"/>
    </row>
    <row r="59" ht="12.75">
      <c r="N59" s="36"/>
    </row>
    <row r="60" ht="12.75">
      <c r="N60" s="36"/>
    </row>
    <row r="61" ht="12.75">
      <c r="N61" s="36"/>
    </row>
    <row r="62" ht="12.75">
      <c r="N62" s="36"/>
    </row>
    <row r="63" ht="12.75">
      <c r="N63" s="36"/>
    </row>
    <row r="64" ht="12.75">
      <c r="N64" s="36"/>
    </row>
    <row r="65" ht="12.75">
      <c r="N65" s="36"/>
    </row>
    <row r="66" ht="12.75">
      <c r="N66" s="36"/>
    </row>
    <row r="67" ht="12.75">
      <c r="N67" s="36"/>
    </row>
    <row r="68" ht="12.75">
      <c r="N68" s="36"/>
    </row>
    <row r="69" ht="12.75">
      <c r="N69" s="36"/>
    </row>
    <row r="70" ht="12.75">
      <c r="N70" s="36"/>
    </row>
    <row r="71" ht="12.75">
      <c r="N71" s="36"/>
    </row>
    <row r="72" ht="12.75">
      <c r="N72" s="36"/>
    </row>
    <row r="73" ht="12.75">
      <c r="N73" s="36"/>
    </row>
    <row r="74" ht="12.75">
      <c r="N74" s="36"/>
    </row>
    <row r="75" ht="12.75">
      <c r="N75" s="36"/>
    </row>
    <row r="76" ht="12.75">
      <c r="N76" s="36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N59"/>
  <sheetViews>
    <sheetView workbookViewId="0" topLeftCell="A1">
      <selection activeCell="C2" sqref="C2"/>
    </sheetView>
  </sheetViews>
  <sheetFormatPr defaultColWidth="9.00390625" defaultRowHeight="12.75"/>
  <cols>
    <col min="1" max="1" width="5.125" style="1" customWidth="1"/>
    <col min="2" max="2" width="7.75390625" style="33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8" width="4.75390625" style="1" customWidth="1"/>
    <col min="9" max="10" width="4.75390625" style="17" customWidth="1"/>
    <col min="11" max="13" width="4.75390625" style="1" customWidth="1"/>
    <col min="14" max="14" width="4.75390625" style="4" customWidth="1"/>
    <col min="15" max="16384" width="9.125" style="5" customWidth="1"/>
  </cols>
  <sheetData>
    <row r="1" spans="1:14" ht="51.75" customHeight="1">
      <c r="A1" s="19" t="s">
        <v>0</v>
      </c>
      <c r="B1" s="19" t="s">
        <v>1</v>
      </c>
      <c r="C1" s="35" t="s">
        <v>194</v>
      </c>
      <c r="D1" s="19" t="s">
        <v>2</v>
      </c>
      <c r="E1" s="19" t="s">
        <v>3</v>
      </c>
      <c r="F1" s="21" t="s">
        <v>4</v>
      </c>
      <c r="G1" s="41" t="s">
        <v>122</v>
      </c>
      <c r="H1" s="41" t="s">
        <v>123</v>
      </c>
      <c r="I1" s="22" t="s">
        <v>127</v>
      </c>
      <c r="J1" s="22" t="s">
        <v>126</v>
      </c>
      <c r="K1" s="22" t="s">
        <v>125</v>
      </c>
      <c r="L1" s="22" t="s">
        <v>124</v>
      </c>
      <c r="M1" s="22" t="s">
        <v>5</v>
      </c>
      <c r="N1" s="19" t="s">
        <v>8</v>
      </c>
    </row>
    <row r="2" spans="1:14" ht="15" customHeight="1">
      <c r="A2" s="36">
        <v>1</v>
      </c>
      <c r="B2" s="33">
        <v>45012</v>
      </c>
      <c r="C2" s="33" t="s">
        <v>32</v>
      </c>
      <c r="D2" s="4">
        <v>98</v>
      </c>
      <c r="E2" s="5"/>
      <c r="F2" s="33" t="s">
        <v>26</v>
      </c>
      <c r="G2" s="40">
        <v>53</v>
      </c>
      <c r="H2" s="42">
        <v>60</v>
      </c>
      <c r="I2" s="42">
        <v>60</v>
      </c>
      <c r="J2" s="42">
        <v>60</v>
      </c>
      <c r="K2" s="40">
        <v>53</v>
      </c>
      <c r="L2" s="42">
        <v>60</v>
      </c>
      <c r="M2" s="40">
        <v>0</v>
      </c>
      <c r="N2" s="36">
        <f aca="true" t="shared" si="0" ref="N2:N26">SUM(G2:M2)-MIN(G2:M2)-SMALL(G2:M2,2)</f>
        <v>293</v>
      </c>
    </row>
    <row r="3" spans="1:14" ht="15" customHeight="1">
      <c r="A3" s="36">
        <v>2</v>
      </c>
      <c r="B3" s="33">
        <v>48031</v>
      </c>
      <c r="C3" s="33" t="s">
        <v>30</v>
      </c>
      <c r="D3" s="4">
        <v>98</v>
      </c>
      <c r="F3" s="33" t="s">
        <v>31</v>
      </c>
      <c r="G3" s="42">
        <v>60</v>
      </c>
      <c r="H3" s="40">
        <v>53</v>
      </c>
      <c r="I3" s="40">
        <v>47</v>
      </c>
      <c r="J3" s="40">
        <v>53</v>
      </c>
      <c r="K3" s="42">
        <v>60</v>
      </c>
      <c r="L3" s="40">
        <v>53</v>
      </c>
      <c r="M3" s="40">
        <v>0</v>
      </c>
      <c r="N3" s="36">
        <f>SUM(G3:M3)-MIN(G3:M3)-SMALL(G3:M3,2)</f>
        <v>279</v>
      </c>
    </row>
    <row r="4" spans="1:14" ht="15" customHeight="1">
      <c r="A4" s="36">
        <v>3</v>
      </c>
      <c r="B4" s="9">
        <v>119117</v>
      </c>
      <c r="C4" s="23" t="s">
        <v>65</v>
      </c>
      <c r="D4" s="7">
        <v>98</v>
      </c>
      <c r="E4" s="7"/>
      <c r="F4" s="33" t="s">
        <v>14</v>
      </c>
      <c r="G4" s="40">
        <v>47</v>
      </c>
      <c r="H4" s="40">
        <v>42</v>
      </c>
      <c r="I4" s="40">
        <v>53</v>
      </c>
      <c r="J4" s="40">
        <v>47</v>
      </c>
      <c r="K4" s="40">
        <v>38</v>
      </c>
      <c r="L4" s="40">
        <v>47</v>
      </c>
      <c r="M4" s="40">
        <v>0</v>
      </c>
      <c r="N4" s="36">
        <f t="shared" si="0"/>
        <v>236</v>
      </c>
    </row>
    <row r="5" spans="1:14" ht="15" customHeight="1">
      <c r="A5" s="36">
        <v>4</v>
      </c>
      <c r="B5" s="33">
        <v>12062</v>
      </c>
      <c r="C5" s="4" t="s">
        <v>33</v>
      </c>
      <c r="D5" s="4">
        <v>98</v>
      </c>
      <c r="F5" s="33" t="s">
        <v>62</v>
      </c>
      <c r="G5" s="40">
        <v>42</v>
      </c>
      <c r="H5" s="40">
        <v>47</v>
      </c>
      <c r="I5" s="40">
        <v>34</v>
      </c>
      <c r="J5" s="40">
        <v>42</v>
      </c>
      <c r="K5" s="40">
        <v>34</v>
      </c>
      <c r="L5" s="40">
        <v>31</v>
      </c>
      <c r="M5" s="40">
        <v>0</v>
      </c>
      <c r="N5" s="36">
        <f t="shared" si="0"/>
        <v>199</v>
      </c>
    </row>
    <row r="6" spans="1:14" ht="15" customHeight="1">
      <c r="A6" s="36">
        <v>5</v>
      </c>
      <c r="B6" s="1">
        <v>9081</v>
      </c>
      <c r="C6" s="33" t="s">
        <v>57</v>
      </c>
      <c r="D6" s="4">
        <v>99</v>
      </c>
      <c r="F6" s="33" t="s">
        <v>11</v>
      </c>
      <c r="G6" s="40">
        <v>34</v>
      </c>
      <c r="H6" s="40">
        <v>25</v>
      </c>
      <c r="I6" s="40">
        <v>42</v>
      </c>
      <c r="J6" s="40">
        <v>28</v>
      </c>
      <c r="K6" s="40">
        <v>47</v>
      </c>
      <c r="L6" s="40">
        <v>38</v>
      </c>
      <c r="M6" s="40">
        <v>0</v>
      </c>
      <c r="N6" s="36">
        <f t="shared" si="0"/>
        <v>189</v>
      </c>
    </row>
    <row r="7" spans="1:14" ht="15" customHeight="1">
      <c r="A7" s="36">
        <f>1+A6</f>
        <v>6</v>
      </c>
      <c r="B7" s="2">
        <v>9082</v>
      </c>
      <c r="C7" s="33" t="s">
        <v>77</v>
      </c>
      <c r="D7" s="4">
        <v>98</v>
      </c>
      <c r="F7" s="33" t="s">
        <v>11</v>
      </c>
      <c r="G7" s="40">
        <v>38</v>
      </c>
      <c r="H7" s="40">
        <v>28</v>
      </c>
      <c r="I7" s="40">
        <v>25</v>
      </c>
      <c r="J7" s="40">
        <v>34</v>
      </c>
      <c r="K7" s="40">
        <v>42</v>
      </c>
      <c r="L7" s="40">
        <v>42</v>
      </c>
      <c r="M7" s="40">
        <v>0</v>
      </c>
      <c r="N7" s="36">
        <f t="shared" si="0"/>
        <v>184</v>
      </c>
    </row>
    <row r="8" spans="1:14" ht="15" customHeight="1">
      <c r="A8" s="36">
        <f>1+A7</f>
        <v>7</v>
      </c>
      <c r="B8" s="2">
        <v>121007</v>
      </c>
      <c r="C8" s="33" t="s">
        <v>35</v>
      </c>
      <c r="D8" s="4">
        <v>98</v>
      </c>
      <c r="F8" s="33" t="s">
        <v>9</v>
      </c>
      <c r="G8" s="40">
        <v>22</v>
      </c>
      <c r="H8" s="40">
        <v>20</v>
      </c>
      <c r="I8" s="40">
        <v>38</v>
      </c>
      <c r="J8" s="40">
        <v>38</v>
      </c>
      <c r="K8" s="40">
        <v>31</v>
      </c>
      <c r="L8" s="40">
        <v>28</v>
      </c>
      <c r="M8" s="40">
        <v>0</v>
      </c>
      <c r="N8" s="36">
        <f t="shared" si="0"/>
        <v>157</v>
      </c>
    </row>
    <row r="9" spans="1:14" ht="15" customHeight="1">
      <c r="A9" s="36">
        <v>8</v>
      </c>
      <c r="B9" s="1">
        <v>45019</v>
      </c>
      <c r="C9" s="33" t="s">
        <v>82</v>
      </c>
      <c r="D9" s="37" t="s">
        <v>81</v>
      </c>
      <c r="F9" s="33" t="s">
        <v>26</v>
      </c>
      <c r="G9" s="40">
        <v>31</v>
      </c>
      <c r="H9" s="40">
        <v>22</v>
      </c>
      <c r="I9" s="40">
        <v>28</v>
      </c>
      <c r="J9" s="40">
        <v>20</v>
      </c>
      <c r="K9" s="40">
        <v>28</v>
      </c>
      <c r="L9" s="40">
        <v>34</v>
      </c>
      <c r="M9" s="40">
        <v>0</v>
      </c>
      <c r="N9" s="36">
        <f t="shared" si="0"/>
        <v>143</v>
      </c>
    </row>
    <row r="10" spans="1:14" ht="15" customHeight="1">
      <c r="A10" s="36">
        <v>9</v>
      </c>
      <c r="B10" s="2">
        <v>119105</v>
      </c>
      <c r="C10" s="33" t="s">
        <v>63</v>
      </c>
      <c r="D10" s="4">
        <v>98</v>
      </c>
      <c r="F10" s="33" t="s">
        <v>14</v>
      </c>
      <c r="G10" s="40">
        <v>25</v>
      </c>
      <c r="H10" s="40">
        <v>38</v>
      </c>
      <c r="I10" s="40">
        <v>31</v>
      </c>
      <c r="J10" s="40">
        <v>22</v>
      </c>
      <c r="K10" s="40">
        <v>18</v>
      </c>
      <c r="L10" s="40">
        <v>20</v>
      </c>
      <c r="M10" s="40">
        <v>0</v>
      </c>
      <c r="N10" s="36">
        <f t="shared" si="0"/>
        <v>136</v>
      </c>
    </row>
    <row r="11" spans="1:14" ht="15" customHeight="1">
      <c r="A11" s="36">
        <f>1+A10</f>
        <v>10</v>
      </c>
      <c r="B11" s="1">
        <v>49042</v>
      </c>
      <c r="C11" s="33" t="s">
        <v>80</v>
      </c>
      <c r="D11" s="4">
        <v>0</v>
      </c>
      <c r="F11" s="33" t="s">
        <v>68</v>
      </c>
      <c r="G11" s="40">
        <v>28</v>
      </c>
      <c r="H11" s="40">
        <v>31</v>
      </c>
      <c r="I11" s="40">
        <v>20</v>
      </c>
      <c r="J11" s="40">
        <v>25</v>
      </c>
      <c r="K11" s="40">
        <v>20</v>
      </c>
      <c r="L11" s="40">
        <v>22</v>
      </c>
      <c r="M11" s="40">
        <v>0</v>
      </c>
      <c r="N11" s="36">
        <f t="shared" si="0"/>
        <v>126</v>
      </c>
    </row>
    <row r="12" spans="1:14" ht="15" customHeight="1">
      <c r="A12" s="36">
        <f>1+A11</f>
        <v>11</v>
      </c>
      <c r="B12" s="2">
        <v>9085</v>
      </c>
      <c r="C12" s="33" t="s">
        <v>56</v>
      </c>
      <c r="D12" s="4">
        <v>99</v>
      </c>
      <c r="F12" s="33" t="s">
        <v>11</v>
      </c>
      <c r="G12" s="40">
        <v>16</v>
      </c>
      <c r="H12" s="40">
        <v>16</v>
      </c>
      <c r="I12" s="40">
        <v>18</v>
      </c>
      <c r="J12" s="40">
        <v>31</v>
      </c>
      <c r="K12" s="40">
        <v>25</v>
      </c>
      <c r="L12" s="40">
        <v>18</v>
      </c>
      <c r="M12" s="40">
        <v>0</v>
      </c>
      <c r="N12" s="36">
        <f t="shared" si="0"/>
        <v>108</v>
      </c>
    </row>
    <row r="13" spans="1:14" ht="15" customHeight="1">
      <c r="A13" s="36">
        <f>1+A12</f>
        <v>12</v>
      </c>
      <c r="B13" s="2">
        <v>23151</v>
      </c>
      <c r="C13" s="33" t="s">
        <v>54</v>
      </c>
      <c r="D13" s="4">
        <v>0</v>
      </c>
      <c r="F13" s="33" t="s">
        <v>43</v>
      </c>
      <c r="G13" s="40">
        <v>20</v>
      </c>
      <c r="H13" s="40">
        <v>18</v>
      </c>
      <c r="I13" s="40">
        <v>16</v>
      </c>
      <c r="J13" s="40">
        <v>16</v>
      </c>
      <c r="K13" s="40">
        <v>22</v>
      </c>
      <c r="L13" s="40">
        <v>25</v>
      </c>
      <c r="M13" s="40">
        <v>0</v>
      </c>
      <c r="N13" s="36">
        <f t="shared" si="0"/>
        <v>101</v>
      </c>
    </row>
    <row r="14" spans="1:14" ht="15" customHeight="1">
      <c r="A14" s="36">
        <f>1+A13</f>
        <v>13</v>
      </c>
      <c r="B14" s="2">
        <v>121033</v>
      </c>
      <c r="C14" s="33" t="s">
        <v>36</v>
      </c>
      <c r="D14" s="4">
        <v>98</v>
      </c>
      <c r="F14" s="33" t="s">
        <v>9</v>
      </c>
      <c r="G14" s="40">
        <v>18</v>
      </c>
      <c r="H14" s="40">
        <v>34</v>
      </c>
      <c r="I14" s="40">
        <v>12</v>
      </c>
      <c r="J14" s="40">
        <v>14</v>
      </c>
      <c r="K14" s="40">
        <v>16</v>
      </c>
      <c r="L14" s="40">
        <v>16</v>
      </c>
      <c r="M14" s="40">
        <v>0</v>
      </c>
      <c r="N14" s="36">
        <f t="shared" si="0"/>
        <v>98</v>
      </c>
    </row>
    <row r="15" spans="1:14" ht="15" customHeight="1">
      <c r="A15" s="36">
        <f>1+A14</f>
        <v>14</v>
      </c>
      <c r="B15" s="2">
        <v>132007</v>
      </c>
      <c r="C15" s="33" t="s">
        <v>58</v>
      </c>
      <c r="D15" s="4">
        <v>99</v>
      </c>
      <c r="F15" s="33" t="s">
        <v>19</v>
      </c>
      <c r="G15" s="40">
        <v>12</v>
      </c>
      <c r="H15" s="40">
        <v>14</v>
      </c>
      <c r="I15" s="40">
        <v>22</v>
      </c>
      <c r="J15" s="40">
        <v>18</v>
      </c>
      <c r="K15" s="40">
        <v>0</v>
      </c>
      <c r="L15" s="40">
        <v>0</v>
      </c>
      <c r="M15" s="40">
        <v>0</v>
      </c>
      <c r="N15" s="36">
        <f t="shared" si="0"/>
        <v>66</v>
      </c>
    </row>
    <row r="16" spans="1:14" ht="15" customHeight="1">
      <c r="A16" s="36">
        <v>15</v>
      </c>
      <c r="B16" s="33">
        <v>24006</v>
      </c>
      <c r="C16" s="33" t="s">
        <v>51</v>
      </c>
      <c r="D16" s="4">
        <v>98</v>
      </c>
      <c r="F16" s="33" t="s">
        <v>21</v>
      </c>
      <c r="G16" s="40">
        <v>14</v>
      </c>
      <c r="H16" s="40">
        <v>12</v>
      </c>
      <c r="I16" s="40">
        <v>14</v>
      </c>
      <c r="J16" s="40">
        <v>12</v>
      </c>
      <c r="K16" s="40">
        <v>12</v>
      </c>
      <c r="L16" s="40">
        <v>10</v>
      </c>
      <c r="M16" s="40">
        <v>0</v>
      </c>
      <c r="N16" s="36">
        <f t="shared" si="0"/>
        <v>64</v>
      </c>
    </row>
    <row r="17" spans="1:14" ht="15" customHeight="1">
      <c r="A17" s="36">
        <v>16</v>
      </c>
      <c r="B17" s="2">
        <v>66016</v>
      </c>
      <c r="C17" s="33" t="s">
        <v>91</v>
      </c>
      <c r="D17" s="4">
        <v>0</v>
      </c>
      <c r="F17" s="33" t="s">
        <v>22</v>
      </c>
      <c r="G17" s="40">
        <v>10</v>
      </c>
      <c r="H17" s="40">
        <v>10</v>
      </c>
      <c r="I17" s="40">
        <v>10</v>
      </c>
      <c r="J17" s="40">
        <v>9</v>
      </c>
      <c r="K17" s="40">
        <v>14</v>
      </c>
      <c r="L17" s="40">
        <v>14</v>
      </c>
      <c r="M17" s="40">
        <v>0</v>
      </c>
      <c r="N17" s="36">
        <f t="shared" si="0"/>
        <v>58</v>
      </c>
    </row>
    <row r="18" spans="1:14" ht="15" customHeight="1">
      <c r="A18" s="36">
        <f>1+A17</f>
        <v>17</v>
      </c>
      <c r="B18" s="2">
        <v>105037</v>
      </c>
      <c r="C18" s="33" t="s">
        <v>120</v>
      </c>
      <c r="D18" s="4">
        <v>99</v>
      </c>
      <c r="F18" s="33" t="s">
        <v>121</v>
      </c>
      <c r="G18" s="40">
        <v>8</v>
      </c>
      <c r="H18" s="40">
        <v>8</v>
      </c>
      <c r="I18" s="40">
        <v>8</v>
      </c>
      <c r="J18" s="40">
        <v>6</v>
      </c>
      <c r="K18" s="40">
        <v>10</v>
      </c>
      <c r="L18" s="40">
        <v>12</v>
      </c>
      <c r="M18" s="40">
        <v>0</v>
      </c>
      <c r="N18" s="36">
        <f t="shared" si="0"/>
        <v>46</v>
      </c>
    </row>
    <row r="19" spans="1:14" ht="15" customHeight="1">
      <c r="A19" s="36">
        <v>18</v>
      </c>
      <c r="B19" s="3">
        <v>36019</v>
      </c>
      <c r="C19" s="33" t="s">
        <v>90</v>
      </c>
      <c r="D19" s="4">
        <v>0</v>
      </c>
      <c r="F19" s="33" t="s">
        <v>89</v>
      </c>
      <c r="G19" s="40">
        <v>9</v>
      </c>
      <c r="H19" s="40">
        <v>7</v>
      </c>
      <c r="I19" s="40">
        <v>7</v>
      </c>
      <c r="J19" s="40">
        <v>7</v>
      </c>
      <c r="K19" s="40">
        <v>8</v>
      </c>
      <c r="L19" s="40">
        <v>8</v>
      </c>
      <c r="M19" s="40">
        <v>0</v>
      </c>
      <c r="N19" s="36">
        <f t="shared" si="0"/>
        <v>39</v>
      </c>
    </row>
    <row r="20" spans="1:14" ht="15" customHeight="1">
      <c r="A20" s="36">
        <v>19</v>
      </c>
      <c r="B20" s="2">
        <v>132058</v>
      </c>
      <c r="C20" s="33" t="s">
        <v>112</v>
      </c>
      <c r="D20" s="4">
        <v>99</v>
      </c>
      <c r="F20" s="33" t="s">
        <v>19</v>
      </c>
      <c r="G20" s="40">
        <v>6</v>
      </c>
      <c r="H20" s="40">
        <v>6</v>
      </c>
      <c r="I20" s="40">
        <v>6</v>
      </c>
      <c r="J20" s="40">
        <v>5</v>
      </c>
      <c r="K20" s="40">
        <v>9</v>
      </c>
      <c r="L20" s="40">
        <v>9</v>
      </c>
      <c r="M20" s="40">
        <v>0</v>
      </c>
      <c r="N20" s="36">
        <f t="shared" si="0"/>
        <v>36</v>
      </c>
    </row>
    <row r="21" spans="1:14" ht="15" customHeight="1">
      <c r="A21" s="36">
        <v>20</v>
      </c>
      <c r="B21" s="2">
        <v>47024</v>
      </c>
      <c r="C21" s="33" t="s">
        <v>47</v>
      </c>
      <c r="D21" s="4">
        <v>98</v>
      </c>
      <c r="F21" s="33" t="s">
        <v>18</v>
      </c>
      <c r="G21" s="40">
        <v>7</v>
      </c>
      <c r="H21" s="40">
        <v>9</v>
      </c>
      <c r="I21" s="40">
        <v>5</v>
      </c>
      <c r="J21" s="40">
        <v>8</v>
      </c>
      <c r="K21" s="40">
        <v>0</v>
      </c>
      <c r="L21" s="40">
        <v>0</v>
      </c>
      <c r="M21" s="40">
        <v>0</v>
      </c>
      <c r="N21" s="36">
        <f t="shared" si="0"/>
        <v>29</v>
      </c>
    </row>
    <row r="22" spans="1:14" ht="15" customHeight="1">
      <c r="A22" s="36">
        <v>21</v>
      </c>
      <c r="B22" s="1">
        <v>82010</v>
      </c>
      <c r="C22" s="33" t="s">
        <v>34</v>
      </c>
      <c r="D22" s="4">
        <v>98</v>
      </c>
      <c r="F22" s="33" t="s">
        <v>37</v>
      </c>
      <c r="G22" s="40">
        <v>0</v>
      </c>
      <c r="H22" s="40">
        <v>0</v>
      </c>
      <c r="I22" s="40">
        <v>9</v>
      </c>
      <c r="J22" s="40">
        <v>10</v>
      </c>
      <c r="K22" s="40">
        <v>0</v>
      </c>
      <c r="L22" s="40">
        <v>0</v>
      </c>
      <c r="M22" s="40">
        <v>0</v>
      </c>
      <c r="N22" s="36">
        <f t="shared" si="0"/>
        <v>19</v>
      </c>
    </row>
    <row r="23" spans="1:14" ht="15" customHeight="1">
      <c r="A23" s="36">
        <v>22</v>
      </c>
      <c r="B23" s="3">
        <v>61003</v>
      </c>
      <c r="C23" s="33" t="s">
        <v>140</v>
      </c>
      <c r="D23" s="4">
        <v>1</v>
      </c>
      <c r="F23" s="33" t="s">
        <v>52</v>
      </c>
      <c r="G23" s="40">
        <v>0</v>
      </c>
      <c r="H23" s="40">
        <v>0</v>
      </c>
      <c r="I23" s="40">
        <v>1</v>
      </c>
      <c r="J23" s="40">
        <v>3</v>
      </c>
      <c r="K23" s="40">
        <v>7</v>
      </c>
      <c r="L23" s="40">
        <v>7</v>
      </c>
      <c r="M23" s="40">
        <v>0</v>
      </c>
      <c r="N23" s="36">
        <f t="shared" si="0"/>
        <v>18</v>
      </c>
    </row>
    <row r="24" spans="1:14" ht="15" customHeight="1">
      <c r="A24" s="36">
        <v>23</v>
      </c>
      <c r="B24" s="2">
        <v>9084</v>
      </c>
      <c r="C24" s="33" t="s">
        <v>138</v>
      </c>
      <c r="D24" s="4">
        <v>1</v>
      </c>
      <c r="F24" s="33" t="s">
        <v>11</v>
      </c>
      <c r="G24" s="40">
        <v>0</v>
      </c>
      <c r="H24" s="40">
        <v>0</v>
      </c>
      <c r="I24" s="40">
        <v>0</v>
      </c>
      <c r="J24" s="40">
        <v>0</v>
      </c>
      <c r="K24" s="40">
        <v>6</v>
      </c>
      <c r="L24" s="40">
        <v>6</v>
      </c>
      <c r="M24" s="40">
        <v>0</v>
      </c>
      <c r="N24" s="36">
        <f t="shared" si="0"/>
        <v>12</v>
      </c>
    </row>
    <row r="25" spans="1:14" ht="15" customHeight="1">
      <c r="A25" s="36">
        <v>24</v>
      </c>
      <c r="B25" s="2">
        <v>60052</v>
      </c>
      <c r="C25" s="33" t="s">
        <v>130</v>
      </c>
      <c r="D25" s="4">
        <v>99</v>
      </c>
      <c r="F25" s="33" t="s">
        <v>131</v>
      </c>
      <c r="G25" s="40">
        <v>0</v>
      </c>
      <c r="H25" s="40">
        <v>0</v>
      </c>
      <c r="I25" s="40">
        <v>0</v>
      </c>
      <c r="J25" s="40">
        <v>0</v>
      </c>
      <c r="K25" s="40">
        <v>5</v>
      </c>
      <c r="L25" s="40">
        <v>5</v>
      </c>
      <c r="M25" s="40">
        <v>0</v>
      </c>
      <c r="N25" s="36">
        <f t="shared" si="0"/>
        <v>10</v>
      </c>
    </row>
    <row r="26" spans="1:14" ht="15" customHeight="1">
      <c r="A26" s="36">
        <v>25</v>
      </c>
      <c r="B26" s="2">
        <v>132009</v>
      </c>
      <c r="C26" s="33" t="s">
        <v>117</v>
      </c>
      <c r="D26" s="4">
        <v>0</v>
      </c>
      <c r="F26" s="33" t="s">
        <v>19</v>
      </c>
      <c r="G26" s="40">
        <v>0</v>
      </c>
      <c r="H26" s="40">
        <v>0</v>
      </c>
      <c r="I26" s="40">
        <v>2</v>
      </c>
      <c r="J26" s="40">
        <v>4</v>
      </c>
      <c r="K26" s="40">
        <v>0</v>
      </c>
      <c r="L26" s="40">
        <v>0</v>
      </c>
      <c r="M26" s="40">
        <v>0</v>
      </c>
      <c r="N26" s="36">
        <f t="shared" si="0"/>
        <v>6</v>
      </c>
    </row>
    <row r="27" spans="1:14" ht="15" customHeight="1">
      <c r="A27" s="36">
        <v>26</v>
      </c>
      <c r="B27" s="2">
        <v>45017</v>
      </c>
      <c r="C27" s="33" t="s">
        <v>133</v>
      </c>
      <c r="D27" s="4">
        <v>99</v>
      </c>
      <c r="F27" s="33" t="s">
        <v>26</v>
      </c>
      <c r="G27" s="40">
        <v>0</v>
      </c>
      <c r="H27" s="40">
        <v>0</v>
      </c>
      <c r="I27" s="40">
        <v>4</v>
      </c>
      <c r="J27" s="40">
        <v>1</v>
      </c>
      <c r="K27" s="40">
        <v>0</v>
      </c>
      <c r="L27" s="40">
        <v>0</v>
      </c>
      <c r="M27" s="40">
        <v>0</v>
      </c>
      <c r="N27" s="36">
        <f>SUM(G27:M27)-MIN(G27:M27)-SMALL(G27:M27,2)</f>
        <v>5</v>
      </c>
    </row>
    <row r="28" spans="1:14" ht="15" customHeight="1">
      <c r="A28" s="36">
        <v>26</v>
      </c>
      <c r="B28" s="2">
        <v>132061</v>
      </c>
      <c r="C28" s="33" t="s">
        <v>174</v>
      </c>
      <c r="D28" s="37" t="s">
        <v>139</v>
      </c>
      <c r="F28" s="33" t="s">
        <v>19</v>
      </c>
      <c r="G28" s="40">
        <v>0</v>
      </c>
      <c r="H28" s="40">
        <v>0</v>
      </c>
      <c r="I28" s="40">
        <v>3</v>
      </c>
      <c r="J28" s="40">
        <v>2</v>
      </c>
      <c r="K28" s="40">
        <v>0</v>
      </c>
      <c r="L28" s="40">
        <v>0</v>
      </c>
      <c r="M28" s="40">
        <v>0</v>
      </c>
      <c r="N28" s="36">
        <f>SUM(G28:M28)-MIN(G28:M28)-SMALL(G28:M28,2)</f>
        <v>5</v>
      </c>
    </row>
    <row r="29" spans="2:14" ht="15" customHeight="1">
      <c r="B29" s="2"/>
      <c r="C29" s="33"/>
      <c r="F29" s="33"/>
      <c r="G29" s="40"/>
      <c r="H29" s="40"/>
      <c r="I29" s="40"/>
      <c r="J29" s="40"/>
      <c r="K29" s="40"/>
      <c r="L29" s="40"/>
      <c r="M29" s="40"/>
      <c r="N29" s="36"/>
    </row>
    <row r="30" spans="1:14" ht="15" customHeight="1">
      <c r="A30" s="36"/>
      <c r="B30" s="2"/>
      <c r="C30" s="33"/>
      <c r="F30" s="33"/>
      <c r="G30" s="40"/>
      <c r="H30" s="40"/>
      <c r="I30" s="40"/>
      <c r="J30" s="40"/>
      <c r="K30" s="40"/>
      <c r="L30" s="40"/>
      <c r="M30" s="40"/>
      <c r="N30" s="36"/>
    </row>
    <row r="31" spans="1:14" ht="15" customHeight="1">
      <c r="A31" s="36"/>
      <c r="B31" s="2"/>
      <c r="C31" s="33"/>
      <c r="F31" s="33"/>
      <c r="G31" s="40"/>
      <c r="H31" s="40"/>
      <c r="I31" s="40"/>
      <c r="J31" s="40"/>
      <c r="K31" s="40"/>
      <c r="L31" s="40"/>
      <c r="M31" s="40"/>
      <c r="N31" s="36"/>
    </row>
    <row r="32" spans="1:14" ht="15" customHeight="1">
      <c r="A32" s="36"/>
      <c r="B32" s="9"/>
      <c r="C32" s="23"/>
      <c r="E32" s="7"/>
      <c r="F32" s="23"/>
      <c r="G32" s="40"/>
      <c r="H32" s="40"/>
      <c r="I32" s="40"/>
      <c r="J32" s="40"/>
      <c r="K32" s="40"/>
      <c r="L32" s="40"/>
      <c r="M32" s="40"/>
      <c r="N32" s="36"/>
    </row>
    <row r="33" spans="1:14" ht="15" customHeight="1">
      <c r="A33" s="36"/>
      <c r="B33" s="9"/>
      <c r="C33" s="23"/>
      <c r="D33" s="7"/>
      <c r="E33" s="7"/>
      <c r="F33" s="23"/>
      <c r="G33" s="40"/>
      <c r="H33" s="40"/>
      <c r="I33" s="40"/>
      <c r="J33" s="40"/>
      <c r="K33" s="40"/>
      <c r="L33" s="40"/>
      <c r="M33" s="40"/>
      <c r="N33" s="36"/>
    </row>
    <row r="34" spans="1:14" ht="15" customHeight="1">
      <c r="A34" s="36"/>
      <c r="B34" s="6"/>
      <c r="C34" s="23"/>
      <c r="D34" s="7"/>
      <c r="E34" s="7"/>
      <c r="F34" s="23"/>
      <c r="G34" s="40"/>
      <c r="H34" s="40"/>
      <c r="I34" s="40"/>
      <c r="J34" s="40"/>
      <c r="K34" s="40"/>
      <c r="L34" s="40"/>
      <c r="M34" s="40"/>
      <c r="N34" s="36"/>
    </row>
    <row r="35" spans="1:14" ht="15" customHeight="1">
      <c r="A35" s="36"/>
      <c r="B35" s="6"/>
      <c r="C35" s="23"/>
      <c r="D35" s="7"/>
      <c r="E35" s="7"/>
      <c r="F35" s="23"/>
      <c r="G35" s="40"/>
      <c r="H35" s="40"/>
      <c r="I35" s="40"/>
      <c r="J35" s="40"/>
      <c r="K35" s="40"/>
      <c r="L35" s="40"/>
      <c r="M35" s="40"/>
      <c r="N35" s="36"/>
    </row>
    <row r="36" spans="1:14" ht="15" customHeight="1">
      <c r="A36" s="36"/>
      <c r="B36" s="2"/>
      <c r="C36" s="33"/>
      <c r="F36" s="33"/>
      <c r="G36" s="40"/>
      <c r="H36" s="40"/>
      <c r="I36" s="40"/>
      <c r="J36" s="40"/>
      <c r="K36" s="40"/>
      <c r="L36" s="40"/>
      <c r="M36" s="40"/>
      <c r="N36" s="36"/>
    </row>
    <row r="37" spans="2:14" ht="15" customHeight="1">
      <c r="B37" s="1"/>
      <c r="C37" s="33"/>
      <c r="F37" s="3"/>
      <c r="G37" s="40"/>
      <c r="H37" s="40"/>
      <c r="I37" s="40"/>
      <c r="J37" s="40"/>
      <c r="K37" s="40"/>
      <c r="L37" s="40"/>
      <c r="M37" s="40"/>
      <c r="N37" s="36"/>
    </row>
    <row r="38" spans="1:14" ht="15" customHeight="1">
      <c r="A38" s="2"/>
      <c r="B38" s="2"/>
      <c r="C38" s="33"/>
      <c r="F38" s="33"/>
      <c r="G38" s="40"/>
      <c r="H38" s="40"/>
      <c r="I38" s="40"/>
      <c r="J38" s="40"/>
      <c r="K38" s="40"/>
      <c r="L38" s="40"/>
      <c r="M38" s="40"/>
      <c r="N38" s="36"/>
    </row>
    <row r="39" spans="1:14" ht="15" customHeight="1">
      <c r="A39" s="36"/>
      <c r="B39" s="6"/>
      <c r="C39" s="23"/>
      <c r="D39" s="7"/>
      <c r="E39" s="7"/>
      <c r="F39" s="23"/>
      <c r="G39" s="40"/>
      <c r="H39" s="40"/>
      <c r="I39" s="40"/>
      <c r="J39" s="40"/>
      <c r="K39" s="40"/>
      <c r="L39" s="40"/>
      <c r="M39" s="40"/>
      <c r="N39" s="36"/>
    </row>
    <row r="40" spans="1:14" ht="15" customHeight="1">
      <c r="A40" s="2"/>
      <c r="B40" s="6"/>
      <c r="C40" s="33"/>
      <c r="F40" s="33"/>
      <c r="G40" s="40"/>
      <c r="H40" s="40"/>
      <c r="I40" s="40"/>
      <c r="J40" s="40"/>
      <c r="K40" s="40"/>
      <c r="L40" s="40"/>
      <c r="M40" s="40"/>
      <c r="N40" s="36"/>
    </row>
    <row r="41" spans="1:14" ht="15" customHeight="1">
      <c r="A41" s="2"/>
      <c r="B41" s="2"/>
      <c r="C41" s="33"/>
      <c r="F41" s="33"/>
      <c r="G41" s="40"/>
      <c r="H41" s="40"/>
      <c r="I41" s="40"/>
      <c r="J41" s="40"/>
      <c r="K41" s="40"/>
      <c r="L41" s="40"/>
      <c r="M41" s="40"/>
      <c r="N41" s="36"/>
    </row>
    <row r="42" spans="1:14" ht="15" customHeight="1">
      <c r="A42" s="2"/>
      <c r="B42" s="2"/>
      <c r="C42" s="33"/>
      <c r="D42" s="37"/>
      <c r="F42" s="33"/>
      <c r="G42" s="40"/>
      <c r="H42" s="40"/>
      <c r="I42" s="40"/>
      <c r="J42" s="40"/>
      <c r="K42" s="40"/>
      <c r="L42" s="40"/>
      <c r="M42" s="40"/>
      <c r="N42" s="36"/>
    </row>
    <row r="43" spans="7:14" ht="15" customHeight="1">
      <c r="G43" s="40"/>
      <c r="H43" s="40"/>
      <c r="I43" s="40"/>
      <c r="J43" s="40"/>
      <c r="K43" s="40"/>
      <c r="L43" s="40"/>
      <c r="M43" s="40"/>
      <c r="N43" s="36"/>
    </row>
    <row r="44" spans="7:14" ht="15" customHeight="1">
      <c r="G44" s="40"/>
      <c r="H44" s="40"/>
      <c r="I44" s="40"/>
      <c r="J44" s="40"/>
      <c r="K44" s="40"/>
      <c r="L44" s="40"/>
      <c r="M44" s="40"/>
      <c r="N44" s="36"/>
    </row>
    <row r="45" spans="1:14" ht="12.75">
      <c r="A45" s="2"/>
      <c r="G45" s="40"/>
      <c r="H45" s="40"/>
      <c r="I45" s="40"/>
      <c r="J45" s="40"/>
      <c r="K45" s="40"/>
      <c r="L45" s="40"/>
      <c r="M45" s="40"/>
      <c r="N45" s="36"/>
    </row>
    <row r="46" spans="1:14" ht="12.75">
      <c r="A46" s="2"/>
      <c r="G46" s="40"/>
      <c r="H46" s="40"/>
      <c r="I46" s="40"/>
      <c r="J46" s="40"/>
      <c r="K46" s="40"/>
      <c r="L46" s="40"/>
      <c r="M46" s="40"/>
      <c r="N46" s="36"/>
    </row>
    <row r="47" spans="1:14" ht="12.75">
      <c r="A47" s="2"/>
      <c r="G47" s="40"/>
      <c r="H47" s="40"/>
      <c r="I47" s="40"/>
      <c r="J47" s="40"/>
      <c r="K47" s="40"/>
      <c r="L47" s="40"/>
      <c r="M47" s="40"/>
      <c r="N47" s="36"/>
    </row>
    <row r="48" spans="1:14" ht="12.75">
      <c r="A48" s="2"/>
      <c r="G48" s="40"/>
      <c r="H48" s="40"/>
      <c r="I48" s="40"/>
      <c r="J48" s="40"/>
      <c r="K48" s="40"/>
      <c r="L48" s="40"/>
      <c r="M48" s="40"/>
      <c r="N48" s="36"/>
    </row>
    <row r="49" spans="1:14" ht="12.75">
      <c r="A49" s="2"/>
      <c r="G49" s="40"/>
      <c r="H49" s="40"/>
      <c r="I49" s="40"/>
      <c r="J49" s="40"/>
      <c r="K49" s="40"/>
      <c r="L49" s="40"/>
      <c r="M49" s="40"/>
      <c r="N49" s="36"/>
    </row>
    <row r="50" spans="1:14" ht="12.75">
      <c r="A50" s="2"/>
      <c r="G50" s="40"/>
      <c r="H50" s="40"/>
      <c r="I50" s="40"/>
      <c r="J50" s="40"/>
      <c r="K50" s="40"/>
      <c r="L50" s="40"/>
      <c r="M50" s="40"/>
      <c r="N50" s="36"/>
    </row>
    <row r="51" spans="1:14" ht="12.75">
      <c r="A51" s="2"/>
      <c r="N51" s="36"/>
    </row>
    <row r="52" spans="1:14" ht="12.75">
      <c r="A52" s="2"/>
      <c r="N52" s="36"/>
    </row>
    <row r="53" spans="1:14" ht="12.75">
      <c r="A53" s="2"/>
      <c r="N53" s="36"/>
    </row>
    <row r="54" ht="12.75">
      <c r="N54" s="36"/>
    </row>
    <row r="55" ht="12.75">
      <c r="N55" s="36"/>
    </row>
    <row r="56" ht="12.75">
      <c r="N56" s="36"/>
    </row>
    <row r="57" spans="1:14" ht="12.75">
      <c r="A57" s="2"/>
      <c r="N57" s="36"/>
    </row>
    <row r="58" spans="1:14" ht="12.75">
      <c r="A58" s="2"/>
      <c r="N58" s="36"/>
    </row>
    <row r="59" spans="1:14" ht="12.75">
      <c r="A59" s="2"/>
      <c r="N59" s="36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N62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5.125" style="1" customWidth="1"/>
    <col min="2" max="2" width="7.75390625" style="33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8" width="4.75390625" style="1" customWidth="1"/>
    <col min="9" max="10" width="4.75390625" style="17" customWidth="1"/>
    <col min="11" max="13" width="4.75390625" style="1" customWidth="1"/>
    <col min="14" max="14" width="4.75390625" style="4" customWidth="1"/>
    <col min="15" max="16384" width="9.125" style="5" customWidth="1"/>
  </cols>
  <sheetData>
    <row r="1" spans="1:14" ht="51.75" customHeight="1">
      <c r="A1" s="19" t="s">
        <v>0</v>
      </c>
      <c r="B1" s="19" t="s">
        <v>1</v>
      </c>
      <c r="C1" s="35" t="s">
        <v>193</v>
      </c>
      <c r="D1" s="19" t="s">
        <v>2</v>
      </c>
      <c r="E1" s="19" t="s">
        <v>3</v>
      </c>
      <c r="F1" s="21" t="s">
        <v>4</v>
      </c>
      <c r="G1" s="41" t="s">
        <v>122</v>
      </c>
      <c r="H1" s="41" t="s">
        <v>123</v>
      </c>
      <c r="I1" s="22" t="s">
        <v>127</v>
      </c>
      <c r="J1" s="22" t="s">
        <v>126</v>
      </c>
      <c r="K1" s="22" t="s">
        <v>125</v>
      </c>
      <c r="L1" s="22" t="s">
        <v>124</v>
      </c>
      <c r="M1" s="22" t="s">
        <v>5</v>
      </c>
      <c r="N1" s="19" t="s">
        <v>8</v>
      </c>
    </row>
    <row r="2" spans="1:14" ht="15" customHeight="1">
      <c r="A2" s="36">
        <f>1</f>
        <v>1</v>
      </c>
      <c r="B2" s="1">
        <v>48032</v>
      </c>
      <c r="C2" s="33" t="s">
        <v>39</v>
      </c>
      <c r="D2" s="29">
        <v>98</v>
      </c>
      <c r="F2" s="14" t="s">
        <v>31</v>
      </c>
      <c r="G2" s="42">
        <v>60</v>
      </c>
      <c r="H2" s="42">
        <v>60</v>
      </c>
      <c r="I2" s="40">
        <v>53</v>
      </c>
      <c r="J2" s="40">
        <v>53</v>
      </c>
      <c r="K2" s="40">
        <v>53</v>
      </c>
      <c r="L2" s="40">
        <v>53</v>
      </c>
      <c r="M2" s="40">
        <v>0</v>
      </c>
      <c r="N2" s="36">
        <f aca="true" t="shared" si="0" ref="N2:N15">SUM(G2:M2)-MIN(G2:M2)-SMALL(G2:M2,2)</f>
        <v>279</v>
      </c>
    </row>
    <row r="3" spans="1:14" ht="15" customHeight="1">
      <c r="A3" s="36">
        <f>1+A2</f>
        <v>2</v>
      </c>
      <c r="B3" s="2">
        <v>9078</v>
      </c>
      <c r="C3" s="33" t="s">
        <v>103</v>
      </c>
      <c r="D3" s="29">
        <v>0</v>
      </c>
      <c r="F3" s="14" t="s">
        <v>11</v>
      </c>
      <c r="G3" s="40">
        <v>53</v>
      </c>
      <c r="H3" s="40">
        <v>53</v>
      </c>
      <c r="I3" s="40">
        <v>42</v>
      </c>
      <c r="J3" s="40">
        <v>47</v>
      </c>
      <c r="K3" s="40">
        <v>47</v>
      </c>
      <c r="L3" s="40">
        <v>42</v>
      </c>
      <c r="M3" s="40">
        <v>0</v>
      </c>
      <c r="N3" s="36">
        <f t="shared" si="0"/>
        <v>242</v>
      </c>
    </row>
    <row r="4" spans="1:14" ht="15" customHeight="1">
      <c r="A4" s="36">
        <f aca="true" t="shared" si="1" ref="A4:A17">1+A3</f>
        <v>3</v>
      </c>
      <c r="B4" s="2">
        <v>103007</v>
      </c>
      <c r="C4" s="33" t="s">
        <v>38</v>
      </c>
      <c r="D4" s="4">
        <v>98</v>
      </c>
      <c r="F4" s="33" t="s">
        <v>10</v>
      </c>
      <c r="G4" s="40">
        <v>0</v>
      </c>
      <c r="H4" s="40">
        <v>0</v>
      </c>
      <c r="I4" s="42">
        <v>60</v>
      </c>
      <c r="J4" s="42">
        <v>60</v>
      </c>
      <c r="K4" s="42">
        <v>60</v>
      </c>
      <c r="L4" s="42">
        <v>60</v>
      </c>
      <c r="M4" s="40">
        <v>0</v>
      </c>
      <c r="N4" s="36">
        <f t="shared" si="0"/>
        <v>240</v>
      </c>
    </row>
    <row r="5" spans="1:14" ht="15" customHeight="1">
      <c r="A5" s="36">
        <f t="shared" si="1"/>
        <v>4</v>
      </c>
      <c r="B5" s="1">
        <v>132034</v>
      </c>
      <c r="C5" s="33" t="s">
        <v>40</v>
      </c>
      <c r="D5" s="4">
        <v>98</v>
      </c>
      <c r="F5" s="33" t="s">
        <v>19</v>
      </c>
      <c r="G5" s="40">
        <v>47</v>
      </c>
      <c r="H5" s="40">
        <v>38</v>
      </c>
      <c r="I5" s="40">
        <v>47</v>
      </c>
      <c r="J5" s="40">
        <v>38</v>
      </c>
      <c r="K5" s="40">
        <v>38</v>
      </c>
      <c r="L5" s="40">
        <v>38</v>
      </c>
      <c r="M5" s="40">
        <v>0</v>
      </c>
      <c r="N5" s="36">
        <f t="shared" si="0"/>
        <v>208</v>
      </c>
    </row>
    <row r="6" spans="1:14" ht="15" customHeight="1">
      <c r="A6" s="36">
        <f t="shared" si="1"/>
        <v>5</v>
      </c>
      <c r="B6" s="2">
        <v>119090</v>
      </c>
      <c r="C6" s="33" t="s">
        <v>70</v>
      </c>
      <c r="D6" s="4">
        <v>99</v>
      </c>
      <c r="F6" s="33" t="s">
        <v>14</v>
      </c>
      <c r="G6" s="40">
        <v>34</v>
      </c>
      <c r="H6" s="40">
        <v>47</v>
      </c>
      <c r="I6" s="40">
        <v>34</v>
      </c>
      <c r="J6" s="40">
        <v>34</v>
      </c>
      <c r="K6" s="40">
        <v>42</v>
      </c>
      <c r="L6" s="40">
        <v>34</v>
      </c>
      <c r="M6" s="40">
        <v>0</v>
      </c>
      <c r="N6" s="36">
        <f t="shared" si="0"/>
        <v>191</v>
      </c>
    </row>
    <row r="7" spans="1:14" ht="15" customHeight="1">
      <c r="A7" s="36">
        <f t="shared" si="1"/>
        <v>6</v>
      </c>
      <c r="B7" s="1">
        <v>66009</v>
      </c>
      <c r="C7" s="33" t="s">
        <v>106</v>
      </c>
      <c r="D7" s="37" t="s">
        <v>135</v>
      </c>
      <c r="F7" s="33" t="s">
        <v>22</v>
      </c>
      <c r="G7" s="40">
        <v>42</v>
      </c>
      <c r="H7" s="40">
        <v>42</v>
      </c>
      <c r="I7" s="40">
        <v>25</v>
      </c>
      <c r="J7" s="40">
        <v>31</v>
      </c>
      <c r="K7" s="40">
        <v>31</v>
      </c>
      <c r="L7" s="40">
        <v>28</v>
      </c>
      <c r="M7" s="40">
        <v>0</v>
      </c>
      <c r="N7" s="36">
        <f t="shared" si="0"/>
        <v>174</v>
      </c>
    </row>
    <row r="8" spans="1:14" ht="15" customHeight="1">
      <c r="A8" s="36">
        <f t="shared" si="1"/>
        <v>7</v>
      </c>
      <c r="B8" s="2">
        <v>49027</v>
      </c>
      <c r="C8" s="33" t="s">
        <v>67</v>
      </c>
      <c r="D8" s="4">
        <v>98</v>
      </c>
      <c r="F8" s="33" t="s">
        <v>68</v>
      </c>
      <c r="G8" s="40">
        <v>0</v>
      </c>
      <c r="H8" s="40">
        <v>0</v>
      </c>
      <c r="I8" s="40">
        <v>38</v>
      </c>
      <c r="J8" s="40">
        <v>42</v>
      </c>
      <c r="K8" s="40">
        <v>18</v>
      </c>
      <c r="L8" s="40">
        <v>47</v>
      </c>
      <c r="M8" s="40">
        <v>0</v>
      </c>
      <c r="N8" s="36">
        <f t="shared" si="0"/>
        <v>145</v>
      </c>
    </row>
    <row r="9" spans="1:14" ht="15" customHeight="1">
      <c r="A9" s="36">
        <f t="shared" si="1"/>
        <v>8</v>
      </c>
      <c r="B9" s="2">
        <v>132054</v>
      </c>
      <c r="C9" s="33" t="s">
        <v>73</v>
      </c>
      <c r="D9" s="4">
        <v>98</v>
      </c>
      <c r="F9" s="33" t="s">
        <v>19</v>
      </c>
      <c r="G9" s="40">
        <v>38</v>
      </c>
      <c r="H9" s="40">
        <v>34</v>
      </c>
      <c r="I9" s="40">
        <v>28</v>
      </c>
      <c r="J9" s="40">
        <v>25</v>
      </c>
      <c r="K9" s="40">
        <v>0</v>
      </c>
      <c r="L9" s="40">
        <v>0</v>
      </c>
      <c r="M9" s="40">
        <v>0</v>
      </c>
      <c r="N9" s="36">
        <f t="shared" si="0"/>
        <v>125</v>
      </c>
    </row>
    <row r="10" spans="1:14" ht="15" customHeight="1">
      <c r="A10" s="36">
        <f t="shared" si="1"/>
        <v>9</v>
      </c>
      <c r="B10" s="6">
        <v>60037</v>
      </c>
      <c r="C10" s="33" t="s">
        <v>159</v>
      </c>
      <c r="D10" s="4">
        <v>98</v>
      </c>
      <c r="F10" s="33" t="s">
        <v>131</v>
      </c>
      <c r="G10" s="40">
        <v>31</v>
      </c>
      <c r="H10" s="40">
        <v>28</v>
      </c>
      <c r="I10" s="40">
        <v>20</v>
      </c>
      <c r="J10" s="40">
        <v>16</v>
      </c>
      <c r="K10" s="40">
        <v>22</v>
      </c>
      <c r="L10" s="40">
        <v>20</v>
      </c>
      <c r="M10" s="40">
        <v>0</v>
      </c>
      <c r="N10" s="36">
        <f t="shared" si="0"/>
        <v>121</v>
      </c>
    </row>
    <row r="11" spans="1:14" ht="15" customHeight="1">
      <c r="A11" s="36">
        <f t="shared" si="1"/>
        <v>10</v>
      </c>
      <c r="B11" s="1">
        <v>24017</v>
      </c>
      <c r="C11" s="33" t="s">
        <v>74</v>
      </c>
      <c r="D11" s="37" t="s">
        <v>111</v>
      </c>
      <c r="F11" s="33" t="s">
        <v>21</v>
      </c>
      <c r="G11" s="40">
        <v>0</v>
      </c>
      <c r="H11" s="40">
        <v>0</v>
      </c>
      <c r="I11" s="40">
        <v>31</v>
      </c>
      <c r="J11" s="40">
        <v>28</v>
      </c>
      <c r="K11" s="40">
        <v>28</v>
      </c>
      <c r="L11" s="40">
        <v>22</v>
      </c>
      <c r="M11" s="40">
        <v>0</v>
      </c>
      <c r="N11" s="36">
        <f t="shared" si="0"/>
        <v>109</v>
      </c>
    </row>
    <row r="12" spans="1:14" ht="15" customHeight="1">
      <c r="A12" s="36">
        <f t="shared" si="1"/>
        <v>11</v>
      </c>
      <c r="B12" s="6">
        <v>132024</v>
      </c>
      <c r="C12" s="33" t="s">
        <v>161</v>
      </c>
      <c r="D12" s="37" t="s">
        <v>135</v>
      </c>
      <c r="F12" s="33" t="s">
        <v>19</v>
      </c>
      <c r="G12" s="40">
        <v>25</v>
      </c>
      <c r="H12" s="40">
        <v>25</v>
      </c>
      <c r="I12" s="40">
        <v>22</v>
      </c>
      <c r="J12" s="40">
        <v>14</v>
      </c>
      <c r="K12" s="40">
        <v>20</v>
      </c>
      <c r="L12" s="40">
        <v>16</v>
      </c>
      <c r="M12" s="40">
        <v>0</v>
      </c>
      <c r="N12" s="36">
        <f t="shared" si="0"/>
        <v>108</v>
      </c>
    </row>
    <row r="13" spans="1:14" ht="15" customHeight="1">
      <c r="A13" s="36">
        <f t="shared" si="1"/>
        <v>12</v>
      </c>
      <c r="B13" s="1">
        <v>132044</v>
      </c>
      <c r="C13" s="33" t="s">
        <v>72</v>
      </c>
      <c r="D13" s="4">
        <v>98</v>
      </c>
      <c r="F13" s="33" t="s">
        <v>19</v>
      </c>
      <c r="G13" s="40">
        <v>28</v>
      </c>
      <c r="H13" s="40">
        <v>31</v>
      </c>
      <c r="I13" s="40">
        <v>16</v>
      </c>
      <c r="J13" s="40">
        <v>18</v>
      </c>
      <c r="K13" s="40">
        <v>0</v>
      </c>
      <c r="L13" s="40">
        <v>0</v>
      </c>
      <c r="M13" s="40">
        <v>0</v>
      </c>
      <c r="N13" s="36">
        <f t="shared" si="0"/>
        <v>93</v>
      </c>
    </row>
    <row r="14" spans="1:14" ht="15" customHeight="1">
      <c r="A14" s="36">
        <f t="shared" si="1"/>
        <v>13</v>
      </c>
      <c r="B14" s="2">
        <v>119070</v>
      </c>
      <c r="C14" s="33" t="s">
        <v>42</v>
      </c>
      <c r="D14" s="4">
        <v>98</v>
      </c>
      <c r="F14" s="33" t="s">
        <v>14</v>
      </c>
      <c r="G14" s="40">
        <v>0</v>
      </c>
      <c r="H14" s="40">
        <v>0</v>
      </c>
      <c r="I14" s="40">
        <v>0</v>
      </c>
      <c r="J14" s="40">
        <v>0</v>
      </c>
      <c r="K14" s="40">
        <v>34</v>
      </c>
      <c r="L14" s="40">
        <v>31</v>
      </c>
      <c r="M14" s="40">
        <v>0</v>
      </c>
      <c r="N14" s="36">
        <f t="shared" si="0"/>
        <v>65</v>
      </c>
    </row>
    <row r="15" spans="1:14" ht="15" customHeight="1">
      <c r="A15" s="36">
        <f t="shared" si="1"/>
        <v>14</v>
      </c>
      <c r="B15" s="1">
        <v>9070</v>
      </c>
      <c r="C15" s="33" t="s">
        <v>104</v>
      </c>
      <c r="D15" s="4">
        <v>98</v>
      </c>
      <c r="F15" s="33" t="s">
        <v>11</v>
      </c>
      <c r="G15" s="40">
        <v>0</v>
      </c>
      <c r="H15" s="40">
        <v>0</v>
      </c>
      <c r="I15" s="40">
        <v>0</v>
      </c>
      <c r="J15" s="40">
        <v>0</v>
      </c>
      <c r="K15" s="40">
        <v>25</v>
      </c>
      <c r="L15" s="40">
        <v>25</v>
      </c>
      <c r="M15" s="40">
        <v>0</v>
      </c>
      <c r="N15" s="36">
        <f t="shared" si="0"/>
        <v>50</v>
      </c>
    </row>
    <row r="16" spans="1:14" ht="15" customHeight="1">
      <c r="A16" s="36">
        <f t="shared" si="1"/>
        <v>15</v>
      </c>
      <c r="B16" s="1">
        <v>42031</v>
      </c>
      <c r="C16" s="33" t="s">
        <v>156</v>
      </c>
      <c r="D16" s="37" t="s">
        <v>139</v>
      </c>
      <c r="F16" s="33" t="s">
        <v>15</v>
      </c>
      <c r="G16" s="40">
        <v>0</v>
      </c>
      <c r="H16" s="40">
        <v>0</v>
      </c>
      <c r="I16" s="40">
        <v>18</v>
      </c>
      <c r="J16" s="40">
        <v>22</v>
      </c>
      <c r="K16" s="40">
        <v>0</v>
      </c>
      <c r="L16" s="40">
        <v>0</v>
      </c>
      <c r="M16" s="40">
        <v>0</v>
      </c>
      <c r="N16" s="36">
        <f>SUM(G16:M16)-MIN(G16:M16)-SMALL(G16:M16,2)</f>
        <v>40</v>
      </c>
    </row>
    <row r="17" spans="1:14" ht="15" customHeight="1">
      <c r="A17" s="36">
        <f t="shared" si="1"/>
        <v>16</v>
      </c>
      <c r="B17" s="1">
        <v>121038</v>
      </c>
      <c r="C17" s="33" t="s">
        <v>41</v>
      </c>
      <c r="D17" s="4">
        <v>98</v>
      </c>
      <c r="F17" s="33" t="s">
        <v>9</v>
      </c>
      <c r="G17" s="40">
        <v>0</v>
      </c>
      <c r="H17" s="40">
        <v>0</v>
      </c>
      <c r="I17" s="40">
        <v>14</v>
      </c>
      <c r="J17" s="40">
        <v>20</v>
      </c>
      <c r="K17" s="40">
        <v>0</v>
      </c>
      <c r="L17" s="40">
        <v>0</v>
      </c>
      <c r="M17" s="40">
        <v>0</v>
      </c>
      <c r="N17" s="36">
        <f>SUM(G17:M17)-MIN(G17:M17)-SMALL(G17:M17,2)</f>
        <v>34</v>
      </c>
    </row>
    <row r="18" spans="1:14" ht="15" customHeight="1">
      <c r="A18" s="36">
        <v>16</v>
      </c>
      <c r="B18" s="1">
        <v>112036</v>
      </c>
      <c r="C18" s="33" t="s">
        <v>108</v>
      </c>
      <c r="D18" s="29">
        <v>0</v>
      </c>
      <c r="F18" s="33" t="s">
        <v>20</v>
      </c>
      <c r="G18" s="40">
        <v>0</v>
      </c>
      <c r="H18" s="40">
        <v>0</v>
      </c>
      <c r="I18" s="40">
        <v>0</v>
      </c>
      <c r="J18" s="40">
        <v>0</v>
      </c>
      <c r="K18" s="40">
        <v>16</v>
      </c>
      <c r="L18" s="40">
        <v>18</v>
      </c>
      <c r="M18" s="40">
        <v>0</v>
      </c>
      <c r="N18" s="36">
        <f>SUM(G18:M18)-MIN(G18:M18)-SMALL(G18:M18,2)</f>
        <v>34</v>
      </c>
    </row>
    <row r="19" spans="1:14" ht="15" customHeight="1">
      <c r="A19" s="36"/>
      <c r="B19" s="1"/>
      <c r="C19" s="33"/>
      <c r="F19" s="33"/>
      <c r="G19" s="40"/>
      <c r="H19" s="40"/>
      <c r="I19" s="40"/>
      <c r="J19" s="40"/>
      <c r="K19" s="40"/>
      <c r="L19" s="40"/>
      <c r="M19" s="40"/>
      <c r="N19" s="36"/>
    </row>
    <row r="20" spans="1:14" ht="15" customHeight="1">
      <c r="A20" s="36"/>
      <c r="B20" s="1"/>
      <c r="C20" s="33"/>
      <c r="F20" s="33"/>
      <c r="G20" s="40"/>
      <c r="H20" s="40"/>
      <c r="I20" s="40"/>
      <c r="J20" s="40"/>
      <c r="K20" s="40"/>
      <c r="L20" s="40"/>
      <c r="M20" s="40"/>
      <c r="N20" s="36"/>
    </row>
    <row r="21" spans="1:14" ht="12.75">
      <c r="A21" s="36"/>
      <c r="B21" s="1"/>
      <c r="C21" s="33"/>
      <c r="F21" s="33"/>
      <c r="G21" s="40"/>
      <c r="H21" s="40"/>
      <c r="I21" s="40"/>
      <c r="J21" s="40"/>
      <c r="K21" s="40"/>
      <c r="L21" s="40"/>
      <c r="M21" s="40"/>
      <c r="N21" s="36"/>
    </row>
    <row r="22" spans="1:14" ht="12.75">
      <c r="A22" s="36"/>
      <c r="B22" s="1"/>
      <c r="C22" s="33"/>
      <c r="F22" s="33"/>
      <c r="G22" s="40"/>
      <c r="H22" s="40"/>
      <c r="I22" s="40"/>
      <c r="J22" s="40"/>
      <c r="K22" s="40"/>
      <c r="L22" s="40"/>
      <c r="M22" s="40"/>
      <c r="N22" s="36"/>
    </row>
    <row r="23" spans="1:14" ht="12.75">
      <c r="A23" s="36"/>
      <c r="B23" s="1"/>
      <c r="C23" s="3"/>
      <c r="F23" s="3"/>
      <c r="G23" s="40"/>
      <c r="H23" s="40"/>
      <c r="I23" s="40"/>
      <c r="J23" s="40"/>
      <c r="K23" s="40"/>
      <c r="L23" s="40"/>
      <c r="M23" s="40"/>
      <c r="N23" s="36"/>
    </row>
    <row r="24" spans="1:14" ht="12.75">
      <c r="A24" s="36"/>
      <c r="B24" s="2"/>
      <c r="C24" s="33"/>
      <c r="F24" s="33"/>
      <c r="G24" s="40"/>
      <c r="H24" s="40"/>
      <c r="I24" s="40"/>
      <c r="J24" s="40"/>
      <c r="K24" s="40"/>
      <c r="L24" s="40"/>
      <c r="M24" s="40"/>
      <c r="N24" s="36"/>
    </row>
    <row r="25" spans="1:14" ht="12.75">
      <c r="A25" s="36"/>
      <c r="G25" s="40"/>
      <c r="H25" s="40"/>
      <c r="I25" s="40"/>
      <c r="J25" s="40"/>
      <c r="K25" s="40"/>
      <c r="L25" s="40"/>
      <c r="M25" s="40"/>
      <c r="N25" s="36"/>
    </row>
    <row r="26" spans="1:14" ht="12.75">
      <c r="A26" s="36"/>
      <c r="B26" s="2"/>
      <c r="C26" s="33"/>
      <c r="F26" s="33"/>
      <c r="G26" s="40"/>
      <c r="H26" s="40"/>
      <c r="I26" s="40"/>
      <c r="J26" s="40"/>
      <c r="K26" s="40"/>
      <c r="L26" s="40"/>
      <c r="M26" s="40"/>
      <c r="N26" s="36"/>
    </row>
    <row r="27" spans="1:14" ht="12.75">
      <c r="A27" s="36"/>
      <c r="B27" s="2"/>
      <c r="C27" s="33"/>
      <c r="F27" s="33"/>
      <c r="G27" s="40"/>
      <c r="H27" s="40"/>
      <c r="I27" s="40"/>
      <c r="J27" s="40"/>
      <c r="K27" s="40"/>
      <c r="L27" s="40"/>
      <c r="M27" s="40"/>
      <c r="N27" s="36"/>
    </row>
    <row r="28" spans="1:14" ht="12.75">
      <c r="A28" s="36"/>
      <c r="B28" s="2"/>
      <c r="C28" s="33"/>
      <c r="F28" s="33"/>
      <c r="G28" s="40"/>
      <c r="H28" s="40"/>
      <c r="I28" s="40"/>
      <c r="J28" s="40"/>
      <c r="K28" s="40"/>
      <c r="L28" s="40"/>
      <c r="M28" s="40"/>
      <c r="N28" s="36"/>
    </row>
    <row r="29" spans="1:14" ht="12.75">
      <c r="A29" s="36"/>
      <c r="B29" s="3"/>
      <c r="G29" s="40"/>
      <c r="H29" s="40"/>
      <c r="I29" s="40"/>
      <c r="J29" s="40"/>
      <c r="K29" s="40"/>
      <c r="L29" s="40"/>
      <c r="M29" s="40"/>
      <c r="N29" s="36"/>
    </row>
    <row r="30" spans="1:14" ht="12.75">
      <c r="A30" s="36"/>
      <c r="B30" s="3"/>
      <c r="G30" s="40"/>
      <c r="H30" s="40"/>
      <c r="I30" s="40"/>
      <c r="J30" s="40"/>
      <c r="K30" s="40"/>
      <c r="L30" s="40"/>
      <c r="M30" s="40"/>
      <c r="N30" s="36"/>
    </row>
    <row r="31" spans="1:14" ht="12.75">
      <c r="A31" s="36"/>
      <c r="B31" s="3"/>
      <c r="G31" s="40"/>
      <c r="H31" s="40"/>
      <c r="I31" s="40"/>
      <c r="J31" s="40"/>
      <c r="K31" s="40"/>
      <c r="L31" s="40"/>
      <c r="M31" s="40"/>
      <c r="N31" s="36"/>
    </row>
    <row r="32" spans="1:14" ht="12.75">
      <c r="A32" s="36"/>
      <c r="B32" s="3"/>
      <c r="G32" s="40"/>
      <c r="H32" s="40"/>
      <c r="I32" s="40"/>
      <c r="J32" s="40"/>
      <c r="K32" s="40"/>
      <c r="L32" s="40"/>
      <c r="M32" s="40"/>
      <c r="N32" s="36"/>
    </row>
    <row r="33" spans="1:14" ht="12.75">
      <c r="A33" s="2"/>
      <c r="B33" s="3"/>
      <c r="G33" s="40"/>
      <c r="H33" s="40"/>
      <c r="I33" s="40"/>
      <c r="J33" s="40"/>
      <c r="K33" s="40"/>
      <c r="L33" s="40"/>
      <c r="M33" s="40"/>
      <c r="N33" s="36"/>
    </row>
    <row r="34" spans="2:14" ht="12.75">
      <c r="B34" s="3"/>
      <c r="G34" s="40"/>
      <c r="H34" s="40"/>
      <c r="I34" s="40"/>
      <c r="J34" s="40"/>
      <c r="K34" s="40"/>
      <c r="L34" s="40"/>
      <c r="M34" s="40"/>
      <c r="N34" s="36"/>
    </row>
    <row r="35" spans="2:14" ht="12.75">
      <c r="B35" s="3"/>
      <c r="G35" s="40"/>
      <c r="H35" s="40"/>
      <c r="I35" s="40"/>
      <c r="J35" s="40"/>
      <c r="K35" s="40"/>
      <c r="L35" s="40"/>
      <c r="M35" s="40"/>
      <c r="N35" s="36"/>
    </row>
    <row r="36" spans="1:14" ht="12.75">
      <c r="A36" s="2"/>
      <c r="B36" s="3"/>
      <c r="G36" s="40"/>
      <c r="H36" s="40"/>
      <c r="I36" s="40"/>
      <c r="J36" s="40"/>
      <c r="K36" s="40"/>
      <c r="L36" s="40"/>
      <c r="M36" s="40"/>
      <c r="N36" s="36"/>
    </row>
    <row r="37" spans="1:14" ht="12.75">
      <c r="A37" s="2"/>
      <c r="B37" s="3"/>
      <c r="G37" s="40"/>
      <c r="H37" s="40"/>
      <c r="I37" s="40"/>
      <c r="J37" s="40"/>
      <c r="K37" s="40"/>
      <c r="L37" s="40"/>
      <c r="M37" s="40"/>
      <c r="N37" s="36"/>
    </row>
    <row r="38" spans="1:14" ht="12.75">
      <c r="A38" s="2"/>
      <c r="B38" s="3"/>
      <c r="G38" s="40"/>
      <c r="H38" s="40"/>
      <c r="I38" s="40"/>
      <c r="J38" s="40"/>
      <c r="K38" s="40"/>
      <c r="L38" s="40"/>
      <c r="M38" s="40"/>
      <c r="N38" s="36"/>
    </row>
    <row r="39" spans="1:14" ht="12.75">
      <c r="A39" s="2"/>
      <c r="B39" s="3"/>
      <c r="G39" s="40"/>
      <c r="H39" s="40"/>
      <c r="I39" s="40"/>
      <c r="J39" s="40"/>
      <c r="K39" s="40"/>
      <c r="L39" s="40"/>
      <c r="M39" s="40"/>
      <c r="N39" s="36"/>
    </row>
    <row r="40" spans="7:14" ht="12.75">
      <c r="G40" s="40"/>
      <c r="H40" s="40"/>
      <c r="I40" s="40"/>
      <c r="J40" s="40"/>
      <c r="K40" s="40"/>
      <c r="L40" s="40"/>
      <c r="M40" s="40"/>
      <c r="N40" s="36"/>
    </row>
    <row r="41" spans="1:14" ht="12.75">
      <c r="A41" s="2"/>
      <c r="B41" s="3"/>
      <c r="G41" s="40"/>
      <c r="H41" s="40"/>
      <c r="I41" s="40"/>
      <c r="J41" s="40"/>
      <c r="K41" s="40"/>
      <c r="L41" s="40"/>
      <c r="M41" s="40"/>
      <c r="N41" s="36"/>
    </row>
    <row r="42" spans="1:14" ht="12.75">
      <c r="A42" s="2"/>
      <c r="B42" s="3"/>
      <c r="G42" s="40"/>
      <c r="H42" s="40"/>
      <c r="I42" s="40"/>
      <c r="J42" s="40"/>
      <c r="K42" s="40"/>
      <c r="L42" s="40"/>
      <c r="M42" s="40"/>
      <c r="N42" s="36"/>
    </row>
    <row r="43" spans="1:14" ht="12.75">
      <c r="A43" s="2"/>
      <c r="B43" s="3"/>
      <c r="G43" s="40"/>
      <c r="H43" s="40"/>
      <c r="I43" s="40"/>
      <c r="J43" s="40"/>
      <c r="K43" s="40"/>
      <c r="L43" s="40"/>
      <c r="M43" s="40"/>
      <c r="N43" s="36"/>
    </row>
    <row r="44" spans="1:14" ht="12.75">
      <c r="A44" s="2"/>
      <c r="B44" s="3"/>
      <c r="G44" s="40"/>
      <c r="H44" s="40"/>
      <c r="I44" s="40"/>
      <c r="J44" s="40"/>
      <c r="K44" s="40"/>
      <c r="L44" s="40"/>
      <c r="M44" s="40"/>
      <c r="N44" s="36"/>
    </row>
    <row r="45" spans="1:14" ht="12.75">
      <c r="A45" s="2"/>
      <c r="B45" s="3"/>
      <c r="G45" s="40"/>
      <c r="H45" s="40"/>
      <c r="I45" s="40"/>
      <c r="J45" s="40"/>
      <c r="K45" s="40"/>
      <c r="L45" s="40"/>
      <c r="M45" s="40"/>
      <c r="N45" s="36"/>
    </row>
    <row r="46" spans="2:14" ht="12.75">
      <c r="B46" s="3"/>
      <c r="G46" s="40"/>
      <c r="H46" s="40"/>
      <c r="I46" s="40"/>
      <c r="J46" s="40"/>
      <c r="K46" s="40"/>
      <c r="L46" s="40"/>
      <c r="M46" s="40"/>
      <c r="N46" s="36"/>
    </row>
    <row r="47" spans="7:14" ht="12.75">
      <c r="G47" s="40"/>
      <c r="H47" s="40"/>
      <c r="I47" s="40"/>
      <c r="J47" s="40"/>
      <c r="K47" s="40"/>
      <c r="L47" s="40"/>
      <c r="M47" s="40"/>
      <c r="N47" s="36"/>
    </row>
    <row r="48" spans="1:14" ht="12.75">
      <c r="A48" s="2"/>
      <c r="G48" s="40"/>
      <c r="H48" s="40"/>
      <c r="I48" s="40"/>
      <c r="J48" s="40"/>
      <c r="K48" s="40"/>
      <c r="L48" s="40"/>
      <c r="M48" s="40"/>
      <c r="N48" s="36"/>
    </row>
    <row r="49" spans="1:14" ht="12.75">
      <c r="A49" s="2"/>
      <c r="G49" s="40"/>
      <c r="H49" s="40"/>
      <c r="I49" s="40"/>
      <c r="J49" s="40"/>
      <c r="K49" s="40"/>
      <c r="L49" s="40"/>
      <c r="M49" s="40"/>
      <c r="N49" s="36"/>
    </row>
    <row r="50" spans="1:14" ht="12.75">
      <c r="A50" s="2"/>
      <c r="G50" s="40"/>
      <c r="H50" s="40"/>
      <c r="I50" s="40"/>
      <c r="J50" s="40"/>
      <c r="K50" s="40"/>
      <c r="L50" s="40"/>
      <c r="M50" s="40"/>
      <c r="N50" s="36"/>
    </row>
    <row r="51" spans="1:14" ht="12.75">
      <c r="A51" s="2"/>
      <c r="N51" s="36"/>
    </row>
    <row r="52" spans="1:14" ht="12.75">
      <c r="A52" s="2"/>
      <c r="N52" s="36"/>
    </row>
    <row r="53" spans="1:14" ht="12.75">
      <c r="A53" s="2"/>
      <c r="N53" s="36"/>
    </row>
    <row r="54" spans="1:14" ht="12.75">
      <c r="A54" s="2"/>
      <c r="N54" s="36"/>
    </row>
    <row r="55" spans="1:14" ht="12.75">
      <c r="A55" s="2"/>
      <c r="N55" s="36"/>
    </row>
    <row r="56" spans="1:14" ht="12.75">
      <c r="A56" s="2"/>
      <c r="N56" s="36"/>
    </row>
    <row r="57" ht="12.75">
      <c r="N57" s="36"/>
    </row>
    <row r="58" ht="12.75">
      <c r="N58" s="36"/>
    </row>
    <row r="59" ht="12.75">
      <c r="N59" s="36"/>
    </row>
    <row r="60" spans="1:14" ht="12.75">
      <c r="A60" s="2"/>
      <c r="N60" s="36"/>
    </row>
    <row r="61" spans="1:14" ht="12.75">
      <c r="A61" s="2"/>
      <c r="N61" s="36"/>
    </row>
    <row r="62" spans="1:14" ht="12.75">
      <c r="A62" s="2"/>
      <c r="N62" s="36"/>
    </row>
  </sheetData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Crha</cp:lastModifiedBy>
  <cp:lastPrinted>2011-09-19T15:45:59Z</cp:lastPrinted>
  <dcterms:created xsi:type="dcterms:W3CDTF">2008-09-01T10:53:31Z</dcterms:created>
  <dcterms:modified xsi:type="dcterms:W3CDTF">2012-08-07T21:11:26Z</dcterms:modified>
  <cp:category/>
  <cp:version/>
  <cp:contentType/>
  <cp:contentStatus/>
</cp:coreProperties>
</file>