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0"/>
  </bookViews>
  <sheets>
    <sheet name="K1Mst" sheetId="1" r:id="rId1"/>
    <sheet name="K1Mml" sheetId="2" r:id="rId2"/>
    <sheet name="C2M" sheetId="3" r:id="rId3"/>
    <sheet name="K1Ž" sheetId="4" r:id="rId4"/>
    <sheet name="C1M" sheetId="5" r:id="rId5"/>
    <sheet name="C1Z" sheetId="6" r:id="rId6"/>
    <sheet name="C2M ml" sheetId="7" r:id="rId7"/>
    <sheet name="K1Ž ml" sheetId="8" r:id="rId8"/>
    <sheet name="C1M ml" sheetId="9" r:id="rId9"/>
    <sheet name="C1Z ml" sheetId="10" r:id="rId10"/>
  </sheets>
  <definedNames>
    <definedName name="Excel_BuiltIn_Database">'K1Mst'!$A$1:$N$77</definedName>
    <definedName name="Excel_BuiltIn_Database_2" localSheetId="7">'K1Ž ml'!$A$1:$M$77</definedName>
    <definedName name="Excel_BuiltIn_Database_2">'K1Ž'!$A$1:$M$77</definedName>
    <definedName name="Excel_BuiltIn_Database_3" localSheetId="8">'C1M ml'!$A$1:$M$57</definedName>
    <definedName name="Excel_BuiltIn_Database_3" localSheetId="5">'C1Z'!$A$1:$M$62</definedName>
    <definedName name="Excel_BuiltIn_Database_3" localSheetId="9">'C1Z ml'!$A$1:$M$62</definedName>
    <definedName name="Excel_BuiltIn_Database_3">'C1M'!$A$1:$M$56</definedName>
    <definedName name="Excel_BuiltIn_Database_4">'K1Mml'!$A$1:$M$90</definedName>
    <definedName name="Excel_BuiltIn_Database_5">#REF!</definedName>
    <definedName name="Excel_BuiltIn_Database_6">#REF!</definedName>
  </definedNames>
  <calcPr fullCalcOnLoad="1"/>
</workbook>
</file>

<file path=xl/sharedStrings.xml><?xml version="1.0" encoding="utf-8"?>
<sst xmlns="http://schemas.openxmlformats.org/spreadsheetml/2006/main" count="603" uniqueCount="204">
  <si>
    <t>POR</t>
  </si>
  <si>
    <t>RGC</t>
  </si>
  <si>
    <t>RO</t>
  </si>
  <si>
    <t>VT</t>
  </si>
  <si>
    <t>ODD</t>
  </si>
  <si>
    <t>MČR žáků</t>
  </si>
  <si>
    <t>min2</t>
  </si>
  <si>
    <t>min.</t>
  </si>
  <si>
    <t>CELKEM</t>
  </si>
  <si>
    <t>KK Opava</t>
  </si>
  <si>
    <t>KK Brno</t>
  </si>
  <si>
    <t>USK Pha</t>
  </si>
  <si>
    <t>Boh.Pha</t>
  </si>
  <si>
    <t>Benátky</t>
  </si>
  <si>
    <t>Olomouc</t>
  </si>
  <si>
    <t>Sušice</t>
  </si>
  <si>
    <t>Kralupy</t>
  </si>
  <si>
    <t>SKVeselí</t>
  </si>
  <si>
    <t>Kadaň</t>
  </si>
  <si>
    <t>Val.Mez.</t>
  </si>
  <si>
    <t>Kroměříž</t>
  </si>
  <si>
    <t>Č.Kruml.</t>
  </si>
  <si>
    <t>Horš.Týn</t>
  </si>
  <si>
    <t>Rakovník</t>
  </si>
  <si>
    <t>Hubertus</t>
  </si>
  <si>
    <t>KVS HK</t>
  </si>
  <si>
    <t>Mrůzek - Kašpar</t>
  </si>
  <si>
    <t>Mrázek Jan</t>
  </si>
  <si>
    <t>Lerch Adam</t>
  </si>
  <si>
    <t>Klášter.</t>
  </si>
  <si>
    <t>Heger Tomáš</t>
  </si>
  <si>
    <t>Zapletal Vojtěch</t>
  </si>
  <si>
    <t>Cepek Matěj</t>
  </si>
  <si>
    <t>Mrůzek Vojta</t>
  </si>
  <si>
    <t>Kašpar Albert</t>
  </si>
  <si>
    <t>KVSPísek</t>
  </si>
  <si>
    <t>Satková Martina</t>
  </si>
  <si>
    <t>Čekalová Bára</t>
  </si>
  <si>
    <t>Bayerová Barbora</t>
  </si>
  <si>
    <t>Horová Klára</t>
  </si>
  <si>
    <t>Fialová Veronika</t>
  </si>
  <si>
    <t>SKVS ČB</t>
  </si>
  <si>
    <t>K1M žs</t>
  </si>
  <si>
    <t>Stanovský Samuel</t>
  </si>
  <si>
    <t>ČSAD Plz</t>
  </si>
  <si>
    <t>Šebela David</t>
  </si>
  <si>
    <t>Šodek Petr</t>
  </si>
  <si>
    <t>Balarin Lukáš</t>
  </si>
  <si>
    <t>Vybulka Jakub</t>
  </si>
  <si>
    <t>Klíma Jan</t>
  </si>
  <si>
    <t>Třebech.</t>
  </si>
  <si>
    <t>Pavlík Pavel</t>
  </si>
  <si>
    <t>Kuna Václav</t>
  </si>
  <si>
    <t>Kořínek Vilém</t>
  </si>
  <si>
    <t>Žížala Josef</t>
  </si>
  <si>
    <t>Lhota Matyáš</t>
  </si>
  <si>
    <t>Kaminský Jan</t>
  </si>
  <si>
    <t>Stránský Dominik</t>
  </si>
  <si>
    <t>Koubík Ondřej</t>
  </si>
  <si>
    <t>Štercl Vít</t>
  </si>
  <si>
    <t>Dukla B.</t>
  </si>
  <si>
    <t>Novotný Jan</t>
  </si>
  <si>
    <t>Peterka Jáchym</t>
  </si>
  <si>
    <t>Chaloupka Václav</t>
  </si>
  <si>
    <t>Venc Alexandr</t>
  </si>
  <si>
    <t>Fišerová Tereza</t>
  </si>
  <si>
    <t>Roudnice</t>
  </si>
  <si>
    <t>Pomajbíková Krist.</t>
  </si>
  <si>
    <t>Hricová Klára</t>
  </si>
  <si>
    <t>Součková Karolina</t>
  </si>
  <si>
    <t>Kaminská Barbora</t>
  </si>
  <si>
    <t>Huňková Nikola</t>
  </si>
  <si>
    <t>Paloudová Anežka</t>
  </si>
  <si>
    <t>Vrublovský Jan</t>
  </si>
  <si>
    <t>Marek Aleš</t>
  </si>
  <si>
    <t>Příhoda Matouš</t>
  </si>
  <si>
    <t>Petriláková Ludmila</t>
  </si>
  <si>
    <t>Radil Jakub</t>
  </si>
  <si>
    <t>Zima Tomáš</t>
  </si>
  <si>
    <t>00</t>
  </si>
  <si>
    <t>Heger Vojtěch</t>
  </si>
  <si>
    <t>Zapletal Mikuláš</t>
  </si>
  <si>
    <t>Šanda Petr</t>
  </si>
  <si>
    <t>Vlašim</t>
  </si>
  <si>
    <t>Kyzlík Milan</t>
  </si>
  <si>
    <t>Zvolánek Filip</t>
  </si>
  <si>
    <t>Bechyně</t>
  </si>
  <si>
    <t>Klatovy</t>
  </si>
  <si>
    <t>Pohanka Vítek</t>
  </si>
  <si>
    <t>Wendl Denis</t>
  </si>
  <si>
    <t>Špalek Matěj</t>
  </si>
  <si>
    <t>L.Žatec</t>
  </si>
  <si>
    <t>Pechman Štěpán</t>
  </si>
  <si>
    <t>Skořepa Vojtěch</t>
  </si>
  <si>
    <t>Halík Ondřej</t>
  </si>
  <si>
    <t>Novotný Petr</t>
  </si>
  <si>
    <t>Beran Václav</t>
  </si>
  <si>
    <t>Klišč Zdeněk</t>
  </si>
  <si>
    <t>Bárta Kralupy</t>
  </si>
  <si>
    <t>Blažková Tereza</t>
  </si>
  <si>
    <t>Stanovská Soňa</t>
  </si>
  <si>
    <t>Říhová Eva</t>
  </si>
  <si>
    <t>Dušková Kateřina</t>
  </si>
  <si>
    <t>Dušková Michala</t>
  </si>
  <si>
    <t>Vrbová Alexandra</t>
  </si>
  <si>
    <t>Paloudová Karolína</t>
  </si>
  <si>
    <t>Smetanková Klára</t>
  </si>
  <si>
    <t>Kořínek - Lhota</t>
  </si>
  <si>
    <t>Příhoda - Žížala</t>
  </si>
  <si>
    <t>99</t>
  </si>
  <si>
    <t>Křenek Jakub</t>
  </si>
  <si>
    <t>Kuneš David</t>
  </si>
  <si>
    <t>Bareš Antonín</t>
  </si>
  <si>
    <t>Štětí</t>
  </si>
  <si>
    <t>Wallisch Vít</t>
  </si>
  <si>
    <t>Škorňa Adam</t>
  </si>
  <si>
    <t>Němcová Anna</t>
  </si>
  <si>
    <t>Němcová Marie</t>
  </si>
  <si>
    <t>Přikryl Matěj</t>
  </si>
  <si>
    <t>Tesla Bo</t>
  </si>
  <si>
    <t>Trutnov S</t>
  </si>
  <si>
    <t>Trutnov N</t>
  </si>
  <si>
    <t>Brno N</t>
  </si>
  <si>
    <t>Brno S</t>
  </si>
  <si>
    <t>Strakonice N</t>
  </si>
  <si>
    <t>Strakonice S</t>
  </si>
  <si>
    <t>SK Veselí</t>
  </si>
  <si>
    <t>Motyčka Marek</t>
  </si>
  <si>
    <t>Bouček Stanislav</t>
  </si>
  <si>
    <t>Trutnov</t>
  </si>
  <si>
    <t>Maté Zdeněk</t>
  </si>
  <si>
    <t>Souček Marek</t>
  </si>
  <si>
    <t>Milyán Daniel</t>
  </si>
  <si>
    <t>0</t>
  </si>
  <si>
    <t>Zeman Vojtěch</t>
  </si>
  <si>
    <t>Raška Tomáš</t>
  </si>
  <si>
    <t>Příhoda Lukáš</t>
  </si>
  <si>
    <t>1</t>
  </si>
  <si>
    <t>Bohatý Karel</t>
  </si>
  <si>
    <t>Švejd Jakub</t>
  </si>
  <si>
    <t>Rezek Tomáš</t>
  </si>
  <si>
    <t>Nesnídal Radek</t>
  </si>
  <si>
    <t>Veselý František</t>
  </si>
  <si>
    <t>Dv.Král.</t>
  </si>
  <si>
    <t>Kalina Vojtěch</t>
  </si>
  <si>
    <t>Koblížek Daniel</t>
  </si>
  <si>
    <t>Tichý Štěpán</t>
  </si>
  <si>
    <t>Gábrlík Tomáš</t>
  </si>
  <si>
    <t>Zapletal - Zapletal</t>
  </si>
  <si>
    <t>Balarin - Mrázek</t>
  </si>
  <si>
    <t>Kaminský - Křenek</t>
  </si>
  <si>
    <t>Tichý - Škorňa</t>
  </si>
  <si>
    <t>Dvořáková Eliška</t>
  </si>
  <si>
    <t>Satková Gabriela</t>
  </si>
  <si>
    <t>Galušková Antonie</t>
  </si>
  <si>
    <t>Kyzlíková Monika</t>
  </si>
  <si>
    <t>Mílová Terezie</t>
  </si>
  <si>
    <t>Pechmanová Marie</t>
  </si>
  <si>
    <t>Bayerová Markéta</t>
  </si>
  <si>
    <t>Krč Ladislav</t>
  </si>
  <si>
    <t>KK Brand</t>
  </si>
  <si>
    <t>Vejvoda Vojtěch</t>
  </si>
  <si>
    <t>Řáha Oldřich</t>
  </si>
  <si>
    <t>Švagr Rostislav</t>
  </si>
  <si>
    <t>Týniště</t>
  </si>
  <si>
    <t>Cubr Filip</t>
  </si>
  <si>
    <t>Klement Maxim</t>
  </si>
  <si>
    <t>Kaminský - Starý</t>
  </si>
  <si>
    <t>Hřebíček - Fiala</t>
  </si>
  <si>
    <t>Starý Tadeáš</t>
  </si>
  <si>
    <t>Motyčková Sára</t>
  </si>
  <si>
    <t>Šprdlíková Kateřina</t>
  </si>
  <si>
    <t>133067</t>
  </si>
  <si>
    <t>Mořkovský Samuel</t>
  </si>
  <si>
    <t>Hřebíček Jakub</t>
  </si>
  <si>
    <t>Pešek Tibor</t>
  </si>
  <si>
    <t>Eliáš Ondřej</t>
  </si>
  <si>
    <t>Vrublovský - Novotný J.</t>
  </si>
  <si>
    <t>Fiala Jakub</t>
  </si>
  <si>
    <t>Janoušek Tomáš</t>
  </si>
  <si>
    <t>Hrnčíř Vojtěch</t>
  </si>
  <si>
    <t>Vys.Mýto</t>
  </si>
  <si>
    <t>Dřevojánek Dalibor</t>
  </si>
  <si>
    <t>Chabiča Pavel</t>
  </si>
  <si>
    <t>Hricová Adéla</t>
  </si>
  <si>
    <t>Galušková - Přikryl</t>
  </si>
  <si>
    <t>Hricová - Novotný P.</t>
  </si>
  <si>
    <t>C1 žákyně</t>
  </si>
  <si>
    <t>C1 žáci</t>
  </si>
  <si>
    <t>K1 žákyně</t>
  </si>
  <si>
    <t>Šmoldas - Kuča</t>
  </si>
  <si>
    <t>Kaminský - Mořkovský</t>
  </si>
  <si>
    <t>Další 3 závodníci bodovali jen v jednom závodě.</t>
  </si>
  <si>
    <t>Další 2 závodníci bodovali jen v jednom závodě.</t>
  </si>
  <si>
    <t>Další 2 posádky bodovaly jen v jednom závodě.</t>
  </si>
  <si>
    <t>Další 3 závodnice bodovaly jen v jednom závodě, z toho 2 žákyně mladší.</t>
  </si>
  <si>
    <t>Další 2 závodnice bodovaly jen v jednom závodě.</t>
  </si>
  <si>
    <t>C2M žáci</t>
  </si>
  <si>
    <t>Další 2 závodníci (žm) bodovali jen v jednom závodě.</t>
  </si>
  <si>
    <t>C1M žm</t>
  </si>
  <si>
    <t>C1Ž žm</t>
  </si>
  <si>
    <t>C2M žm</t>
  </si>
  <si>
    <t>K1M žm</t>
  </si>
  <si>
    <t>K1Ž žm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</si>
</sst>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2" fillId="2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0" fontId="7" fillId="0" borderId="0" xfId="0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102"/>
  <sheetViews>
    <sheetView tabSelected="1" workbookViewId="0" topLeftCell="A1">
      <selection activeCell="B43" sqref="B43"/>
    </sheetView>
  </sheetViews>
  <sheetFormatPr defaultColWidth="9.00390625" defaultRowHeight="12.75"/>
  <cols>
    <col min="1" max="1" width="5.125" style="10" customWidth="1"/>
    <col min="2" max="2" width="7.25390625" style="6" customWidth="1"/>
    <col min="3" max="3" width="19.375" style="46" customWidth="1"/>
    <col min="4" max="4" width="4.625" style="7" customWidth="1"/>
    <col min="5" max="5" width="9.125" style="7" hidden="1" customWidth="1"/>
    <col min="6" max="6" width="11.75390625" style="46" customWidth="1"/>
    <col min="7" max="8" width="4.75390625" style="6" customWidth="1"/>
    <col min="9" max="10" width="4.75390625" style="24" customWidth="1"/>
    <col min="11" max="13" width="4.75390625" style="6" customWidth="1"/>
    <col min="14" max="14" width="5.25390625" style="7" customWidth="1"/>
    <col min="15" max="15" width="1.75390625" style="6" customWidth="1"/>
    <col min="16" max="16" width="2.75390625" style="6" customWidth="1"/>
    <col min="17" max="16384" width="9.125" style="8" customWidth="1"/>
  </cols>
  <sheetData>
    <row r="1" spans="1:16" ht="56.25" customHeight="1">
      <c r="A1" s="18" t="s">
        <v>0</v>
      </c>
      <c r="B1" s="19" t="s">
        <v>1</v>
      </c>
      <c r="C1" s="20" t="s">
        <v>42</v>
      </c>
      <c r="D1" s="19" t="s">
        <v>2</v>
      </c>
      <c r="E1" s="19" t="s">
        <v>3</v>
      </c>
      <c r="F1" s="45" t="s">
        <v>4</v>
      </c>
      <c r="G1" s="41" t="s">
        <v>120</v>
      </c>
      <c r="H1" s="41" t="s">
        <v>121</v>
      </c>
      <c r="I1" s="22" t="s">
        <v>125</v>
      </c>
      <c r="J1" s="22" t="s">
        <v>124</v>
      </c>
      <c r="K1" s="22" t="s">
        <v>123</v>
      </c>
      <c r="L1" s="22" t="s">
        <v>122</v>
      </c>
      <c r="M1" s="22" t="s">
        <v>5</v>
      </c>
      <c r="N1" s="19" t="s">
        <v>8</v>
      </c>
      <c r="O1" s="8"/>
      <c r="P1" s="8"/>
    </row>
    <row r="2" spans="1:16" ht="15" customHeight="1">
      <c r="A2" s="10">
        <v>1</v>
      </c>
      <c r="B2" s="6">
        <v>10016</v>
      </c>
      <c r="C2" s="46" t="s">
        <v>46</v>
      </c>
      <c r="D2" s="7">
        <v>98</v>
      </c>
      <c r="F2" s="46" t="s">
        <v>13</v>
      </c>
      <c r="G2" s="40">
        <v>62</v>
      </c>
      <c r="H2" s="42">
        <v>75</v>
      </c>
      <c r="I2" s="42">
        <v>75</v>
      </c>
      <c r="J2" s="40">
        <v>68</v>
      </c>
      <c r="K2" s="42">
        <v>75</v>
      </c>
      <c r="L2" s="42">
        <v>75</v>
      </c>
      <c r="M2" s="40">
        <v>68</v>
      </c>
      <c r="N2" s="36">
        <f aca="true" t="shared" si="0" ref="N2:N41">SUM(G2:M2)-MIN(G2:M2)-SMALL(G2:M2,2)</f>
        <v>368</v>
      </c>
      <c r="O2" s="8"/>
      <c r="P2" s="8"/>
    </row>
    <row r="3" spans="1:16" ht="15" customHeight="1">
      <c r="A3" s="10">
        <f>1+A2</f>
        <v>2</v>
      </c>
      <c r="B3" s="6">
        <v>121030</v>
      </c>
      <c r="C3" s="46" t="s">
        <v>27</v>
      </c>
      <c r="D3" s="7">
        <v>98</v>
      </c>
      <c r="F3" s="46" t="s">
        <v>9</v>
      </c>
      <c r="G3" s="42">
        <v>75</v>
      </c>
      <c r="H3" s="40">
        <v>53</v>
      </c>
      <c r="I3" s="40">
        <v>68</v>
      </c>
      <c r="J3" s="40">
        <v>57</v>
      </c>
      <c r="K3" s="40">
        <v>68</v>
      </c>
      <c r="L3" s="40">
        <v>68</v>
      </c>
      <c r="M3" s="40">
        <v>53</v>
      </c>
      <c r="N3" s="36">
        <f t="shared" si="0"/>
        <v>336</v>
      </c>
      <c r="O3" s="8"/>
      <c r="P3" s="8"/>
    </row>
    <row r="4" spans="1:16" ht="15" customHeight="1">
      <c r="A4" s="10">
        <f aca="true" t="shared" si="1" ref="A4:A36">1+A3</f>
        <v>3</v>
      </c>
      <c r="B4" s="9">
        <v>45012</v>
      </c>
      <c r="C4" s="46" t="s">
        <v>30</v>
      </c>
      <c r="D4" s="7">
        <v>98</v>
      </c>
      <c r="F4" s="46" t="s">
        <v>25</v>
      </c>
      <c r="G4" s="40">
        <v>57</v>
      </c>
      <c r="H4" s="40">
        <v>68</v>
      </c>
      <c r="I4" s="40">
        <v>57</v>
      </c>
      <c r="J4" s="42">
        <v>75</v>
      </c>
      <c r="K4" s="40">
        <v>53</v>
      </c>
      <c r="L4" s="40">
        <v>53</v>
      </c>
      <c r="M4" s="40">
        <v>10</v>
      </c>
      <c r="N4" s="36">
        <f t="shared" si="0"/>
        <v>310</v>
      </c>
      <c r="O4" s="8"/>
      <c r="P4" s="8"/>
    </row>
    <row r="5" spans="1:16" ht="15" customHeight="1">
      <c r="A5" s="10">
        <f t="shared" si="1"/>
        <v>4</v>
      </c>
      <c r="B5" s="6">
        <v>14012</v>
      </c>
      <c r="C5" s="16" t="s">
        <v>31</v>
      </c>
      <c r="D5" s="7">
        <v>98</v>
      </c>
      <c r="E5" s="8"/>
      <c r="F5" s="46" t="s">
        <v>16</v>
      </c>
      <c r="G5" s="40">
        <v>53</v>
      </c>
      <c r="H5" s="40">
        <v>57</v>
      </c>
      <c r="I5" s="40">
        <v>49</v>
      </c>
      <c r="J5" s="40">
        <v>53</v>
      </c>
      <c r="K5" s="40">
        <v>62</v>
      </c>
      <c r="L5" s="40">
        <v>62</v>
      </c>
      <c r="M5" s="40">
        <v>62</v>
      </c>
      <c r="N5" s="36">
        <f t="shared" si="0"/>
        <v>296</v>
      </c>
      <c r="O5" s="8"/>
      <c r="P5" s="8"/>
    </row>
    <row r="6" spans="1:16" ht="15" customHeight="1">
      <c r="A6" s="10">
        <f t="shared" si="1"/>
        <v>5</v>
      </c>
      <c r="B6" s="1">
        <v>9085</v>
      </c>
      <c r="C6" s="16" t="s">
        <v>54</v>
      </c>
      <c r="D6" s="4">
        <v>99</v>
      </c>
      <c r="E6" s="4"/>
      <c r="F6" s="16" t="s">
        <v>11</v>
      </c>
      <c r="G6" s="40">
        <v>49</v>
      </c>
      <c r="H6" s="40">
        <v>49</v>
      </c>
      <c r="I6" s="40">
        <v>62</v>
      </c>
      <c r="J6" s="40">
        <v>62</v>
      </c>
      <c r="K6" s="40">
        <v>57</v>
      </c>
      <c r="L6" s="40">
        <v>46</v>
      </c>
      <c r="M6" s="40">
        <v>49</v>
      </c>
      <c r="N6" s="36">
        <f t="shared" si="0"/>
        <v>279</v>
      </c>
      <c r="O6" s="8"/>
      <c r="P6" s="8"/>
    </row>
    <row r="7" spans="1:16" ht="15" customHeight="1">
      <c r="A7" s="10">
        <f t="shared" si="1"/>
        <v>6</v>
      </c>
      <c r="B7" s="6">
        <v>48031</v>
      </c>
      <c r="C7" s="46" t="s">
        <v>28</v>
      </c>
      <c r="D7" s="7">
        <v>98</v>
      </c>
      <c r="F7" s="46" t="s">
        <v>29</v>
      </c>
      <c r="G7" s="40">
        <v>43</v>
      </c>
      <c r="H7" s="40">
        <v>46</v>
      </c>
      <c r="I7" s="40">
        <v>53</v>
      </c>
      <c r="J7" s="40">
        <v>40</v>
      </c>
      <c r="K7" s="40">
        <v>46</v>
      </c>
      <c r="L7" s="40">
        <v>40</v>
      </c>
      <c r="M7" s="40">
        <v>57</v>
      </c>
      <c r="N7" s="36">
        <f t="shared" si="0"/>
        <v>245</v>
      </c>
      <c r="O7" s="8"/>
      <c r="P7" s="8"/>
    </row>
    <row r="8" spans="1:16" ht="15" customHeight="1">
      <c r="A8" s="10">
        <f t="shared" si="1"/>
        <v>7</v>
      </c>
      <c r="B8" s="9">
        <v>119117</v>
      </c>
      <c r="C8" s="46" t="s">
        <v>63</v>
      </c>
      <c r="D8" s="7">
        <v>98</v>
      </c>
      <c r="F8" s="46" t="s">
        <v>14</v>
      </c>
      <c r="G8" s="40">
        <v>40</v>
      </c>
      <c r="H8" s="40">
        <v>43</v>
      </c>
      <c r="I8" s="40">
        <v>43</v>
      </c>
      <c r="J8" s="40">
        <v>49</v>
      </c>
      <c r="K8" s="40">
        <v>40</v>
      </c>
      <c r="L8" s="40">
        <v>35</v>
      </c>
      <c r="M8" s="40">
        <v>46</v>
      </c>
      <c r="N8" s="36">
        <f t="shared" si="0"/>
        <v>221</v>
      </c>
      <c r="O8" s="8"/>
      <c r="P8" s="8"/>
    </row>
    <row r="9" spans="1:16" ht="15" customHeight="1">
      <c r="A9" s="10">
        <f t="shared" si="1"/>
        <v>8</v>
      </c>
      <c r="B9" s="6">
        <v>121055</v>
      </c>
      <c r="C9" s="46" t="s">
        <v>47</v>
      </c>
      <c r="D9" s="7">
        <v>98</v>
      </c>
      <c r="F9" s="46" t="s">
        <v>9</v>
      </c>
      <c r="G9" s="40">
        <v>37</v>
      </c>
      <c r="H9" s="40">
        <v>35</v>
      </c>
      <c r="I9" s="40">
        <v>37</v>
      </c>
      <c r="J9" s="40">
        <v>43</v>
      </c>
      <c r="K9" s="40">
        <v>43</v>
      </c>
      <c r="L9" s="40">
        <v>57</v>
      </c>
      <c r="M9" s="40">
        <v>37</v>
      </c>
      <c r="N9" s="36">
        <f>SUM(G9:M9)-MIN(G9:M9)-SMALL(G9:M9,2)</f>
        <v>217</v>
      </c>
      <c r="O9" s="8"/>
      <c r="P9" s="8"/>
    </row>
    <row r="10" spans="1:16" ht="15" customHeight="1">
      <c r="A10" s="10">
        <f t="shared" si="1"/>
        <v>9</v>
      </c>
      <c r="B10" s="6">
        <v>10026</v>
      </c>
      <c r="C10" s="46" t="s">
        <v>57</v>
      </c>
      <c r="D10" s="7">
        <v>99</v>
      </c>
      <c r="F10" s="46" t="s">
        <v>13</v>
      </c>
      <c r="G10" s="40">
        <v>27</v>
      </c>
      <c r="H10" s="40">
        <v>23</v>
      </c>
      <c r="I10" s="40">
        <v>40</v>
      </c>
      <c r="J10" s="40">
        <v>46</v>
      </c>
      <c r="K10" s="40">
        <v>49</v>
      </c>
      <c r="L10" s="40">
        <v>43</v>
      </c>
      <c r="M10" s="40">
        <v>31</v>
      </c>
      <c r="N10" s="36">
        <f t="shared" si="0"/>
        <v>209</v>
      </c>
      <c r="O10" s="8"/>
      <c r="P10" s="8"/>
    </row>
    <row r="11" spans="1:16" ht="15" customHeight="1">
      <c r="A11" s="10">
        <v>9</v>
      </c>
      <c r="B11" s="6">
        <v>42018</v>
      </c>
      <c r="C11" s="46" t="s">
        <v>43</v>
      </c>
      <c r="D11" s="7">
        <v>98</v>
      </c>
      <c r="F11" s="46" t="s">
        <v>15</v>
      </c>
      <c r="G11" s="40">
        <v>68</v>
      </c>
      <c r="H11" s="40">
        <v>62</v>
      </c>
      <c r="I11" s="40">
        <v>0</v>
      </c>
      <c r="J11" s="40">
        <v>0</v>
      </c>
      <c r="K11" s="40">
        <v>0</v>
      </c>
      <c r="L11" s="40">
        <v>0</v>
      </c>
      <c r="M11" s="42">
        <v>75</v>
      </c>
      <c r="N11" s="36">
        <f t="shared" si="0"/>
        <v>205</v>
      </c>
      <c r="O11" s="8"/>
      <c r="P11" s="8"/>
    </row>
    <row r="12" spans="1:16" ht="15" customHeight="1">
      <c r="A12" s="10">
        <v>11</v>
      </c>
      <c r="B12" s="1">
        <v>9064</v>
      </c>
      <c r="C12" s="16" t="s">
        <v>53</v>
      </c>
      <c r="D12" s="4">
        <v>99</v>
      </c>
      <c r="E12" s="4"/>
      <c r="F12" s="16" t="s">
        <v>11</v>
      </c>
      <c r="G12" s="40">
        <v>46</v>
      </c>
      <c r="H12" s="40">
        <v>40</v>
      </c>
      <c r="I12" s="40">
        <v>19</v>
      </c>
      <c r="J12" s="40">
        <v>29</v>
      </c>
      <c r="K12" s="40">
        <v>35</v>
      </c>
      <c r="L12" s="40">
        <v>37</v>
      </c>
      <c r="M12" s="40">
        <v>33</v>
      </c>
      <c r="N12" s="36">
        <f t="shared" si="0"/>
        <v>191</v>
      </c>
      <c r="O12" s="8"/>
      <c r="P12" s="8"/>
    </row>
    <row r="13" spans="1:16" ht="15" customHeight="1">
      <c r="A13" s="10">
        <f t="shared" si="1"/>
        <v>12</v>
      </c>
      <c r="B13" s="6">
        <v>9055</v>
      </c>
      <c r="C13" s="46" t="s">
        <v>77</v>
      </c>
      <c r="D13" s="7">
        <v>98</v>
      </c>
      <c r="F13" s="46" t="s">
        <v>11</v>
      </c>
      <c r="G13" s="40">
        <v>35</v>
      </c>
      <c r="H13" s="40">
        <v>31</v>
      </c>
      <c r="I13" s="40">
        <v>35</v>
      </c>
      <c r="J13" s="40">
        <v>37</v>
      </c>
      <c r="K13" s="40">
        <v>33</v>
      </c>
      <c r="L13" s="40">
        <v>49</v>
      </c>
      <c r="M13" s="40">
        <v>25</v>
      </c>
      <c r="N13" s="36">
        <f t="shared" si="0"/>
        <v>189</v>
      </c>
      <c r="O13" s="8"/>
      <c r="P13" s="8"/>
    </row>
    <row r="14" spans="1:16" ht="15" customHeight="1">
      <c r="A14" s="10">
        <f t="shared" si="1"/>
        <v>13</v>
      </c>
      <c r="B14" s="1">
        <v>42018</v>
      </c>
      <c r="C14" s="16" t="s">
        <v>84</v>
      </c>
      <c r="D14" s="4">
        <v>99</v>
      </c>
      <c r="E14" s="4"/>
      <c r="F14" s="16" t="s">
        <v>66</v>
      </c>
      <c r="G14" s="40">
        <v>33</v>
      </c>
      <c r="H14" s="40">
        <v>37</v>
      </c>
      <c r="I14" s="40">
        <v>33</v>
      </c>
      <c r="J14" s="40">
        <v>35</v>
      </c>
      <c r="K14" s="40">
        <v>31</v>
      </c>
      <c r="L14" s="40">
        <v>29</v>
      </c>
      <c r="M14" s="40">
        <v>40</v>
      </c>
      <c r="N14" s="36">
        <f t="shared" si="0"/>
        <v>178</v>
      </c>
      <c r="O14" s="8"/>
      <c r="P14" s="8"/>
    </row>
    <row r="15" spans="1:16" ht="15" customHeight="1">
      <c r="A15" s="10">
        <f t="shared" si="1"/>
        <v>14</v>
      </c>
      <c r="B15" s="9">
        <v>17028</v>
      </c>
      <c r="C15" s="46" t="s">
        <v>62</v>
      </c>
      <c r="D15" s="7">
        <v>98</v>
      </c>
      <c r="F15" s="46" t="s">
        <v>23</v>
      </c>
      <c r="G15" s="40">
        <v>31</v>
      </c>
      <c r="H15" s="40">
        <v>29</v>
      </c>
      <c r="I15" s="40">
        <v>27</v>
      </c>
      <c r="J15" s="40">
        <v>33</v>
      </c>
      <c r="K15" s="40">
        <v>0</v>
      </c>
      <c r="L15" s="40">
        <v>0</v>
      </c>
      <c r="M15" s="40">
        <v>43</v>
      </c>
      <c r="N15" s="36">
        <f t="shared" si="0"/>
        <v>163</v>
      </c>
      <c r="O15" s="8"/>
      <c r="P15" s="8"/>
    </row>
    <row r="16" spans="1:16" ht="15" customHeight="1">
      <c r="A16" s="10">
        <f t="shared" si="1"/>
        <v>15</v>
      </c>
      <c r="B16" s="50">
        <v>133036</v>
      </c>
      <c r="C16" s="48" t="s">
        <v>127</v>
      </c>
      <c r="D16" s="7">
        <v>98</v>
      </c>
      <c r="E16" s="44"/>
      <c r="F16" s="48" t="s">
        <v>126</v>
      </c>
      <c r="G16" s="40">
        <v>25</v>
      </c>
      <c r="H16" s="40">
        <v>17</v>
      </c>
      <c r="I16" s="40">
        <v>46</v>
      </c>
      <c r="J16" s="40">
        <v>19</v>
      </c>
      <c r="K16" s="40">
        <v>29</v>
      </c>
      <c r="L16" s="40">
        <v>33</v>
      </c>
      <c r="M16" s="40">
        <v>29</v>
      </c>
      <c r="N16" s="36">
        <f t="shared" si="0"/>
        <v>162</v>
      </c>
      <c r="O16" s="8"/>
      <c r="P16" s="8"/>
    </row>
    <row r="17" spans="1:16" ht="15" customHeight="1">
      <c r="A17" s="10">
        <v>15</v>
      </c>
      <c r="B17" s="2">
        <v>119105</v>
      </c>
      <c r="C17" s="16" t="s">
        <v>61</v>
      </c>
      <c r="D17" s="4">
        <v>98</v>
      </c>
      <c r="E17" s="4"/>
      <c r="F17" s="16" t="s">
        <v>14</v>
      </c>
      <c r="G17" s="40">
        <v>29</v>
      </c>
      <c r="H17" s="40">
        <v>33</v>
      </c>
      <c r="I17" s="40">
        <v>31</v>
      </c>
      <c r="J17" s="40">
        <v>14</v>
      </c>
      <c r="K17" s="40">
        <v>25</v>
      </c>
      <c r="L17" s="40">
        <v>31</v>
      </c>
      <c r="M17" s="40">
        <v>9</v>
      </c>
      <c r="N17" s="36">
        <f t="shared" si="0"/>
        <v>149</v>
      </c>
      <c r="O17" s="8"/>
      <c r="P17" s="8"/>
    </row>
    <row r="18" spans="1:16" ht="15" customHeight="1">
      <c r="A18" s="10">
        <v>17</v>
      </c>
      <c r="B18" s="6">
        <v>61014</v>
      </c>
      <c r="C18" s="46" t="s">
        <v>51</v>
      </c>
      <c r="D18" s="7">
        <v>98</v>
      </c>
      <c r="F18" s="46" t="s">
        <v>50</v>
      </c>
      <c r="G18" s="40">
        <v>17</v>
      </c>
      <c r="H18" s="40">
        <v>19</v>
      </c>
      <c r="I18" s="40">
        <v>29</v>
      </c>
      <c r="J18" s="40">
        <v>31</v>
      </c>
      <c r="K18" s="40">
        <v>37</v>
      </c>
      <c r="L18" s="40">
        <v>25</v>
      </c>
      <c r="M18" s="40">
        <v>15</v>
      </c>
      <c r="N18" s="36">
        <f t="shared" si="0"/>
        <v>141</v>
      </c>
      <c r="O18" s="8"/>
      <c r="P18" s="8"/>
    </row>
    <row r="19" spans="1:16" ht="15" customHeight="1">
      <c r="A19" s="10">
        <f t="shared" si="1"/>
        <v>18</v>
      </c>
      <c r="B19" s="6">
        <v>119122</v>
      </c>
      <c r="C19" s="46" t="s">
        <v>73</v>
      </c>
      <c r="D19" s="7">
        <v>99</v>
      </c>
      <c r="F19" s="46" t="s">
        <v>14</v>
      </c>
      <c r="G19" s="40">
        <v>15</v>
      </c>
      <c r="H19" s="40">
        <v>25</v>
      </c>
      <c r="I19" s="40">
        <v>21</v>
      </c>
      <c r="J19" s="40">
        <v>27</v>
      </c>
      <c r="K19" s="40">
        <v>23</v>
      </c>
      <c r="L19" s="40">
        <v>27</v>
      </c>
      <c r="M19" s="40">
        <v>27</v>
      </c>
      <c r="N19" s="36">
        <f t="shared" si="0"/>
        <v>129</v>
      </c>
      <c r="O19" s="8"/>
      <c r="P19" s="8"/>
    </row>
    <row r="20" spans="1:16" ht="15" customHeight="1">
      <c r="A20" s="10">
        <f t="shared" si="1"/>
        <v>19</v>
      </c>
      <c r="B20" s="1">
        <v>12056</v>
      </c>
      <c r="C20" s="16" t="s">
        <v>59</v>
      </c>
      <c r="D20" s="4">
        <v>99</v>
      </c>
      <c r="E20" s="4"/>
      <c r="F20" s="16" t="s">
        <v>60</v>
      </c>
      <c r="G20" s="40">
        <v>23</v>
      </c>
      <c r="H20" s="40">
        <v>14</v>
      </c>
      <c r="I20" s="40">
        <v>5</v>
      </c>
      <c r="J20" s="40">
        <v>23</v>
      </c>
      <c r="K20" s="40">
        <v>27</v>
      </c>
      <c r="L20" s="40">
        <v>19</v>
      </c>
      <c r="M20" s="40">
        <v>35</v>
      </c>
      <c r="N20" s="36">
        <f t="shared" si="0"/>
        <v>127</v>
      </c>
      <c r="O20" s="8"/>
      <c r="P20" s="8"/>
    </row>
    <row r="21" spans="1:16" ht="15" customHeight="1">
      <c r="A21" s="10">
        <f t="shared" si="1"/>
        <v>20</v>
      </c>
      <c r="B21" s="6">
        <v>47024</v>
      </c>
      <c r="C21" s="46" t="s">
        <v>45</v>
      </c>
      <c r="D21" s="7">
        <v>98</v>
      </c>
      <c r="F21" s="46" t="s">
        <v>18</v>
      </c>
      <c r="G21" s="40">
        <v>19</v>
      </c>
      <c r="H21" s="40">
        <v>27</v>
      </c>
      <c r="I21" s="40">
        <v>23</v>
      </c>
      <c r="J21" s="40">
        <v>13</v>
      </c>
      <c r="K21" s="40">
        <v>0</v>
      </c>
      <c r="L21" s="40">
        <v>0</v>
      </c>
      <c r="M21" s="40">
        <v>21</v>
      </c>
      <c r="N21" s="36">
        <f t="shared" si="0"/>
        <v>103</v>
      </c>
      <c r="O21" s="8"/>
      <c r="P21" s="8"/>
    </row>
    <row r="22" spans="1:16" ht="15" customHeight="1">
      <c r="A22" s="10">
        <v>20</v>
      </c>
      <c r="B22" s="6">
        <v>1056</v>
      </c>
      <c r="C22" s="46" t="s">
        <v>58</v>
      </c>
      <c r="D22" s="7">
        <v>99</v>
      </c>
      <c r="F22" s="46" t="s">
        <v>12</v>
      </c>
      <c r="G22" s="40">
        <v>13</v>
      </c>
      <c r="H22" s="40">
        <v>13</v>
      </c>
      <c r="I22" s="40">
        <v>13</v>
      </c>
      <c r="J22" s="40">
        <v>15</v>
      </c>
      <c r="K22" s="40">
        <v>21</v>
      </c>
      <c r="L22" s="40">
        <v>23</v>
      </c>
      <c r="M22" s="40">
        <v>23</v>
      </c>
      <c r="N22" s="36">
        <f t="shared" si="0"/>
        <v>95</v>
      </c>
      <c r="O22" s="8"/>
      <c r="P22" s="8"/>
    </row>
    <row r="23" spans="1:16" ht="15" customHeight="1">
      <c r="A23" s="10">
        <v>22</v>
      </c>
      <c r="B23" s="6">
        <v>12053</v>
      </c>
      <c r="C23" s="46" t="s">
        <v>64</v>
      </c>
      <c r="D23" s="7">
        <v>99</v>
      </c>
      <c r="F23" s="46" t="s">
        <v>60</v>
      </c>
      <c r="G23" s="40">
        <v>12</v>
      </c>
      <c r="H23" s="40">
        <v>15</v>
      </c>
      <c r="I23" s="40">
        <v>25</v>
      </c>
      <c r="J23" s="40">
        <v>21</v>
      </c>
      <c r="K23" s="40">
        <v>0</v>
      </c>
      <c r="L23" s="40">
        <v>0</v>
      </c>
      <c r="M23" s="40">
        <v>19</v>
      </c>
      <c r="N23" s="36">
        <f t="shared" si="0"/>
        <v>92</v>
      </c>
      <c r="O23" s="8"/>
      <c r="P23" s="8"/>
    </row>
    <row r="24" spans="1:16" ht="15" customHeight="1">
      <c r="A24" s="10">
        <f t="shared" si="1"/>
        <v>23</v>
      </c>
      <c r="B24" s="9">
        <v>76014</v>
      </c>
      <c r="C24" s="46" t="s">
        <v>85</v>
      </c>
      <c r="D24" s="7">
        <v>99</v>
      </c>
      <c r="F24" s="46" t="s">
        <v>86</v>
      </c>
      <c r="G24" s="40">
        <v>7</v>
      </c>
      <c r="H24" s="40">
        <v>11</v>
      </c>
      <c r="I24" s="40">
        <v>17</v>
      </c>
      <c r="J24" s="40">
        <v>17</v>
      </c>
      <c r="K24" s="40">
        <v>19</v>
      </c>
      <c r="L24" s="40">
        <v>21</v>
      </c>
      <c r="M24" s="40">
        <v>7</v>
      </c>
      <c r="N24" s="36">
        <f t="shared" si="0"/>
        <v>85</v>
      </c>
      <c r="O24" s="8"/>
      <c r="P24" s="8"/>
    </row>
    <row r="25" spans="1:16" ht="15" customHeight="1">
      <c r="A25" s="10">
        <f t="shared" si="1"/>
        <v>24</v>
      </c>
      <c r="B25" s="6">
        <v>49048</v>
      </c>
      <c r="C25" s="46" t="s">
        <v>92</v>
      </c>
      <c r="D25" s="7">
        <v>99</v>
      </c>
      <c r="F25" s="46" t="s">
        <v>66</v>
      </c>
      <c r="G25" s="40">
        <v>11</v>
      </c>
      <c r="H25" s="40">
        <v>10</v>
      </c>
      <c r="I25" s="40">
        <v>15</v>
      </c>
      <c r="J25" s="40">
        <v>10</v>
      </c>
      <c r="K25" s="40">
        <v>17</v>
      </c>
      <c r="L25" s="40">
        <v>17</v>
      </c>
      <c r="M25" s="40">
        <v>14</v>
      </c>
      <c r="N25" s="36">
        <f t="shared" si="0"/>
        <v>74</v>
      </c>
      <c r="O25" s="8"/>
      <c r="P25" s="8"/>
    </row>
    <row r="26" spans="1:16" ht="15" customHeight="1">
      <c r="A26" s="10">
        <f t="shared" si="1"/>
        <v>25</v>
      </c>
      <c r="B26" s="6">
        <v>61017</v>
      </c>
      <c r="C26" s="46" t="s">
        <v>97</v>
      </c>
      <c r="D26" s="7">
        <v>99</v>
      </c>
      <c r="F26" s="46" t="s">
        <v>50</v>
      </c>
      <c r="G26" s="40">
        <v>9</v>
      </c>
      <c r="H26" s="40">
        <v>8</v>
      </c>
      <c r="I26" s="40">
        <v>8</v>
      </c>
      <c r="J26" s="40">
        <v>8</v>
      </c>
      <c r="K26" s="40">
        <v>15</v>
      </c>
      <c r="L26" s="40">
        <v>15</v>
      </c>
      <c r="M26" s="40">
        <v>13</v>
      </c>
      <c r="N26" s="36">
        <f t="shared" si="0"/>
        <v>60</v>
      </c>
      <c r="O26" s="8"/>
      <c r="P26" s="8"/>
    </row>
    <row r="27" spans="1:16" ht="15" customHeight="1">
      <c r="A27" s="10">
        <f t="shared" si="1"/>
        <v>26</v>
      </c>
      <c r="B27" s="6">
        <v>45017</v>
      </c>
      <c r="C27" s="16" t="s">
        <v>131</v>
      </c>
      <c r="D27" s="4">
        <v>99</v>
      </c>
      <c r="E27" s="8"/>
      <c r="F27" s="16" t="s">
        <v>25</v>
      </c>
      <c r="G27" s="40">
        <v>14</v>
      </c>
      <c r="H27" s="40">
        <v>21</v>
      </c>
      <c r="I27" s="40">
        <v>12</v>
      </c>
      <c r="J27" s="40">
        <v>9</v>
      </c>
      <c r="K27" s="40">
        <v>0</v>
      </c>
      <c r="L27" s="40">
        <v>0</v>
      </c>
      <c r="M27" s="40">
        <v>0</v>
      </c>
      <c r="N27" s="36">
        <f t="shared" si="0"/>
        <v>56</v>
      </c>
      <c r="O27" s="8"/>
      <c r="P27" s="8"/>
    </row>
    <row r="28" spans="1:16" ht="15" customHeight="1">
      <c r="A28" s="10">
        <f t="shared" si="1"/>
        <v>27</v>
      </c>
      <c r="B28" s="2">
        <v>66010</v>
      </c>
      <c r="C28" s="16" t="s">
        <v>111</v>
      </c>
      <c r="D28" s="4">
        <v>98</v>
      </c>
      <c r="E28" s="4"/>
      <c r="F28" s="16" t="s">
        <v>22</v>
      </c>
      <c r="G28" s="40">
        <v>6</v>
      </c>
      <c r="H28" s="40">
        <v>5</v>
      </c>
      <c r="I28" s="40">
        <v>0</v>
      </c>
      <c r="J28" s="40">
        <v>0</v>
      </c>
      <c r="K28" s="40">
        <v>14</v>
      </c>
      <c r="L28" s="40">
        <v>14</v>
      </c>
      <c r="M28" s="40">
        <v>12</v>
      </c>
      <c r="N28" s="36">
        <f t="shared" si="0"/>
        <v>51</v>
      </c>
      <c r="O28" s="8"/>
      <c r="P28" s="8"/>
    </row>
    <row r="29" spans="1:16" ht="15" customHeight="1">
      <c r="A29" s="10">
        <f t="shared" si="1"/>
        <v>28</v>
      </c>
      <c r="B29" s="1">
        <v>132017</v>
      </c>
      <c r="C29" s="16" t="s">
        <v>173</v>
      </c>
      <c r="D29" s="4">
        <v>99</v>
      </c>
      <c r="F29" s="16" t="s">
        <v>19</v>
      </c>
      <c r="G29" s="40">
        <v>8</v>
      </c>
      <c r="H29" s="40">
        <v>7</v>
      </c>
      <c r="I29" s="40">
        <v>9</v>
      </c>
      <c r="J29" s="40">
        <v>5</v>
      </c>
      <c r="K29" s="40">
        <v>12</v>
      </c>
      <c r="L29" s="40">
        <v>13</v>
      </c>
      <c r="M29" s="40">
        <v>2</v>
      </c>
      <c r="N29" s="36">
        <f t="shared" si="0"/>
        <v>49</v>
      </c>
      <c r="O29" s="8"/>
      <c r="P29" s="8"/>
    </row>
    <row r="30" spans="1:16" ht="15" customHeight="1">
      <c r="A30" s="10">
        <v>28</v>
      </c>
      <c r="B30" s="6">
        <v>14037</v>
      </c>
      <c r="C30" s="46" t="s">
        <v>48</v>
      </c>
      <c r="D30" s="4">
        <v>98</v>
      </c>
      <c r="E30" s="8"/>
      <c r="F30" s="30" t="s">
        <v>16</v>
      </c>
      <c r="G30" s="40">
        <v>0</v>
      </c>
      <c r="H30" s="40">
        <v>0</v>
      </c>
      <c r="I30" s="40">
        <v>14</v>
      </c>
      <c r="J30" s="40">
        <v>25</v>
      </c>
      <c r="K30" s="40">
        <v>0</v>
      </c>
      <c r="L30" s="40">
        <v>0</v>
      </c>
      <c r="M30" s="40">
        <v>8</v>
      </c>
      <c r="N30" s="36">
        <f t="shared" si="0"/>
        <v>47</v>
      </c>
      <c r="O30" s="8"/>
      <c r="P30" s="8"/>
    </row>
    <row r="31" spans="1:16" ht="15" customHeight="1">
      <c r="A31" s="10">
        <v>30</v>
      </c>
      <c r="B31" s="1">
        <v>60052</v>
      </c>
      <c r="C31" s="16" t="s">
        <v>128</v>
      </c>
      <c r="D31" s="4">
        <v>99</v>
      </c>
      <c r="E31" s="4"/>
      <c r="F31" s="16" t="s">
        <v>129</v>
      </c>
      <c r="G31" s="40">
        <v>0</v>
      </c>
      <c r="H31" s="40">
        <v>6</v>
      </c>
      <c r="I31" s="40">
        <v>0</v>
      </c>
      <c r="J31" s="40">
        <v>0</v>
      </c>
      <c r="K31" s="40">
        <v>13</v>
      </c>
      <c r="L31" s="40">
        <v>12</v>
      </c>
      <c r="M31" s="40">
        <v>3</v>
      </c>
      <c r="N31" s="36">
        <f t="shared" si="0"/>
        <v>34</v>
      </c>
      <c r="O31" s="8"/>
      <c r="P31" s="8"/>
    </row>
    <row r="32" spans="1:14" ht="15" customHeight="1">
      <c r="A32" s="10">
        <f t="shared" si="1"/>
        <v>31</v>
      </c>
      <c r="B32" s="1">
        <v>24006</v>
      </c>
      <c r="C32" s="16" t="s">
        <v>49</v>
      </c>
      <c r="D32" s="4">
        <v>98</v>
      </c>
      <c r="E32" s="4"/>
      <c r="F32" s="16" t="s">
        <v>21</v>
      </c>
      <c r="G32" s="40">
        <v>21</v>
      </c>
      <c r="H32" s="40">
        <v>12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36">
        <f t="shared" si="0"/>
        <v>33</v>
      </c>
    </row>
    <row r="33" spans="1:14" ht="15" customHeight="1">
      <c r="A33" s="10">
        <f t="shared" si="1"/>
        <v>32</v>
      </c>
      <c r="B33" s="6">
        <v>9052</v>
      </c>
      <c r="C33" s="46" t="s">
        <v>114</v>
      </c>
      <c r="D33" s="7">
        <v>99</v>
      </c>
      <c r="F33" s="46" t="s">
        <v>11</v>
      </c>
      <c r="G33" s="40">
        <v>10</v>
      </c>
      <c r="H33" s="40">
        <v>9</v>
      </c>
      <c r="I33" s="40">
        <v>0</v>
      </c>
      <c r="J33" s="40">
        <v>0</v>
      </c>
      <c r="K33" s="40">
        <v>0</v>
      </c>
      <c r="L33" s="40">
        <v>0</v>
      </c>
      <c r="M33" s="40">
        <v>11</v>
      </c>
      <c r="N33" s="36">
        <f t="shared" si="0"/>
        <v>30</v>
      </c>
    </row>
    <row r="34" spans="1:14" ht="15" customHeight="1">
      <c r="A34" s="10">
        <f t="shared" si="1"/>
        <v>33</v>
      </c>
      <c r="B34" s="6">
        <v>24015</v>
      </c>
      <c r="C34" s="46" t="s">
        <v>93</v>
      </c>
      <c r="D34" s="7">
        <v>99</v>
      </c>
      <c r="F34" s="46" t="s">
        <v>21</v>
      </c>
      <c r="G34" s="40">
        <v>0</v>
      </c>
      <c r="H34" s="40">
        <v>0</v>
      </c>
      <c r="I34" s="40">
        <v>10</v>
      </c>
      <c r="J34" s="40">
        <v>11</v>
      </c>
      <c r="K34" s="40">
        <v>0</v>
      </c>
      <c r="L34" s="40">
        <v>0</v>
      </c>
      <c r="M34" s="40">
        <v>6</v>
      </c>
      <c r="N34" s="36">
        <f t="shared" si="0"/>
        <v>27</v>
      </c>
    </row>
    <row r="35" spans="1:14" ht="15" customHeight="1">
      <c r="A35" s="10">
        <f t="shared" si="1"/>
        <v>34</v>
      </c>
      <c r="B35" s="6">
        <v>66028</v>
      </c>
      <c r="C35" s="46" t="s">
        <v>94</v>
      </c>
      <c r="D35" s="7">
        <v>99</v>
      </c>
      <c r="F35" s="46" t="s">
        <v>22</v>
      </c>
      <c r="G35" s="40">
        <v>0</v>
      </c>
      <c r="H35" s="40">
        <v>0</v>
      </c>
      <c r="I35" s="40">
        <v>11</v>
      </c>
      <c r="J35" s="40">
        <v>12</v>
      </c>
      <c r="K35" s="40">
        <v>0</v>
      </c>
      <c r="L35" s="40">
        <v>0</v>
      </c>
      <c r="M35" s="40">
        <v>0</v>
      </c>
      <c r="N35" s="36">
        <f t="shared" si="0"/>
        <v>23</v>
      </c>
    </row>
    <row r="36" spans="1:14" ht="15" customHeight="1">
      <c r="A36" s="10">
        <f t="shared" si="1"/>
        <v>35</v>
      </c>
      <c r="B36" s="6">
        <v>17042</v>
      </c>
      <c r="C36" s="46" t="s">
        <v>161</v>
      </c>
      <c r="D36" s="7">
        <v>99</v>
      </c>
      <c r="F36" s="46" t="s">
        <v>23</v>
      </c>
      <c r="G36" s="40">
        <v>0</v>
      </c>
      <c r="H36" s="40">
        <v>0</v>
      </c>
      <c r="I36" s="40">
        <v>4</v>
      </c>
      <c r="J36" s="40">
        <v>1</v>
      </c>
      <c r="K36" s="40">
        <v>0</v>
      </c>
      <c r="L36" s="40">
        <v>0</v>
      </c>
      <c r="M36" s="40">
        <v>17</v>
      </c>
      <c r="N36" s="36">
        <f t="shared" si="0"/>
        <v>22</v>
      </c>
    </row>
    <row r="37" spans="1:14" ht="15" customHeight="1">
      <c r="A37" s="10">
        <v>36</v>
      </c>
      <c r="B37" s="6">
        <v>119028</v>
      </c>
      <c r="C37" s="46" t="s">
        <v>130</v>
      </c>
      <c r="D37" s="7">
        <v>98</v>
      </c>
      <c r="F37" s="46" t="s">
        <v>14</v>
      </c>
      <c r="G37" s="40">
        <v>5</v>
      </c>
      <c r="H37" s="40">
        <v>4</v>
      </c>
      <c r="I37" s="40">
        <v>3</v>
      </c>
      <c r="J37" s="40">
        <v>4</v>
      </c>
      <c r="K37" s="40">
        <v>0</v>
      </c>
      <c r="L37" s="40">
        <v>0</v>
      </c>
      <c r="M37" s="40">
        <v>4</v>
      </c>
      <c r="N37" s="36">
        <f t="shared" si="0"/>
        <v>20</v>
      </c>
    </row>
    <row r="38" spans="1:14" ht="15" customHeight="1">
      <c r="A38" s="10">
        <v>36</v>
      </c>
      <c r="B38" s="2">
        <v>50003</v>
      </c>
      <c r="C38" s="16" t="s">
        <v>112</v>
      </c>
      <c r="D38" s="4">
        <v>98</v>
      </c>
      <c r="E38" s="4"/>
      <c r="F38" s="16" t="s">
        <v>113</v>
      </c>
      <c r="G38" s="40">
        <v>0</v>
      </c>
      <c r="H38" s="40">
        <v>0</v>
      </c>
      <c r="I38" s="40">
        <v>6</v>
      </c>
      <c r="J38" s="40">
        <v>7</v>
      </c>
      <c r="K38" s="40">
        <v>0</v>
      </c>
      <c r="L38" s="40">
        <v>0</v>
      </c>
      <c r="M38" s="40">
        <v>5</v>
      </c>
      <c r="N38" s="36">
        <f>SUM(G38:M38)-MIN(G38:M38)-SMALL(G38:M38,2)</f>
        <v>18</v>
      </c>
    </row>
    <row r="39" spans="1:14" ht="15" customHeight="1">
      <c r="A39" s="10">
        <v>38</v>
      </c>
      <c r="B39" s="6">
        <v>11016</v>
      </c>
      <c r="C39" s="46" t="s">
        <v>159</v>
      </c>
      <c r="D39" s="7">
        <v>99</v>
      </c>
      <c r="F39" s="46" t="s">
        <v>160</v>
      </c>
      <c r="G39" s="40">
        <v>0</v>
      </c>
      <c r="H39" s="40">
        <v>0</v>
      </c>
      <c r="I39" s="40">
        <v>7</v>
      </c>
      <c r="J39" s="40">
        <v>6</v>
      </c>
      <c r="K39" s="40">
        <v>0</v>
      </c>
      <c r="L39" s="40">
        <v>0</v>
      </c>
      <c r="M39" s="40">
        <v>0</v>
      </c>
      <c r="N39" s="36">
        <f t="shared" si="0"/>
        <v>13</v>
      </c>
    </row>
    <row r="40" spans="1:14" ht="15" customHeight="1">
      <c r="A40" s="10">
        <v>39</v>
      </c>
      <c r="B40" s="9">
        <v>23072</v>
      </c>
      <c r="C40" s="46" t="s">
        <v>74</v>
      </c>
      <c r="D40" s="7">
        <v>99</v>
      </c>
      <c r="E40" s="8"/>
      <c r="F40" s="46" t="s">
        <v>41</v>
      </c>
      <c r="G40" s="40">
        <v>0</v>
      </c>
      <c r="H40" s="40">
        <v>0</v>
      </c>
      <c r="I40" s="40">
        <v>1</v>
      </c>
      <c r="J40" s="40">
        <v>0</v>
      </c>
      <c r="K40" s="40">
        <v>11</v>
      </c>
      <c r="L40" s="40">
        <v>0</v>
      </c>
      <c r="M40" s="40">
        <v>0</v>
      </c>
      <c r="N40" s="36">
        <f t="shared" si="0"/>
        <v>12</v>
      </c>
    </row>
    <row r="41" spans="1:14" ht="15" customHeight="1">
      <c r="A41" s="10">
        <v>39</v>
      </c>
      <c r="B41" s="6">
        <v>52005</v>
      </c>
      <c r="C41" s="46" t="s">
        <v>162</v>
      </c>
      <c r="D41" s="7">
        <v>98</v>
      </c>
      <c r="F41" s="46" t="s">
        <v>91</v>
      </c>
      <c r="G41" s="40">
        <v>0</v>
      </c>
      <c r="H41" s="40">
        <v>0</v>
      </c>
      <c r="I41" s="40">
        <v>2</v>
      </c>
      <c r="J41" s="40">
        <v>3</v>
      </c>
      <c r="K41" s="40">
        <v>0</v>
      </c>
      <c r="L41" s="40">
        <v>0</v>
      </c>
      <c r="M41" s="40">
        <v>0</v>
      </c>
      <c r="N41" s="36">
        <f t="shared" si="0"/>
        <v>5</v>
      </c>
    </row>
    <row r="42" spans="7:14" ht="15" customHeight="1">
      <c r="G42" s="40"/>
      <c r="H42" s="40"/>
      <c r="I42" s="40"/>
      <c r="J42" s="40"/>
      <c r="K42" s="40"/>
      <c r="L42" s="40"/>
      <c r="M42" s="40"/>
      <c r="N42" s="36"/>
    </row>
    <row r="43" spans="2:14" ht="15" customHeight="1">
      <c r="B43" s="6" t="s">
        <v>192</v>
      </c>
      <c r="G43" s="40"/>
      <c r="H43" s="40"/>
      <c r="I43" s="40"/>
      <c r="J43" s="40"/>
      <c r="K43" s="40"/>
      <c r="L43" s="40"/>
      <c r="M43" s="40"/>
      <c r="N43" s="36"/>
    </row>
    <row r="44" spans="7:14" ht="15" customHeight="1">
      <c r="G44" s="40"/>
      <c r="H44" s="40"/>
      <c r="I44" s="40"/>
      <c r="J44" s="40"/>
      <c r="K44" s="40"/>
      <c r="L44" s="40"/>
      <c r="M44" s="40"/>
      <c r="N44" s="36"/>
    </row>
    <row r="45" spans="2:14" ht="15" customHeight="1">
      <c r="B45" s="2"/>
      <c r="G45" s="40"/>
      <c r="H45" s="40"/>
      <c r="I45" s="40"/>
      <c r="J45" s="40"/>
      <c r="K45" s="40"/>
      <c r="L45" s="40"/>
      <c r="M45" s="40"/>
      <c r="N45" s="36"/>
    </row>
    <row r="46" spans="5:14" ht="15" customHeight="1">
      <c r="E46" s="8"/>
      <c r="G46" s="40"/>
      <c r="H46" s="40"/>
      <c r="I46" s="40"/>
      <c r="J46" s="40"/>
      <c r="K46" s="40"/>
      <c r="L46" s="40"/>
      <c r="M46" s="40"/>
      <c r="N46" s="36"/>
    </row>
    <row r="47" spans="7:14" ht="15" customHeight="1">
      <c r="G47" s="40"/>
      <c r="H47" s="40"/>
      <c r="I47" s="40"/>
      <c r="J47" s="40"/>
      <c r="K47" s="40"/>
      <c r="L47" s="40"/>
      <c r="M47" s="40"/>
      <c r="N47" s="36"/>
    </row>
    <row r="48" spans="2:14" ht="15" customHeight="1">
      <c r="B48" s="11"/>
      <c r="C48" s="47"/>
      <c r="D48" s="12"/>
      <c r="E48" s="13"/>
      <c r="F48" s="47"/>
      <c r="G48" s="40"/>
      <c r="H48" s="40"/>
      <c r="I48" s="40"/>
      <c r="J48" s="40"/>
      <c r="K48" s="40"/>
      <c r="L48" s="40"/>
      <c r="M48" s="40"/>
      <c r="N48" s="36"/>
    </row>
    <row r="49" spans="1:14" ht="15" customHeight="1">
      <c r="A49" s="8"/>
      <c r="B49" s="2"/>
      <c r="C49" s="16"/>
      <c r="D49" s="4"/>
      <c r="E49" s="4"/>
      <c r="F49" s="16"/>
      <c r="G49" s="40"/>
      <c r="H49" s="40"/>
      <c r="I49" s="40"/>
      <c r="J49" s="40"/>
      <c r="K49" s="40"/>
      <c r="L49" s="40"/>
      <c r="M49" s="40"/>
      <c r="N49" s="36"/>
    </row>
    <row r="50" spans="1:14" ht="15" customHeight="1">
      <c r="A50" s="8"/>
      <c r="G50" s="40"/>
      <c r="H50" s="40"/>
      <c r="I50" s="40"/>
      <c r="J50" s="40"/>
      <c r="K50" s="40"/>
      <c r="L50" s="40"/>
      <c r="M50" s="40"/>
      <c r="N50" s="36"/>
    </row>
    <row r="51" spans="7:14" ht="15" customHeight="1">
      <c r="G51" s="40"/>
      <c r="H51" s="40"/>
      <c r="I51" s="40"/>
      <c r="J51" s="40"/>
      <c r="K51" s="40"/>
      <c r="L51" s="40"/>
      <c r="M51" s="40"/>
      <c r="N51" s="36"/>
    </row>
    <row r="52" spans="2:14" ht="15" customHeight="1">
      <c r="B52" s="9"/>
      <c r="G52" s="40"/>
      <c r="H52" s="40"/>
      <c r="I52" s="40"/>
      <c r="J52" s="40"/>
      <c r="K52" s="40"/>
      <c r="L52" s="40"/>
      <c r="M52" s="40"/>
      <c r="N52" s="36"/>
    </row>
    <row r="53" spans="7:14" ht="15" customHeight="1">
      <c r="G53" s="40"/>
      <c r="H53" s="40"/>
      <c r="I53" s="40"/>
      <c r="J53" s="40"/>
      <c r="K53" s="40"/>
      <c r="L53" s="40"/>
      <c r="M53" s="40"/>
      <c r="N53" s="36"/>
    </row>
    <row r="54" spans="2:14" ht="15" customHeight="1">
      <c r="B54" s="1"/>
      <c r="C54" s="16"/>
      <c r="D54" s="4"/>
      <c r="E54" s="4"/>
      <c r="F54" s="16"/>
      <c r="G54" s="40"/>
      <c r="H54" s="40"/>
      <c r="I54" s="40"/>
      <c r="J54" s="40"/>
      <c r="K54" s="40"/>
      <c r="L54" s="40"/>
      <c r="M54" s="40"/>
      <c r="N54" s="36"/>
    </row>
    <row r="55" spans="2:14" ht="15" customHeight="1">
      <c r="B55" s="1"/>
      <c r="C55" s="16"/>
      <c r="D55" s="4"/>
      <c r="E55" s="4"/>
      <c r="F55" s="16"/>
      <c r="G55" s="40"/>
      <c r="H55" s="40"/>
      <c r="I55" s="40"/>
      <c r="J55" s="40"/>
      <c r="K55" s="40"/>
      <c r="L55" s="40"/>
      <c r="M55" s="40"/>
      <c r="N55" s="36"/>
    </row>
    <row r="56" spans="4:14" ht="15" customHeight="1">
      <c r="D56" s="4"/>
      <c r="E56" s="8"/>
      <c r="F56" s="30"/>
      <c r="G56" s="40"/>
      <c r="H56" s="40"/>
      <c r="I56" s="40"/>
      <c r="J56" s="40"/>
      <c r="K56" s="40"/>
      <c r="L56" s="40"/>
      <c r="M56" s="40"/>
      <c r="N56" s="36"/>
    </row>
    <row r="57" spans="5:14" ht="15" customHeight="1">
      <c r="E57" s="4"/>
      <c r="G57" s="40"/>
      <c r="H57" s="40"/>
      <c r="I57" s="40"/>
      <c r="J57" s="40"/>
      <c r="K57" s="40"/>
      <c r="L57" s="40"/>
      <c r="M57" s="40"/>
      <c r="N57" s="36"/>
    </row>
    <row r="58" spans="7:14" ht="15" customHeight="1">
      <c r="G58" s="40"/>
      <c r="H58" s="40"/>
      <c r="I58" s="40"/>
      <c r="J58" s="40"/>
      <c r="K58" s="40"/>
      <c r="L58" s="40"/>
      <c r="M58" s="40"/>
      <c r="N58" s="36"/>
    </row>
    <row r="59" spans="7:14" ht="15" customHeight="1">
      <c r="G59" s="40"/>
      <c r="H59" s="40"/>
      <c r="I59" s="40"/>
      <c r="J59" s="40"/>
      <c r="K59" s="40"/>
      <c r="L59" s="40"/>
      <c r="M59" s="40"/>
      <c r="N59" s="36"/>
    </row>
    <row r="60" spans="2:14" ht="12.75">
      <c r="B60" s="1"/>
      <c r="G60" s="40"/>
      <c r="H60" s="40"/>
      <c r="I60" s="40"/>
      <c r="J60" s="40"/>
      <c r="K60" s="40"/>
      <c r="L60" s="40"/>
      <c r="M60" s="40"/>
      <c r="N60" s="36"/>
    </row>
    <row r="61" spans="7:14" ht="12.75">
      <c r="G61" s="40"/>
      <c r="H61" s="40"/>
      <c r="I61" s="40"/>
      <c r="J61" s="40"/>
      <c r="K61" s="40"/>
      <c r="L61" s="40"/>
      <c r="M61" s="40"/>
      <c r="N61" s="36"/>
    </row>
    <row r="62" spans="7:14" ht="12.75">
      <c r="G62" s="40"/>
      <c r="H62" s="40"/>
      <c r="I62" s="40"/>
      <c r="J62" s="40"/>
      <c r="K62" s="40"/>
      <c r="L62" s="40"/>
      <c r="M62" s="40"/>
      <c r="N62" s="36"/>
    </row>
    <row r="63" spans="2:14" ht="12.75">
      <c r="B63" s="1"/>
      <c r="C63" s="16"/>
      <c r="D63" s="4"/>
      <c r="E63" s="4"/>
      <c r="F63" s="16"/>
      <c r="G63" s="40"/>
      <c r="H63" s="40"/>
      <c r="I63" s="40"/>
      <c r="J63" s="40"/>
      <c r="K63" s="40"/>
      <c r="L63" s="40"/>
      <c r="M63" s="40"/>
      <c r="N63" s="36"/>
    </row>
    <row r="64" spans="2:14" ht="12.75">
      <c r="B64" s="2"/>
      <c r="C64" s="16"/>
      <c r="G64" s="40"/>
      <c r="H64" s="40"/>
      <c r="I64" s="40"/>
      <c r="J64" s="40"/>
      <c r="K64" s="40"/>
      <c r="L64" s="40"/>
      <c r="M64" s="40"/>
      <c r="N64" s="36"/>
    </row>
    <row r="65" spans="2:14" ht="12.75">
      <c r="B65" s="2"/>
      <c r="C65" s="16"/>
      <c r="G65" s="40"/>
      <c r="H65" s="40"/>
      <c r="I65" s="40"/>
      <c r="J65" s="40"/>
      <c r="K65" s="40"/>
      <c r="L65" s="40"/>
      <c r="M65" s="40"/>
      <c r="N65" s="36"/>
    </row>
    <row r="66" spans="7:14" ht="12.75">
      <c r="G66" s="40"/>
      <c r="H66" s="40"/>
      <c r="I66" s="40"/>
      <c r="J66" s="40"/>
      <c r="K66" s="40"/>
      <c r="L66" s="40"/>
      <c r="M66" s="40"/>
      <c r="N66" s="36"/>
    </row>
    <row r="67" spans="7:14" ht="12.75">
      <c r="G67" s="40"/>
      <c r="H67" s="40"/>
      <c r="I67" s="40"/>
      <c r="J67" s="40"/>
      <c r="K67" s="40"/>
      <c r="L67" s="40"/>
      <c r="M67" s="40"/>
      <c r="N67" s="36"/>
    </row>
    <row r="68" spans="7:14" ht="12.75">
      <c r="G68" s="40"/>
      <c r="H68" s="40"/>
      <c r="I68" s="40"/>
      <c r="J68" s="40"/>
      <c r="K68" s="40"/>
      <c r="L68" s="40"/>
      <c r="M68" s="40"/>
      <c r="N68" s="36"/>
    </row>
    <row r="69" spans="7:14" ht="12.75">
      <c r="G69" s="40"/>
      <c r="H69" s="40"/>
      <c r="I69" s="40"/>
      <c r="J69" s="40"/>
      <c r="K69" s="40"/>
      <c r="L69" s="40"/>
      <c r="M69" s="40"/>
      <c r="N69" s="36"/>
    </row>
    <row r="70" spans="7:14" ht="12.75">
      <c r="G70" s="40"/>
      <c r="H70" s="40"/>
      <c r="I70" s="40"/>
      <c r="J70" s="40"/>
      <c r="K70" s="40"/>
      <c r="L70" s="40"/>
      <c r="M70" s="40"/>
      <c r="N70" s="36"/>
    </row>
    <row r="71" spans="7:14" ht="12.75">
      <c r="G71" s="40"/>
      <c r="H71" s="40"/>
      <c r="I71" s="40"/>
      <c r="J71" s="40"/>
      <c r="K71" s="40"/>
      <c r="L71" s="40"/>
      <c r="M71" s="40"/>
      <c r="N71" s="36"/>
    </row>
    <row r="72" spans="9:14" ht="12.75">
      <c r="I72" s="6"/>
      <c r="J72" s="6"/>
      <c r="N72" s="10"/>
    </row>
    <row r="73" spans="9:14" ht="12.75">
      <c r="I73" s="6"/>
      <c r="J73" s="6"/>
      <c r="N73" s="10"/>
    </row>
    <row r="74" spans="9:14" ht="12.75">
      <c r="I74" s="6"/>
      <c r="J74" s="6"/>
      <c r="N74" s="10"/>
    </row>
    <row r="75" spans="9:14" ht="12.75">
      <c r="I75" s="6"/>
      <c r="J75" s="6"/>
      <c r="N75" s="10"/>
    </row>
    <row r="76" spans="9:14" ht="12.75">
      <c r="I76" s="6"/>
      <c r="J76" s="6"/>
      <c r="N76" s="10"/>
    </row>
    <row r="77" spans="9:14" ht="12.75">
      <c r="I77" s="6"/>
      <c r="J77" s="6"/>
      <c r="N77" s="10"/>
    </row>
    <row r="78" spans="9:14" ht="12.75">
      <c r="I78" s="6"/>
      <c r="J78" s="6"/>
      <c r="N78" s="10"/>
    </row>
    <row r="79" spans="9:14" ht="12.75">
      <c r="I79" s="6"/>
      <c r="J79" s="6"/>
      <c r="N79" s="10"/>
    </row>
    <row r="80" spans="9:14" ht="12.75">
      <c r="I80" s="6"/>
      <c r="J80" s="6"/>
      <c r="N80" s="10"/>
    </row>
    <row r="81" spans="9:14" ht="12.75">
      <c r="I81" s="6"/>
      <c r="J81" s="6"/>
      <c r="N81" s="10"/>
    </row>
    <row r="82" spans="9:14" ht="12.75">
      <c r="I82" s="6"/>
      <c r="J82" s="6"/>
      <c r="N82" s="10"/>
    </row>
    <row r="83" spans="9:14" ht="12.75">
      <c r="I83" s="6"/>
      <c r="J83" s="6"/>
      <c r="N83" s="10"/>
    </row>
    <row r="84" spans="9:14" ht="12.75">
      <c r="I84" s="6"/>
      <c r="J84" s="6"/>
      <c r="N84" s="10"/>
    </row>
    <row r="85" spans="9:14" ht="12.75">
      <c r="I85" s="6"/>
      <c r="J85" s="6"/>
      <c r="N85" s="10"/>
    </row>
    <row r="86" spans="9:14" ht="12.75">
      <c r="I86" s="6"/>
      <c r="J86" s="6"/>
      <c r="N86" s="10"/>
    </row>
    <row r="87" spans="9:14" ht="12.75">
      <c r="I87" s="6"/>
      <c r="J87" s="6"/>
      <c r="N87" s="10"/>
    </row>
    <row r="88" spans="9:14" ht="12.75">
      <c r="I88" s="6"/>
      <c r="J88" s="6"/>
      <c r="N88" s="10"/>
    </row>
    <row r="89" spans="9:14" ht="12.75">
      <c r="I89" s="6"/>
      <c r="J89" s="6"/>
      <c r="N89" s="10"/>
    </row>
    <row r="90" spans="9:14" ht="12.75">
      <c r="I90" s="6"/>
      <c r="J90" s="6"/>
      <c r="N90" s="10"/>
    </row>
    <row r="91" spans="9:14" ht="12.75">
      <c r="I91" s="6"/>
      <c r="J91" s="6"/>
      <c r="N91" s="10"/>
    </row>
    <row r="92" spans="9:14" ht="12.75">
      <c r="I92" s="6"/>
      <c r="J92" s="6"/>
      <c r="N92" s="10"/>
    </row>
    <row r="93" spans="9:14" ht="12.75">
      <c r="I93" s="6"/>
      <c r="J93" s="6"/>
      <c r="N93" s="10"/>
    </row>
    <row r="94" spans="9:14" ht="12.75">
      <c r="I94" s="6"/>
      <c r="J94" s="6"/>
      <c r="N94" s="10"/>
    </row>
    <row r="95" spans="9:14" ht="12.75">
      <c r="I95" s="6"/>
      <c r="J95" s="6"/>
      <c r="N95" s="10"/>
    </row>
    <row r="96" spans="9:14" ht="12.75">
      <c r="I96" s="6"/>
      <c r="J96" s="6"/>
      <c r="N96" s="10"/>
    </row>
    <row r="97" spans="9:14" ht="12.75">
      <c r="I97" s="6"/>
      <c r="J97" s="6"/>
      <c r="N97" s="10"/>
    </row>
    <row r="98" spans="9:14" ht="12.75">
      <c r="I98" s="6"/>
      <c r="J98" s="6"/>
      <c r="N98" s="10"/>
    </row>
    <row r="99" spans="9:14" ht="12.75">
      <c r="I99" s="6"/>
      <c r="J99" s="6"/>
      <c r="N99" s="10"/>
    </row>
    <row r="100" spans="9:14" ht="12.75">
      <c r="I100" s="6"/>
      <c r="J100" s="6"/>
      <c r="N100" s="10"/>
    </row>
    <row r="101" spans="9:14" ht="12.75">
      <c r="I101" s="6"/>
      <c r="J101" s="6"/>
      <c r="N101" s="10"/>
    </row>
    <row r="102" spans="9:14" ht="12.75">
      <c r="I102" s="6"/>
      <c r="J102" s="6"/>
      <c r="N102" s="1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N64"/>
  <sheetViews>
    <sheetView workbookViewId="0" topLeftCell="A1">
      <selection activeCell="C2" sqref="C2"/>
    </sheetView>
  </sheetViews>
  <sheetFormatPr defaultColWidth="9.00390625" defaultRowHeight="12.75"/>
  <cols>
    <col min="1" max="1" width="5.125" style="1" customWidth="1"/>
    <col min="2" max="2" width="7.75390625" style="3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8" width="4.75390625" style="1" customWidth="1"/>
    <col min="9" max="10" width="4.75390625" style="17" customWidth="1"/>
    <col min="11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9" t="s">
        <v>0</v>
      </c>
      <c r="B1" s="19" t="s">
        <v>1</v>
      </c>
      <c r="C1" s="35" t="s">
        <v>200</v>
      </c>
      <c r="D1" s="19" t="s">
        <v>2</v>
      </c>
      <c r="E1" s="19" t="s">
        <v>3</v>
      </c>
      <c r="F1" s="21" t="s">
        <v>4</v>
      </c>
      <c r="G1" s="41" t="s">
        <v>120</v>
      </c>
      <c r="H1" s="41" t="s">
        <v>121</v>
      </c>
      <c r="I1" s="22" t="s">
        <v>125</v>
      </c>
      <c r="J1" s="22" t="s">
        <v>124</v>
      </c>
      <c r="K1" s="22" t="s">
        <v>123</v>
      </c>
      <c r="L1" s="22" t="s">
        <v>122</v>
      </c>
      <c r="M1" s="22" t="s">
        <v>5</v>
      </c>
      <c r="N1" s="19" t="s">
        <v>8</v>
      </c>
    </row>
    <row r="2" spans="1:14" ht="15" customHeight="1">
      <c r="A2" s="36">
        <f>1</f>
        <v>1</v>
      </c>
      <c r="B2" s="2">
        <v>9078</v>
      </c>
      <c r="C2" s="33" t="s">
        <v>101</v>
      </c>
      <c r="D2" s="29">
        <v>0</v>
      </c>
      <c r="F2" s="14" t="s">
        <v>11</v>
      </c>
      <c r="G2" s="40">
        <v>53</v>
      </c>
      <c r="H2" s="40">
        <v>53</v>
      </c>
      <c r="I2" s="40">
        <v>42</v>
      </c>
      <c r="J2" s="40">
        <v>47</v>
      </c>
      <c r="K2" s="40">
        <v>47</v>
      </c>
      <c r="L2" s="40">
        <v>42</v>
      </c>
      <c r="M2" s="40">
        <v>38</v>
      </c>
      <c r="N2" s="36">
        <f>SUM(G2:M2)-MIN(G2:M2)-SMALL(G2:M2,2)</f>
        <v>242</v>
      </c>
    </row>
    <row r="3" spans="1:14" ht="15" customHeight="1">
      <c r="A3" s="36">
        <f>1+A2</f>
        <v>2</v>
      </c>
      <c r="B3" s="1">
        <v>66009</v>
      </c>
      <c r="C3" s="33" t="s">
        <v>104</v>
      </c>
      <c r="D3" s="37" t="s">
        <v>133</v>
      </c>
      <c r="F3" s="33" t="s">
        <v>22</v>
      </c>
      <c r="G3" s="40">
        <v>42</v>
      </c>
      <c r="H3" s="40">
        <v>42</v>
      </c>
      <c r="I3" s="40">
        <v>25</v>
      </c>
      <c r="J3" s="40">
        <v>31</v>
      </c>
      <c r="K3" s="40">
        <v>31</v>
      </c>
      <c r="L3" s="40">
        <v>28</v>
      </c>
      <c r="M3" s="40">
        <v>31</v>
      </c>
      <c r="N3" s="36">
        <f>SUM(G3:M3)-MIN(G3:M3)-SMALL(G3:M3,2)</f>
        <v>177</v>
      </c>
    </row>
    <row r="4" spans="1:14" ht="15" customHeight="1">
      <c r="A4" s="36">
        <f>1+A3</f>
        <v>3</v>
      </c>
      <c r="B4" s="6">
        <v>132024</v>
      </c>
      <c r="C4" s="33" t="s">
        <v>158</v>
      </c>
      <c r="D4" s="37" t="s">
        <v>133</v>
      </c>
      <c r="F4" s="33" t="s">
        <v>19</v>
      </c>
      <c r="G4" s="40">
        <v>25</v>
      </c>
      <c r="H4" s="40">
        <v>25</v>
      </c>
      <c r="I4" s="40">
        <v>22</v>
      </c>
      <c r="J4" s="40">
        <v>14</v>
      </c>
      <c r="K4" s="40">
        <v>20</v>
      </c>
      <c r="L4" s="40">
        <v>16</v>
      </c>
      <c r="M4" s="40">
        <v>0</v>
      </c>
      <c r="N4" s="36">
        <f>SUM(G4:M4)-MIN(G4:M4)-SMALL(G4:M4,2)</f>
        <v>108</v>
      </c>
    </row>
    <row r="5" spans="1:14" ht="15" customHeight="1">
      <c r="A5" s="36">
        <f>1+A4</f>
        <v>4</v>
      </c>
      <c r="B5" s="1">
        <v>42031</v>
      </c>
      <c r="C5" s="33" t="s">
        <v>154</v>
      </c>
      <c r="D5" s="37" t="s">
        <v>137</v>
      </c>
      <c r="F5" s="33" t="s">
        <v>15</v>
      </c>
      <c r="G5" s="40">
        <v>0</v>
      </c>
      <c r="H5" s="40">
        <v>0</v>
      </c>
      <c r="I5" s="40">
        <v>18</v>
      </c>
      <c r="J5" s="40">
        <v>22</v>
      </c>
      <c r="K5" s="40">
        <v>0</v>
      </c>
      <c r="L5" s="40">
        <v>0</v>
      </c>
      <c r="M5" s="40">
        <v>0</v>
      </c>
      <c r="N5" s="36">
        <f>SUM(G5:M5)-MIN(G5:M5)-SMALL(G5:M5,2)</f>
        <v>40</v>
      </c>
    </row>
    <row r="6" spans="1:14" ht="15" customHeight="1">
      <c r="A6" s="36">
        <f>1+A5</f>
        <v>5</v>
      </c>
      <c r="B6" s="1">
        <v>112036</v>
      </c>
      <c r="C6" s="33" t="s">
        <v>106</v>
      </c>
      <c r="D6" s="29">
        <v>0</v>
      </c>
      <c r="F6" s="33" t="s">
        <v>20</v>
      </c>
      <c r="G6" s="40">
        <v>0</v>
      </c>
      <c r="H6" s="40">
        <v>0</v>
      </c>
      <c r="I6" s="40">
        <v>0</v>
      </c>
      <c r="J6" s="40">
        <v>0</v>
      </c>
      <c r="K6" s="40">
        <v>16</v>
      </c>
      <c r="L6" s="40">
        <v>18</v>
      </c>
      <c r="M6" s="40">
        <v>0</v>
      </c>
      <c r="N6" s="36">
        <f>SUM(G6:M6)-MIN(G6:M6)-SMALL(G6:M6,2)</f>
        <v>34</v>
      </c>
    </row>
    <row r="7" spans="1:14" ht="15" customHeight="1">
      <c r="A7" s="36"/>
      <c r="B7" s="1"/>
      <c r="C7" s="33"/>
      <c r="D7" s="29"/>
      <c r="F7" s="33"/>
      <c r="G7" s="40"/>
      <c r="H7" s="40"/>
      <c r="I7" s="40"/>
      <c r="J7" s="40"/>
      <c r="K7" s="40"/>
      <c r="L7" s="40"/>
      <c r="M7" s="40"/>
      <c r="N7" s="36"/>
    </row>
    <row r="8" spans="1:14" ht="15" customHeight="1">
      <c r="A8" s="36"/>
      <c r="B8" s="1"/>
      <c r="C8" s="33"/>
      <c r="D8" s="29"/>
      <c r="F8" s="33"/>
      <c r="G8" s="40"/>
      <c r="H8" s="40"/>
      <c r="I8" s="40"/>
      <c r="J8" s="40"/>
      <c r="K8" s="40"/>
      <c r="L8" s="40"/>
      <c r="M8" s="40"/>
      <c r="N8" s="36"/>
    </row>
    <row r="9" spans="1:14" ht="15" customHeight="1">
      <c r="A9" s="36"/>
      <c r="B9" s="1"/>
      <c r="C9" s="33"/>
      <c r="F9" s="33"/>
      <c r="G9" s="40"/>
      <c r="H9" s="40"/>
      <c r="I9" s="40"/>
      <c r="J9" s="40"/>
      <c r="K9" s="40"/>
      <c r="L9" s="40"/>
      <c r="M9" s="40"/>
      <c r="N9" s="36"/>
    </row>
    <row r="10" spans="1:14" ht="15" customHeight="1">
      <c r="A10" s="36"/>
      <c r="B10" s="1"/>
      <c r="C10" s="33"/>
      <c r="F10" s="33"/>
      <c r="G10" s="40"/>
      <c r="H10" s="40"/>
      <c r="I10" s="40"/>
      <c r="J10" s="40"/>
      <c r="K10" s="40"/>
      <c r="L10" s="40"/>
      <c r="M10" s="40"/>
      <c r="N10" s="36"/>
    </row>
    <row r="11" spans="1:14" ht="15" customHeight="1">
      <c r="A11" s="36"/>
      <c r="B11" s="1"/>
      <c r="C11" s="33"/>
      <c r="F11" s="33"/>
      <c r="G11" s="40"/>
      <c r="H11" s="40"/>
      <c r="I11" s="40"/>
      <c r="J11" s="40"/>
      <c r="K11" s="40"/>
      <c r="L11" s="40"/>
      <c r="M11" s="40"/>
      <c r="N11" s="36"/>
    </row>
    <row r="12" spans="1:14" ht="15" customHeight="1">
      <c r="A12" s="36"/>
      <c r="B12" s="1"/>
      <c r="C12" s="33"/>
      <c r="F12" s="33"/>
      <c r="G12" s="40"/>
      <c r="H12" s="40"/>
      <c r="I12" s="40"/>
      <c r="J12" s="40"/>
      <c r="K12" s="40"/>
      <c r="L12" s="40"/>
      <c r="M12" s="40"/>
      <c r="N12" s="36"/>
    </row>
    <row r="13" spans="1:14" ht="15" customHeight="1">
      <c r="A13" s="36"/>
      <c r="B13" s="1"/>
      <c r="C13" s="3"/>
      <c r="F13" s="3"/>
      <c r="G13" s="40"/>
      <c r="H13" s="40"/>
      <c r="I13" s="40"/>
      <c r="J13" s="40"/>
      <c r="K13" s="40"/>
      <c r="L13" s="40"/>
      <c r="M13" s="40"/>
      <c r="N13" s="36"/>
    </row>
    <row r="14" spans="1:14" ht="15" customHeight="1">
      <c r="A14" s="36"/>
      <c r="B14" s="2"/>
      <c r="C14" s="33"/>
      <c r="F14" s="33"/>
      <c r="G14" s="40"/>
      <c r="H14" s="40"/>
      <c r="I14" s="40"/>
      <c r="J14" s="40"/>
      <c r="K14" s="40"/>
      <c r="L14" s="40"/>
      <c r="M14" s="40"/>
      <c r="N14" s="36"/>
    </row>
    <row r="15" spans="1:14" ht="15" customHeight="1">
      <c r="A15" s="36"/>
      <c r="G15" s="40"/>
      <c r="H15" s="40"/>
      <c r="I15" s="40"/>
      <c r="J15" s="40"/>
      <c r="K15" s="40"/>
      <c r="L15" s="40"/>
      <c r="M15" s="40"/>
      <c r="N15" s="36"/>
    </row>
    <row r="16" spans="1:14" ht="15" customHeight="1">
      <c r="A16" s="36"/>
      <c r="B16" s="2"/>
      <c r="C16" s="33"/>
      <c r="F16" s="33"/>
      <c r="G16" s="40"/>
      <c r="H16" s="40"/>
      <c r="I16" s="40"/>
      <c r="J16" s="40"/>
      <c r="K16" s="40"/>
      <c r="L16" s="40"/>
      <c r="M16" s="40"/>
      <c r="N16" s="36"/>
    </row>
    <row r="17" spans="1:14" ht="15" customHeight="1">
      <c r="A17" s="36"/>
      <c r="B17" s="2"/>
      <c r="C17" s="33"/>
      <c r="F17" s="33"/>
      <c r="G17" s="40"/>
      <c r="H17" s="40"/>
      <c r="I17" s="40"/>
      <c r="J17" s="40"/>
      <c r="K17" s="40"/>
      <c r="L17" s="40"/>
      <c r="M17" s="40"/>
      <c r="N17" s="36"/>
    </row>
    <row r="18" spans="1:14" ht="15" customHeight="1">
      <c r="A18" s="36"/>
      <c r="B18" s="2"/>
      <c r="C18" s="33"/>
      <c r="F18" s="33"/>
      <c r="G18" s="40"/>
      <c r="H18" s="40"/>
      <c r="I18" s="40"/>
      <c r="J18" s="40"/>
      <c r="K18" s="40"/>
      <c r="L18" s="40"/>
      <c r="M18" s="40"/>
      <c r="N18" s="36"/>
    </row>
    <row r="19" spans="1:14" ht="15" customHeight="1">
      <c r="A19" s="36"/>
      <c r="B19" s="3"/>
      <c r="G19" s="40"/>
      <c r="H19" s="40"/>
      <c r="I19" s="40"/>
      <c r="J19" s="40"/>
      <c r="K19" s="40"/>
      <c r="L19" s="40"/>
      <c r="M19" s="40"/>
      <c r="N19" s="36"/>
    </row>
    <row r="20" spans="1:14" ht="15" customHeight="1">
      <c r="A20" s="36"/>
      <c r="B20" s="3"/>
      <c r="G20" s="40"/>
      <c r="H20" s="40"/>
      <c r="I20" s="40"/>
      <c r="J20" s="40"/>
      <c r="K20" s="40"/>
      <c r="L20" s="40"/>
      <c r="M20" s="40"/>
      <c r="N20" s="36"/>
    </row>
    <row r="21" spans="1:14" ht="15" customHeight="1">
      <c r="A21" s="36"/>
      <c r="B21" s="3"/>
      <c r="G21" s="40"/>
      <c r="H21" s="40"/>
      <c r="I21" s="40"/>
      <c r="J21" s="40"/>
      <c r="K21" s="40"/>
      <c r="L21" s="40"/>
      <c r="M21" s="40"/>
      <c r="N21" s="36"/>
    </row>
    <row r="22" spans="1:14" ht="15" customHeight="1">
      <c r="A22" s="36"/>
      <c r="B22" s="3"/>
      <c r="G22" s="40"/>
      <c r="H22" s="40"/>
      <c r="I22" s="40"/>
      <c r="J22" s="40"/>
      <c r="K22" s="40"/>
      <c r="L22" s="40"/>
      <c r="M22" s="40"/>
      <c r="N22" s="36"/>
    </row>
    <row r="23" spans="1:14" ht="12.75">
      <c r="A23" s="36"/>
      <c r="B23" s="3"/>
      <c r="G23" s="40"/>
      <c r="H23" s="40"/>
      <c r="I23" s="40"/>
      <c r="J23" s="40"/>
      <c r="K23" s="40"/>
      <c r="L23" s="40"/>
      <c r="M23" s="40"/>
      <c r="N23" s="36"/>
    </row>
    <row r="24" spans="1:14" ht="12.75">
      <c r="A24" s="36"/>
      <c r="B24" s="3"/>
      <c r="G24" s="40"/>
      <c r="H24" s="40"/>
      <c r="I24" s="40"/>
      <c r="J24" s="40"/>
      <c r="K24" s="40"/>
      <c r="L24" s="40"/>
      <c r="M24" s="40"/>
      <c r="N24" s="36"/>
    </row>
    <row r="25" spans="1:14" ht="12.75">
      <c r="A25" s="36"/>
      <c r="B25" s="3"/>
      <c r="G25" s="40"/>
      <c r="H25" s="40"/>
      <c r="I25" s="40"/>
      <c r="J25" s="40"/>
      <c r="K25" s="40"/>
      <c r="L25" s="40"/>
      <c r="M25" s="40"/>
      <c r="N25" s="36"/>
    </row>
    <row r="26" spans="1:14" ht="12.75">
      <c r="A26" s="36"/>
      <c r="B26" s="3"/>
      <c r="G26" s="40"/>
      <c r="H26" s="40"/>
      <c r="I26" s="40"/>
      <c r="J26" s="40"/>
      <c r="K26" s="40"/>
      <c r="L26" s="40"/>
      <c r="M26" s="40"/>
      <c r="N26" s="36"/>
    </row>
    <row r="27" spans="1:14" ht="12.75">
      <c r="A27" s="36"/>
      <c r="B27" s="3"/>
      <c r="G27" s="40"/>
      <c r="H27" s="40"/>
      <c r="I27" s="40"/>
      <c r="J27" s="40"/>
      <c r="K27" s="40"/>
      <c r="L27" s="40"/>
      <c r="M27" s="40"/>
      <c r="N27" s="36"/>
    </row>
    <row r="28" spans="1:14" ht="12.75">
      <c r="A28" s="36"/>
      <c r="B28" s="3"/>
      <c r="G28" s="40"/>
      <c r="H28" s="40"/>
      <c r="I28" s="40"/>
      <c r="J28" s="40"/>
      <c r="K28" s="40"/>
      <c r="L28" s="40"/>
      <c r="M28" s="40"/>
      <c r="N28" s="36"/>
    </row>
    <row r="29" spans="1:14" ht="12.75">
      <c r="A29" s="36"/>
      <c r="B29" s="3"/>
      <c r="G29" s="40"/>
      <c r="H29" s="40"/>
      <c r="I29" s="40"/>
      <c r="J29" s="40"/>
      <c r="K29" s="40"/>
      <c r="L29" s="40"/>
      <c r="M29" s="40"/>
      <c r="N29" s="36"/>
    </row>
    <row r="30" spans="1:14" ht="12.75">
      <c r="A30" s="36"/>
      <c r="G30" s="40"/>
      <c r="H30" s="40"/>
      <c r="I30" s="40"/>
      <c r="J30" s="40"/>
      <c r="K30" s="40"/>
      <c r="L30" s="40"/>
      <c r="M30" s="40"/>
      <c r="N30" s="36"/>
    </row>
    <row r="31" spans="1:14" ht="12.75">
      <c r="A31" s="36"/>
      <c r="B31" s="3"/>
      <c r="G31" s="40"/>
      <c r="H31" s="40"/>
      <c r="I31" s="40"/>
      <c r="J31" s="40"/>
      <c r="K31" s="40"/>
      <c r="L31" s="40"/>
      <c r="M31" s="40"/>
      <c r="N31" s="36"/>
    </row>
    <row r="32" spans="1:14" ht="12.75">
      <c r="A32" s="36"/>
      <c r="B32" s="3"/>
      <c r="G32" s="40"/>
      <c r="H32" s="40"/>
      <c r="I32" s="40"/>
      <c r="J32" s="40"/>
      <c r="K32" s="40"/>
      <c r="L32" s="40"/>
      <c r="M32" s="40"/>
      <c r="N32" s="36"/>
    </row>
    <row r="33" spans="1:14" ht="12.75">
      <c r="A33" s="36"/>
      <c r="B33" s="3"/>
      <c r="G33" s="40"/>
      <c r="H33" s="40"/>
      <c r="I33" s="40"/>
      <c r="J33" s="40"/>
      <c r="K33" s="40"/>
      <c r="L33" s="40"/>
      <c r="M33" s="40"/>
      <c r="N33" s="36"/>
    </row>
    <row r="34" spans="1:14" ht="12.75">
      <c r="A34" s="36"/>
      <c r="B34" s="3"/>
      <c r="G34" s="40"/>
      <c r="H34" s="40"/>
      <c r="I34" s="40"/>
      <c r="J34" s="40"/>
      <c r="K34" s="40"/>
      <c r="L34" s="40"/>
      <c r="M34" s="40"/>
      <c r="N34" s="36"/>
    </row>
    <row r="35" spans="1:14" ht="12.75">
      <c r="A35" s="2"/>
      <c r="B35" s="3"/>
      <c r="G35" s="40"/>
      <c r="H35" s="40"/>
      <c r="I35" s="40"/>
      <c r="J35" s="40"/>
      <c r="K35" s="40"/>
      <c r="L35" s="40"/>
      <c r="M35" s="40"/>
      <c r="N35" s="36"/>
    </row>
    <row r="36" spans="2:14" ht="12.75">
      <c r="B36" s="3"/>
      <c r="G36" s="40"/>
      <c r="H36" s="40"/>
      <c r="I36" s="40"/>
      <c r="J36" s="40"/>
      <c r="K36" s="40"/>
      <c r="L36" s="40"/>
      <c r="M36" s="40"/>
      <c r="N36" s="36"/>
    </row>
    <row r="37" spans="7:14" ht="12.75">
      <c r="G37" s="40"/>
      <c r="H37" s="40"/>
      <c r="I37" s="40"/>
      <c r="J37" s="40"/>
      <c r="K37" s="40"/>
      <c r="L37" s="40"/>
      <c r="M37" s="40"/>
      <c r="N37" s="36"/>
    </row>
    <row r="38" spans="1:14" ht="12.75">
      <c r="A38" s="2"/>
      <c r="G38" s="40"/>
      <c r="H38" s="40"/>
      <c r="I38" s="40"/>
      <c r="J38" s="40"/>
      <c r="K38" s="40"/>
      <c r="L38" s="40"/>
      <c r="M38" s="40"/>
      <c r="N38" s="36"/>
    </row>
    <row r="39" spans="1:14" ht="12.75">
      <c r="A39" s="2"/>
      <c r="G39" s="40"/>
      <c r="H39" s="40"/>
      <c r="I39" s="40"/>
      <c r="J39" s="40"/>
      <c r="K39" s="40"/>
      <c r="L39" s="40"/>
      <c r="M39" s="40"/>
      <c r="N39" s="36"/>
    </row>
    <row r="40" spans="1:14" ht="12.75">
      <c r="A40" s="2"/>
      <c r="G40" s="40"/>
      <c r="H40" s="40"/>
      <c r="I40" s="40"/>
      <c r="J40" s="40"/>
      <c r="K40" s="40"/>
      <c r="L40" s="40"/>
      <c r="M40" s="40"/>
      <c r="N40" s="36"/>
    </row>
    <row r="41" spans="1:14" ht="12.75">
      <c r="A41" s="2"/>
      <c r="N41" s="36"/>
    </row>
    <row r="42" ht="12.75">
      <c r="N42" s="36"/>
    </row>
    <row r="43" spans="1:14" ht="12.75">
      <c r="A43" s="2"/>
      <c r="N43" s="36"/>
    </row>
    <row r="44" spans="1:14" ht="12.75">
      <c r="A44" s="2"/>
      <c r="N44" s="36"/>
    </row>
    <row r="45" spans="1:14" ht="12.75">
      <c r="A45" s="2"/>
      <c r="N45" s="36"/>
    </row>
    <row r="46" spans="1:14" ht="12.75">
      <c r="A46" s="2"/>
      <c r="N46" s="36"/>
    </row>
    <row r="47" spans="1:14" ht="12.75">
      <c r="A47" s="2"/>
      <c r="N47" s="36"/>
    </row>
    <row r="48" ht="12.75">
      <c r="N48" s="36"/>
    </row>
    <row r="49" ht="12.75">
      <c r="N49" s="36"/>
    </row>
    <row r="50" spans="1:14" ht="12.75">
      <c r="A50" s="2"/>
      <c r="N50" s="36"/>
    </row>
    <row r="51" spans="1:14" ht="12.75">
      <c r="A51" s="2"/>
      <c r="N51" s="36"/>
    </row>
    <row r="52" spans="1:14" ht="12.75">
      <c r="A52" s="2"/>
      <c r="N52" s="36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62" ht="12.75">
      <c r="A62" s="2"/>
    </row>
    <row r="63" ht="12.75">
      <c r="A63" s="2"/>
    </row>
    <row r="64" ht="12.75">
      <c r="A64" s="2"/>
    </row>
  </sheetData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N82"/>
  <sheetViews>
    <sheetView workbookViewId="0" topLeftCell="A1">
      <selection activeCell="C2" sqref="C2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23" customWidth="1"/>
    <col min="4" max="4" width="4.625" style="7" customWidth="1"/>
    <col min="5" max="5" width="9.125" style="7" hidden="1" customWidth="1"/>
    <col min="6" max="6" width="11.75390625" style="23" customWidth="1"/>
    <col min="7" max="13" width="4.75390625" style="6" customWidth="1"/>
    <col min="14" max="14" width="4.75390625" style="7" customWidth="1"/>
    <col min="15" max="15" width="9.25390625" style="8" customWidth="1"/>
    <col min="16" max="16384" width="9.125" style="8" customWidth="1"/>
  </cols>
  <sheetData>
    <row r="1" spans="1:14" ht="49.5" customHeight="1">
      <c r="A1" s="25" t="s">
        <v>0</v>
      </c>
      <c r="B1" s="19" t="s">
        <v>1</v>
      </c>
      <c r="C1" s="26" t="s">
        <v>202</v>
      </c>
      <c r="D1" s="19" t="s">
        <v>2</v>
      </c>
      <c r="E1" s="19" t="s">
        <v>3</v>
      </c>
      <c r="F1" s="21" t="s">
        <v>4</v>
      </c>
      <c r="G1" s="41" t="s">
        <v>120</v>
      </c>
      <c r="H1" s="41" t="s">
        <v>121</v>
      </c>
      <c r="I1" s="22" t="s">
        <v>125</v>
      </c>
      <c r="J1" s="22" t="s">
        <v>124</v>
      </c>
      <c r="K1" s="22" t="s">
        <v>123</v>
      </c>
      <c r="L1" s="22" t="s">
        <v>122</v>
      </c>
      <c r="M1" s="22" t="s">
        <v>5</v>
      </c>
      <c r="N1" s="19" t="s">
        <v>8</v>
      </c>
    </row>
    <row r="2" spans="1:14" ht="15" customHeight="1">
      <c r="A2" s="10">
        <v>1</v>
      </c>
      <c r="B2" s="9">
        <v>49042</v>
      </c>
      <c r="C2" s="23" t="s">
        <v>78</v>
      </c>
      <c r="D2" s="13" t="s">
        <v>133</v>
      </c>
      <c r="F2" s="23" t="s">
        <v>66</v>
      </c>
      <c r="G2" s="42">
        <v>60</v>
      </c>
      <c r="H2" s="42">
        <v>60</v>
      </c>
      <c r="I2" s="42">
        <v>60</v>
      </c>
      <c r="J2" s="42">
        <v>60</v>
      </c>
      <c r="K2" s="42">
        <v>60</v>
      </c>
      <c r="L2" s="42">
        <v>60</v>
      </c>
      <c r="M2" s="42">
        <v>60</v>
      </c>
      <c r="N2" s="36">
        <f aca="true" t="shared" si="0" ref="N2:N31">SUM(G2:M2)-MIN(G2:M2)-SMALL(G2:M2,2)</f>
        <v>300</v>
      </c>
    </row>
    <row r="3" spans="1:14" ht="15" customHeight="1">
      <c r="A3" s="10">
        <f>1+A2</f>
        <v>2</v>
      </c>
      <c r="B3" s="6">
        <v>45019</v>
      </c>
      <c r="C3" s="23" t="s">
        <v>80</v>
      </c>
      <c r="D3" s="13" t="s">
        <v>133</v>
      </c>
      <c r="F3" s="23" t="s">
        <v>25</v>
      </c>
      <c r="G3" s="40">
        <v>42</v>
      </c>
      <c r="H3" s="40">
        <v>53</v>
      </c>
      <c r="I3" s="40">
        <v>47</v>
      </c>
      <c r="J3" s="40">
        <v>53</v>
      </c>
      <c r="K3" s="40">
        <v>47</v>
      </c>
      <c r="L3" s="40">
        <v>53</v>
      </c>
      <c r="M3" s="40">
        <v>47</v>
      </c>
      <c r="N3" s="36">
        <f t="shared" si="0"/>
        <v>253</v>
      </c>
    </row>
    <row r="4" spans="1:14" ht="15" customHeight="1">
      <c r="A4" s="10">
        <v>3</v>
      </c>
      <c r="B4" s="6">
        <v>12061</v>
      </c>
      <c r="C4" s="23" t="s">
        <v>81</v>
      </c>
      <c r="D4" s="13" t="s">
        <v>133</v>
      </c>
      <c r="F4" s="23" t="s">
        <v>60</v>
      </c>
      <c r="G4" s="40">
        <v>53</v>
      </c>
      <c r="H4" s="40">
        <v>47</v>
      </c>
      <c r="I4" s="40">
        <v>53</v>
      </c>
      <c r="J4" s="40">
        <v>42</v>
      </c>
      <c r="K4" s="40">
        <v>53</v>
      </c>
      <c r="L4" s="40">
        <v>42</v>
      </c>
      <c r="M4" s="40">
        <v>9</v>
      </c>
      <c r="N4" s="36">
        <f t="shared" si="0"/>
        <v>248</v>
      </c>
    </row>
    <row r="5" spans="1:14" ht="15" customHeight="1">
      <c r="A5" s="10">
        <v>4</v>
      </c>
      <c r="B5" s="6">
        <v>19022</v>
      </c>
      <c r="C5" s="23" t="s">
        <v>82</v>
      </c>
      <c r="D5" s="13" t="s">
        <v>133</v>
      </c>
      <c r="F5" s="23" t="s">
        <v>83</v>
      </c>
      <c r="G5" s="40">
        <v>47</v>
      </c>
      <c r="H5" s="40">
        <v>42</v>
      </c>
      <c r="I5" s="40">
        <v>42</v>
      </c>
      <c r="J5" s="40">
        <v>47</v>
      </c>
      <c r="K5" s="40">
        <v>42</v>
      </c>
      <c r="L5" s="40">
        <v>47</v>
      </c>
      <c r="M5" s="40">
        <v>53</v>
      </c>
      <c r="N5" s="36">
        <f t="shared" si="0"/>
        <v>236</v>
      </c>
    </row>
    <row r="6" spans="1:14" ht="15" customHeight="1">
      <c r="A6" s="10">
        <v>5</v>
      </c>
      <c r="B6" s="9">
        <v>36019</v>
      </c>
      <c r="C6" s="23" t="s">
        <v>88</v>
      </c>
      <c r="D6" s="13" t="s">
        <v>133</v>
      </c>
      <c r="F6" s="23" t="s">
        <v>87</v>
      </c>
      <c r="G6" s="40">
        <v>28</v>
      </c>
      <c r="H6" s="40">
        <v>34</v>
      </c>
      <c r="I6" s="40">
        <v>38</v>
      </c>
      <c r="J6" s="40">
        <v>38</v>
      </c>
      <c r="K6" s="40">
        <v>38</v>
      </c>
      <c r="L6" s="40">
        <v>38</v>
      </c>
      <c r="M6" s="40">
        <v>38</v>
      </c>
      <c r="N6" s="36">
        <f t="shared" si="0"/>
        <v>190</v>
      </c>
    </row>
    <row r="7" spans="1:14" ht="15" customHeight="1">
      <c r="A7" s="10">
        <v>6</v>
      </c>
      <c r="B7" s="6">
        <v>10099</v>
      </c>
      <c r="C7" s="23" t="s">
        <v>90</v>
      </c>
      <c r="D7" s="13" t="s">
        <v>133</v>
      </c>
      <c r="F7" s="23" t="s">
        <v>13</v>
      </c>
      <c r="G7" s="40">
        <v>20</v>
      </c>
      <c r="H7" s="40">
        <v>25</v>
      </c>
      <c r="I7" s="40">
        <v>34</v>
      </c>
      <c r="J7" s="40">
        <v>34</v>
      </c>
      <c r="K7" s="40">
        <v>34</v>
      </c>
      <c r="L7" s="40">
        <v>34</v>
      </c>
      <c r="M7" s="40">
        <v>42</v>
      </c>
      <c r="N7" s="36">
        <f t="shared" si="0"/>
        <v>178</v>
      </c>
    </row>
    <row r="8" spans="1:14" ht="15" customHeight="1">
      <c r="A8" s="10">
        <v>7</v>
      </c>
      <c r="B8" s="6">
        <v>52003</v>
      </c>
      <c r="C8" s="23" t="s">
        <v>132</v>
      </c>
      <c r="D8" s="7">
        <v>0</v>
      </c>
      <c r="F8" s="23" t="s">
        <v>91</v>
      </c>
      <c r="G8" s="40">
        <v>38</v>
      </c>
      <c r="H8" s="40">
        <v>38</v>
      </c>
      <c r="I8" s="40">
        <v>31</v>
      </c>
      <c r="J8" s="40">
        <v>31</v>
      </c>
      <c r="K8" s="40">
        <v>18</v>
      </c>
      <c r="L8" s="40">
        <v>31</v>
      </c>
      <c r="M8" s="40">
        <v>22</v>
      </c>
      <c r="N8" s="36">
        <f t="shared" si="0"/>
        <v>169</v>
      </c>
    </row>
    <row r="9" spans="1:14" ht="15" customHeight="1">
      <c r="A9" s="10">
        <f>1+A8</f>
        <v>8</v>
      </c>
      <c r="B9" s="6">
        <v>9058</v>
      </c>
      <c r="C9" s="23" t="s">
        <v>96</v>
      </c>
      <c r="D9" s="13" t="s">
        <v>133</v>
      </c>
      <c r="F9" s="23" t="s">
        <v>11</v>
      </c>
      <c r="G9" s="40">
        <v>31</v>
      </c>
      <c r="H9" s="40">
        <v>20</v>
      </c>
      <c r="I9" s="40">
        <v>28</v>
      </c>
      <c r="J9" s="40">
        <v>18</v>
      </c>
      <c r="K9" s="40">
        <v>31</v>
      </c>
      <c r="L9" s="40">
        <v>28</v>
      </c>
      <c r="M9" s="40">
        <v>25</v>
      </c>
      <c r="N9" s="36">
        <f t="shared" si="0"/>
        <v>143</v>
      </c>
    </row>
    <row r="10" spans="1:14" ht="15" customHeight="1">
      <c r="A10" s="10">
        <v>8</v>
      </c>
      <c r="B10" s="1">
        <v>119097</v>
      </c>
      <c r="C10" s="33" t="s">
        <v>95</v>
      </c>
      <c r="D10" s="4">
        <v>0</v>
      </c>
      <c r="E10" s="4"/>
      <c r="F10" s="33" t="s">
        <v>14</v>
      </c>
      <c r="G10" s="40">
        <v>22</v>
      </c>
      <c r="H10" s="40">
        <v>31</v>
      </c>
      <c r="I10" s="40">
        <v>22</v>
      </c>
      <c r="J10" s="40">
        <v>28</v>
      </c>
      <c r="K10" s="40">
        <v>28</v>
      </c>
      <c r="L10" s="40">
        <v>22</v>
      </c>
      <c r="M10" s="40">
        <v>34</v>
      </c>
      <c r="N10" s="36">
        <f t="shared" si="0"/>
        <v>143</v>
      </c>
    </row>
    <row r="11" spans="1:14" ht="15" customHeight="1">
      <c r="A11" s="10">
        <v>10</v>
      </c>
      <c r="B11" s="6">
        <v>14043</v>
      </c>
      <c r="C11" s="23" t="s">
        <v>98</v>
      </c>
      <c r="D11" s="13" t="s">
        <v>133</v>
      </c>
      <c r="F11" s="23" t="s">
        <v>16</v>
      </c>
      <c r="G11" s="40">
        <v>25</v>
      </c>
      <c r="H11" s="40">
        <v>28</v>
      </c>
      <c r="I11" s="40">
        <v>25</v>
      </c>
      <c r="J11" s="40">
        <v>22</v>
      </c>
      <c r="K11" s="40">
        <v>0</v>
      </c>
      <c r="L11" s="40">
        <v>0</v>
      </c>
      <c r="M11" s="40">
        <v>31</v>
      </c>
      <c r="N11" s="36">
        <f>SUM(G11:M11)-MIN(G11:M11)-SMALL(G11:M11,2)</f>
        <v>131</v>
      </c>
    </row>
    <row r="12" spans="1:14" ht="15" customHeight="1">
      <c r="A12" s="10">
        <f>1+A11</f>
        <v>11</v>
      </c>
      <c r="B12" s="6">
        <v>66016</v>
      </c>
      <c r="C12" s="23" t="s">
        <v>89</v>
      </c>
      <c r="D12" s="13" t="s">
        <v>133</v>
      </c>
      <c r="F12" s="23" t="s">
        <v>22</v>
      </c>
      <c r="G12" s="40">
        <v>34</v>
      </c>
      <c r="H12" s="40">
        <v>22</v>
      </c>
      <c r="I12" s="40">
        <v>18</v>
      </c>
      <c r="J12" s="40">
        <v>25</v>
      </c>
      <c r="K12" s="40">
        <v>22</v>
      </c>
      <c r="L12" s="40">
        <v>25</v>
      </c>
      <c r="M12" s="40">
        <v>16</v>
      </c>
      <c r="N12" s="36">
        <f t="shared" si="0"/>
        <v>128</v>
      </c>
    </row>
    <row r="13" spans="1:14" ht="15" customHeight="1">
      <c r="A13" s="10">
        <f>1+A12</f>
        <v>12</v>
      </c>
      <c r="B13" s="6">
        <v>9080</v>
      </c>
      <c r="C13" s="23" t="s">
        <v>135</v>
      </c>
      <c r="D13" s="7">
        <v>1</v>
      </c>
      <c r="F13" s="23" t="s">
        <v>11</v>
      </c>
      <c r="G13" s="40">
        <v>18</v>
      </c>
      <c r="H13" s="40">
        <v>16</v>
      </c>
      <c r="I13" s="40">
        <v>8</v>
      </c>
      <c r="J13" s="40">
        <v>16</v>
      </c>
      <c r="K13" s="40">
        <v>25</v>
      </c>
      <c r="L13" s="40">
        <v>20</v>
      </c>
      <c r="M13" s="40">
        <v>28</v>
      </c>
      <c r="N13" s="36">
        <f t="shared" si="0"/>
        <v>107</v>
      </c>
    </row>
    <row r="14" spans="1:14" ht="15" customHeight="1">
      <c r="A14" s="10">
        <f>1+A13</f>
        <v>13</v>
      </c>
      <c r="B14" s="1">
        <v>9102</v>
      </c>
      <c r="C14" s="33" t="s">
        <v>134</v>
      </c>
      <c r="D14" s="4">
        <v>0</v>
      </c>
      <c r="E14" s="4"/>
      <c r="F14" s="33" t="s">
        <v>11</v>
      </c>
      <c r="G14" s="40">
        <v>7</v>
      </c>
      <c r="H14" s="40">
        <v>18</v>
      </c>
      <c r="I14" s="40">
        <v>14</v>
      </c>
      <c r="J14" s="40">
        <v>20</v>
      </c>
      <c r="K14" s="40">
        <v>0</v>
      </c>
      <c r="L14" s="40">
        <v>0</v>
      </c>
      <c r="M14" s="40">
        <v>18</v>
      </c>
      <c r="N14" s="36">
        <f t="shared" si="0"/>
        <v>77</v>
      </c>
    </row>
    <row r="15" spans="1:14" ht="15" customHeight="1">
      <c r="A15" s="10">
        <v>14</v>
      </c>
      <c r="B15" s="6">
        <v>61003</v>
      </c>
      <c r="C15" s="23" t="s">
        <v>138</v>
      </c>
      <c r="D15" s="7">
        <v>1</v>
      </c>
      <c r="F15" s="23" t="s">
        <v>50</v>
      </c>
      <c r="G15" s="40">
        <v>16</v>
      </c>
      <c r="H15" s="40">
        <v>12</v>
      </c>
      <c r="I15" s="40">
        <v>10</v>
      </c>
      <c r="J15" s="40">
        <v>8</v>
      </c>
      <c r="K15" s="40">
        <v>20</v>
      </c>
      <c r="L15" s="40">
        <v>14</v>
      </c>
      <c r="M15" s="40">
        <v>14</v>
      </c>
      <c r="N15" s="36">
        <f t="shared" si="0"/>
        <v>76</v>
      </c>
    </row>
    <row r="16" spans="1:14" ht="15" customHeight="1">
      <c r="A16" s="10">
        <v>15</v>
      </c>
      <c r="B16" s="6">
        <v>9084</v>
      </c>
      <c r="C16" s="23" t="s">
        <v>136</v>
      </c>
      <c r="D16" s="13" t="s">
        <v>137</v>
      </c>
      <c r="F16" s="23" t="s">
        <v>11</v>
      </c>
      <c r="G16" s="40">
        <v>14</v>
      </c>
      <c r="H16" s="40">
        <v>14</v>
      </c>
      <c r="I16" s="40">
        <v>7</v>
      </c>
      <c r="J16" s="40">
        <v>14</v>
      </c>
      <c r="K16" s="40">
        <v>12</v>
      </c>
      <c r="L16" s="40">
        <v>18</v>
      </c>
      <c r="M16" s="40">
        <v>10</v>
      </c>
      <c r="N16" s="36">
        <f t="shared" si="0"/>
        <v>72</v>
      </c>
    </row>
    <row r="17" spans="1:14" ht="15" customHeight="1">
      <c r="A17" s="10">
        <f>1+A16</f>
        <v>16</v>
      </c>
      <c r="B17" s="6">
        <v>52027</v>
      </c>
      <c r="C17" s="23" t="s">
        <v>141</v>
      </c>
      <c r="D17" s="13" t="s">
        <v>133</v>
      </c>
      <c r="F17" s="23" t="s">
        <v>91</v>
      </c>
      <c r="G17" s="40">
        <v>5</v>
      </c>
      <c r="H17" s="40">
        <v>7</v>
      </c>
      <c r="I17" s="40">
        <v>12</v>
      </c>
      <c r="J17" s="40">
        <v>9</v>
      </c>
      <c r="K17" s="40">
        <v>14</v>
      </c>
      <c r="L17" s="40">
        <v>10</v>
      </c>
      <c r="M17" s="40">
        <v>20</v>
      </c>
      <c r="N17" s="36">
        <f t="shared" si="0"/>
        <v>65</v>
      </c>
    </row>
    <row r="18" spans="1:14" ht="15" customHeight="1">
      <c r="A18" s="10">
        <v>17</v>
      </c>
      <c r="B18" s="6">
        <v>23162</v>
      </c>
      <c r="C18" s="23" t="s">
        <v>140</v>
      </c>
      <c r="D18" s="7">
        <v>1</v>
      </c>
      <c r="F18" s="23" t="s">
        <v>41</v>
      </c>
      <c r="G18" s="40">
        <v>9</v>
      </c>
      <c r="H18" s="40">
        <v>8</v>
      </c>
      <c r="I18" s="40">
        <v>20</v>
      </c>
      <c r="J18" s="40">
        <v>10</v>
      </c>
      <c r="K18" s="40">
        <v>7</v>
      </c>
      <c r="L18" s="40">
        <v>16</v>
      </c>
      <c r="M18" s="40">
        <v>1</v>
      </c>
      <c r="N18" s="36">
        <f t="shared" si="0"/>
        <v>63</v>
      </c>
    </row>
    <row r="19" spans="1:14" ht="15" customHeight="1">
      <c r="A19" s="10">
        <v>18</v>
      </c>
      <c r="B19" s="6">
        <v>63058</v>
      </c>
      <c r="C19" s="23" t="s">
        <v>163</v>
      </c>
      <c r="D19" s="7">
        <v>0</v>
      </c>
      <c r="F19" s="23" t="s">
        <v>164</v>
      </c>
      <c r="G19" s="40">
        <v>0</v>
      </c>
      <c r="H19" s="40">
        <v>0</v>
      </c>
      <c r="I19" s="40">
        <v>16</v>
      </c>
      <c r="J19" s="40">
        <v>12</v>
      </c>
      <c r="K19" s="40">
        <v>9</v>
      </c>
      <c r="L19" s="40">
        <v>9</v>
      </c>
      <c r="M19" s="40">
        <v>0</v>
      </c>
      <c r="N19" s="36">
        <f t="shared" si="0"/>
        <v>46</v>
      </c>
    </row>
    <row r="20" spans="1:14" ht="15" customHeight="1">
      <c r="A20" s="10">
        <f aca="true" t="shared" si="1" ref="A20:A25">1+A19</f>
        <v>19</v>
      </c>
      <c r="B20" s="6">
        <v>19026</v>
      </c>
      <c r="C20" s="23" t="s">
        <v>144</v>
      </c>
      <c r="D20" s="7">
        <v>1</v>
      </c>
      <c r="F20" s="23" t="s">
        <v>83</v>
      </c>
      <c r="G20" s="40">
        <v>4</v>
      </c>
      <c r="H20" s="40">
        <v>5</v>
      </c>
      <c r="I20" s="40">
        <v>4</v>
      </c>
      <c r="J20" s="40">
        <v>0</v>
      </c>
      <c r="K20" s="40">
        <v>16</v>
      </c>
      <c r="L20" s="40">
        <v>8</v>
      </c>
      <c r="M20" s="40">
        <v>7</v>
      </c>
      <c r="N20" s="36">
        <f t="shared" si="0"/>
        <v>40</v>
      </c>
    </row>
    <row r="21" spans="1:14" ht="15" customHeight="1">
      <c r="A21" s="10">
        <f t="shared" si="1"/>
        <v>20</v>
      </c>
      <c r="B21" s="6">
        <v>132010</v>
      </c>
      <c r="C21" s="23" t="s">
        <v>146</v>
      </c>
      <c r="D21" s="7">
        <v>0</v>
      </c>
      <c r="F21" s="23" t="s">
        <v>19</v>
      </c>
      <c r="G21" s="40">
        <v>6</v>
      </c>
      <c r="H21" s="40">
        <v>3</v>
      </c>
      <c r="I21" s="40">
        <v>3</v>
      </c>
      <c r="J21" s="40">
        <v>4</v>
      </c>
      <c r="K21" s="40">
        <v>8</v>
      </c>
      <c r="L21" s="40">
        <v>12</v>
      </c>
      <c r="M21" s="40">
        <v>6</v>
      </c>
      <c r="N21" s="36">
        <f t="shared" si="0"/>
        <v>36</v>
      </c>
    </row>
    <row r="22" spans="1:14" ht="15" customHeight="1">
      <c r="A22" s="10">
        <f t="shared" si="1"/>
        <v>21</v>
      </c>
      <c r="B22" s="6">
        <v>49019</v>
      </c>
      <c r="C22" s="23" t="s">
        <v>166</v>
      </c>
      <c r="D22" s="7">
        <v>1</v>
      </c>
      <c r="F22" s="23" t="s">
        <v>66</v>
      </c>
      <c r="G22" s="40">
        <v>0</v>
      </c>
      <c r="H22" s="40">
        <v>0</v>
      </c>
      <c r="I22" s="40">
        <v>9</v>
      </c>
      <c r="J22" s="40">
        <v>7</v>
      </c>
      <c r="K22" s="40">
        <v>0</v>
      </c>
      <c r="L22" s="40">
        <v>0</v>
      </c>
      <c r="M22" s="40">
        <v>12</v>
      </c>
      <c r="N22" s="36">
        <f t="shared" si="0"/>
        <v>28</v>
      </c>
    </row>
    <row r="23" spans="1:14" ht="15" customHeight="1">
      <c r="A23" s="10">
        <f t="shared" si="1"/>
        <v>22</v>
      </c>
      <c r="B23" s="6">
        <v>1059</v>
      </c>
      <c r="C23" s="23" t="s">
        <v>179</v>
      </c>
      <c r="D23" s="13" t="s">
        <v>133</v>
      </c>
      <c r="F23" s="23" t="s">
        <v>12</v>
      </c>
      <c r="G23" s="40">
        <v>0</v>
      </c>
      <c r="H23" s="40">
        <v>0</v>
      </c>
      <c r="I23" s="40">
        <v>0</v>
      </c>
      <c r="J23" s="40">
        <v>0</v>
      </c>
      <c r="K23" s="40">
        <v>10</v>
      </c>
      <c r="L23" s="40">
        <v>6</v>
      </c>
      <c r="M23" s="40">
        <v>8</v>
      </c>
      <c r="N23" s="36">
        <f t="shared" si="0"/>
        <v>24</v>
      </c>
    </row>
    <row r="24" spans="1:14" ht="15" customHeight="1">
      <c r="A24" s="10">
        <f t="shared" si="1"/>
        <v>23</v>
      </c>
      <c r="B24" s="6">
        <v>60040</v>
      </c>
      <c r="C24" s="23" t="s">
        <v>145</v>
      </c>
      <c r="D24" s="7">
        <v>0</v>
      </c>
      <c r="F24" s="23" t="s">
        <v>129</v>
      </c>
      <c r="G24" s="40">
        <v>8</v>
      </c>
      <c r="H24" s="40">
        <v>4</v>
      </c>
      <c r="I24" s="40">
        <v>2</v>
      </c>
      <c r="J24" s="40">
        <v>6</v>
      </c>
      <c r="K24" s="40">
        <v>0</v>
      </c>
      <c r="L24" s="40">
        <v>0</v>
      </c>
      <c r="M24" s="40">
        <v>3</v>
      </c>
      <c r="N24" s="36">
        <f t="shared" si="0"/>
        <v>23</v>
      </c>
    </row>
    <row r="25" spans="1:14" ht="15" customHeight="1">
      <c r="A25" s="10">
        <f t="shared" si="1"/>
        <v>24</v>
      </c>
      <c r="B25" s="6">
        <v>42008</v>
      </c>
      <c r="C25" s="23" t="s">
        <v>139</v>
      </c>
      <c r="D25" s="7">
        <v>1</v>
      </c>
      <c r="F25" s="23" t="s">
        <v>15</v>
      </c>
      <c r="G25" s="40">
        <v>12</v>
      </c>
      <c r="H25" s="40">
        <v>10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36">
        <f t="shared" si="0"/>
        <v>22</v>
      </c>
    </row>
    <row r="26" spans="1:14" ht="15" customHeight="1">
      <c r="A26" s="10">
        <v>25</v>
      </c>
      <c r="B26" s="6">
        <v>132009</v>
      </c>
      <c r="C26" s="23" t="s">
        <v>115</v>
      </c>
      <c r="D26" s="13" t="s">
        <v>133</v>
      </c>
      <c r="F26" s="23" t="s">
        <v>19</v>
      </c>
      <c r="G26" s="40">
        <v>10</v>
      </c>
      <c r="H26" s="40">
        <v>9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36">
        <f t="shared" si="0"/>
        <v>19</v>
      </c>
    </row>
    <row r="27" spans="1:14" ht="15" customHeight="1">
      <c r="A27" s="10">
        <v>26</v>
      </c>
      <c r="B27" s="6">
        <v>119116</v>
      </c>
      <c r="C27" s="23" t="s">
        <v>147</v>
      </c>
      <c r="D27" s="7">
        <v>0</v>
      </c>
      <c r="F27" s="23" t="s">
        <v>14</v>
      </c>
      <c r="G27" s="40">
        <v>2</v>
      </c>
      <c r="H27" s="40">
        <v>2</v>
      </c>
      <c r="I27" s="40">
        <v>5</v>
      </c>
      <c r="J27" s="40">
        <v>2</v>
      </c>
      <c r="K27" s="40">
        <v>0</v>
      </c>
      <c r="L27" s="40">
        <v>0</v>
      </c>
      <c r="M27" s="40">
        <v>4</v>
      </c>
      <c r="N27" s="36">
        <f t="shared" si="0"/>
        <v>15</v>
      </c>
    </row>
    <row r="28" spans="1:14" ht="15" customHeight="1">
      <c r="A28" s="10">
        <v>27</v>
      </c>
      <c r="B28" s="6">
        <v>9012</v>
      </c>
      <c r="C28" s="23" t="s">
        <v>176</v>
      </c>
      <c r="D28" s="7">
        <v>0</v>
      </c>
      <c r="F28" s="23" t="s">
        <v>11</v>
      </c>
      <c r="G28" s="40">
        <v>0</v>
      </c>
      <c r="H28" s="40">
        <v>0</v>
      </c>
      <c r="I28" s="40">
        <v>0</v>
      </c>
      <c r="J28" s="40">
        <v>5</v>
      </c>
      <c r="K28" s="40">
        <v>5</v>
      </c>
      <c r="L28" s="40">
        <v>2</v>
      </c>
      <c r="M28" s="40">
        <v>0</v>
      </c>
      <c r="N28" s="36">
        <f t="shared" si="0"/>
        <v>12</v>
      </c>
    </row>
    <row r="29" spans="1:14" ht="15" customHeight="1">
      <c r="A29" s="10">
        <v>27</v>
      </c>
      <c r="B29" s="6">
        <v>133065</v>
      </c>
      <c r="C29" s="23" t="s">
        <v>175</v>
      </c>
      <c r="D29" s="7">
        <v>0</v>
      </c>
      <c r="F29" s="23" t="s">
        <v>17</v>
      </c>
      <c r="G29" s="40">
        <v>0</v>
      </c>
      <c r="H29" s="40">
        <v>0</v>
      </c>
      <c r="I29" s="40">
        <v>0</v>
      </c>
      <c r="J29" s="40">
        <v>1</v>
      </c>
      <c r="K29" s="40">
        <v>4</v>
      </c>
      <c r="L29" s="40">
        <v>7</v>
      </c>
      <c r="M29" s="40">
        <v>0</v>
      </c>
      <c r="N29" s="36">
        <f t="shared" si="0"/>
        <v>12</v>
      </c>
    </row>
    <row r="30" spans="1:14" ht="15" customHeight="1">
      <c r="A30" s="10">
        <v>29</v>
      </c>
      <c r="B30" s="6">
        <v>132062</v>
      </c>
      <c r="C30" s="23" t="s">
        <v>182</v>
      </c>
      <c r="D30" s="13" t="s">
        <v>133</v>
      </c>
      <c r="F30" s="23" t="s">
        <v>19</v>
      </c>
      <c r="G30" s="40">
        <v>0</v>
      </c>
      <c r="H30" s="40">
        <v>0</v>
      </c>
      <c r="I30" s="40">
        <v>0</v>
      </c>
      <c r="J30" s="40">
        <v>0</v>
      </c>
      <c r="K30" s="40">
        <v>6</v>
      </c>
      <c r="L30" s="40">
        <v>5</v>
      </c>
      <c r="M30" s="40">
        <v>0</v>
      </c>
      <c r="N30" s="36">
        <f t="shared" si="0"/>
        <v>11</v>
      </c>
    </row>
    <row r="31" spans="1:14" ht="15" customHeight="1">
      <c r="A31" s="10">
        <v>30</v>
      </c>
      <c r="B31" s="6">
        <v>53007</v>
      </c>
      <c r="C31" s="23" t="s">
        <v>142</v>
      </c>
      <c r="D31" s="7">
        <v>0</v>
      </c>
      <c r="F31" s="23" t="s">
        <v>143</v>
      </c>
      <c r="G31" s="40">
        <v>3</v>
      </c>
      <c r="H31" s="40">
        <v>6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36">
        <f t="shared" si="0"/>
        <v>9</v>
      </c>
    </row>
    <row r="32" spans="1:14" ht="15" customHeight="1">
      <c r="A32" s="10">
        <f>1+A31</f>
        <v>31</v>
      </c>
      <c r="B32" s="6">
        <v>119018</v>
      </c>
      <c r="C32" s="23" t="s">
        <v>178</v>
      </c>
      <c r="D32" s="7">
        <v>1</v>
      </c>
      <c r="F32" s="23" t="s">
        <v>14</v>
      </c>
      <c r="G32" s="40">
        <v>0</v>
      </c>
      <c r="H32" s="40">
        <v>0</v>
      </c>
      <c r="I32" s="40">
        <v>0</v>
      </c>
      <c r="J32" s="40">
        <v>0</v>
      </c>
      <c r="K32" s="40">
        <v>2</v>
      </c>
      <c r="L32" s="40">
        <v>3</v>
      </c>
      <c r="M32" s="40">
        <v>2</v>
      </c>
      <c r="N32" s="36">
        <f>SUM(G32:M32)-MIN(G32:M32)-SMALL(G32:M32,2)</f>
        <v>7</v>
      </c>
    </row>
    <row r="33" spans="1:14" ht="15" customHeight="1">
      <c r="A33" s="10">
        <v>31</v>
      </c>
      <c r="B33" s="6">
        <v>133035</v>
      </c>
      <c r="C33" s="23" t="s">
        <v>183</v>
      </c>
      <c r="D33" s="7">
        <v>1</v>
      </c>
      <c r="F33" s="23" t="s">
        <v>17</v>
      </c>
      <c r="G33" s="40">
        <v>0</v>
      </c>
      <c r="H33" s="40">
        <v>0</v>
      </c>
      <c r="I33" s="40">
        <v>0</v>
      </c>
      <c r="J33" s="40">
        <v>0</v>
      </c>
      <c r="K33" s="40">
        <v>3</v>
      </c>
      <c r="L33" s="40">
        <v>4</v>
      </c>
      <c r="M33" s="40">
        <v>0</v>
      </c>
      <c r="N33" s="36">
        <f>SUM(G33:M33)-MIN(G33:M33)-SMALL(G33:M33,2)</f>
        <v>7</v>
      </c>
    </row>
    <row r="34" spans="1:14" ht="15" customHeight="1">
      <c r="A34" s="10">
        <v>33</v>
      </c>
      <c r="B34" s="6">
        <v>38008</v>
      </c>
      <c r="C34" s="23" t="s">
        <v>165</v>
      </c>
      <c r="D34" s="7">
        <v>0</v>
      </c>
      <c r="F34" s="23" t="s">
        <v>44</v>
      </c>
      <c r="G34" s="40">
        <v>0</v>
      </c>
      <c r="H34" s="40">
        <v>0</v>
      </c>
      <c r="I34" s="40">
        <v>1</v>
      </c>
      <c r="J34" s="40">
        <v>3</v>
      </c>
      <c r="K34" s="40">
        <v>0</v>
      </c>
      <c r="L34" s="40">
        <v>0</v>
      </c>
      <c r="M34" s="40">
        <v>0</v>
      </c>
      <c r="N34" s="36">
        <f>SUM(G34:M34)-MIN(G34:M34)-SMALL(G34:M34,2)</f>
        <v>4</v>
      </c>
    </row>
    <row r="35" spans="1:14" ht="15" customHeight="1">
      <c r="A35" s="10">
        <f>1+A34</f>
        <v>34</v>
      </c>
      <c r="B35" s="6">
        <v>64003</v>
      </c>
      <c r="C35" s="23" t="s">
        <v>180</v>
      </c>
      <c r="D35" s="7">
        <v>1</v>
      </c>
      <c r="F35" s="23" t="s">
        <v>181</v>
      </c>
      <c r="G35" s="40">
        <v>0</v>
      </c>
      <c r="H35" s="40">
        <v>0</v>
      </c>
      <c r="I35" s="40">
        <v>0</v>
      </c>
      <c r="J35" s="40">
        <v>0</v>
      </c>
      <c r="K35" s="40">
        <v>1</v>
      </c>
      <c r="L35" s="40">
        <v>1</v>
      </c>
      <c r="M35" s="40">
        <v>0</v>
      </c>
      <c r="N35" s="36">
        <f>SUM(G35:M35)-MIN(G35:M35)-SMALL(G35:M35,2)</f>
        <v>2</v>
      </c>
    </row>
    <row r="36" spans="1:14" ht="15" customHeight="1">
      <c r="A36" s="10"/>
      <c r="G36" s="40"/>
      <c r="H36" s="40"/>
      <c r="I36" s="40"/>
      <c r="J36" s="40"/>
      <c r="K36" s="40"/>
      <c r="L36" s="40"/>
      <c r="M36" s="40"/>
      <c r="N36" s="36"/>
    </row>
    <row r="37" spans="1:14" ht="15" customHeight="1">
      <c r="A37" s="10"/>
      <c r="B37" s="6" t="s">
        <v>193</v>
      </c>
      <c r="G37" s="40"/>
      <c r="H37" s="40"/>
      <c r="I37" s="40"/>
      <c r="J37" s="40"/>
      <c r="K37" s="40"/>
      <c r="L37" s="40"/>
      <c r="M37" s="40"/>
      <c r="N37" s="36"/>
    </row>
    <row r="38" spans="1:14" ht="15" customHeight="1">
      <c r="A38" s="10"/>
      <c r="G38" s="40"/>
      <c r="H38" s="40"/>
      <c r="I38" s="40"/>
      <c r="J38" s="40"/>
      <c r="K38" s="40"/>
      <c r="L38" s="40"/>
      <c r="M38" s="40"/>
      <c r="N38" s="36"/>
    </row>
    <row r="39" spans="1:14" ht="15" customHeight="1">
      <c r="A39" s="10"/>
      <c r="G39" s="40"/>
      <c r="H39" s="40"/>
      <c r="I39" s="40"/>
      <c r="J39" s="40"/>
      <c r="K39" s="40"/>
      <c r="L39" s="40"/>
      <c r="M39" s="40"/>
      <c r="N39" s="36"/>
    </row>
    <row r="40" spans="1:14" ht="15" customHeight="1">
      <c r="A40" s="10"/>
      <c r="G40" s="40"/>
      <c r="H40" s="40"/>
      <c r="I40" s="40"/>
      <c r="J40" s="40"/>
      <c r="K40" s="40"/>
      <c r="L40" s="40"/>
      <c r="M40" s="40"/>
      <c r="N40" s="36"/>
    </row>
    <row r="41" spans="1:14" ht="15" customHeight="1">
      <c r="A41" s="10"/>
      <c r="G41" s="40"/>
      <c r="H41" s="40"/>
      <c r="I41" s="40"/>
      <c r="J41" s="40"/>
      <c r="K41" s="40"/>
      <c r="L41" s="40"/>
      <c r="M41" s="40"/>
      <c r="N41" s="36"/>
    </row>
    <row r="42" spans="1:14" ht="15" customHeight="1">
      <c r="A42" s="10"/>
      <c r="G42" s="40"/>
      <c r="H42" s="40"/>
      <c r="I42" s="40"/>
      <c r="J42" s="40"/>
      <c r="K42" s="40"/>
      <c r="L42" s="40"/>
      <c r="M42" s="40"/>
      <c r="N42" s="36"/>
    </row>
    <row r="43" spans="1:14" ht="15" customHeight="1">
      <c r="A43" s="10"/>
      <c r="G43" s="40"/>
      <c r="H43" s="40"/>
      <c r="I43" s="40"/>
      <c r="J43" s="40"/>
      <c r="K43" s="40"/>
      <c r="L43" s="40"/>
      <c r="M43" s="40"/>
      <c r="N43" s="36"/>
    </row>
    <row r="44" spans="1:14" ht="15" customHeight="1">
      <c r="A44" s="10"/>
      <c r="G44" s="40"/>
      <c r="H44" s="40"/>
      <c r="I44" s="40"/>
      <c r="J44" s="40"/>
      <c r="K44" s="40"/>
      <c r="L44" s="40"/>
      <c r="M44" s="40"/>
      <c r="N44" s="36"/>
    </row>
    <row r="45" spans="1:14" ht="15" customHeight="1">
      <c r="A45" s="10"/>
      <c r="G45" s="40"/>
      <c r="H45" s="40"/>
      <c r="I45" s="40"/>
      <c r="J45" s="40"/>
      <c r="K45" s="40"/>
      <c r="L45" s="40"/>
      <c r="M45" s="40"/>
      <c r="N45" s="36"/>
    </row>
    <row r="46" spans="1:14" ht="15" customHeight="1">
      <c r="A46" s="10"/>
      <c r="G46" s="40"/>
      <c r="H46" s="40"/>
      <c r="I46" s="40"/>
      <c r="J46" s="40"/>
      <c r="K46" s="40"/>
      <c r="L46" s="40"/>
      <c r="M46" s="40"/>
      <c r="N46" s="36"/>
    </row>
    <row r="47" spans="1:14" ht="12.75">
      <c r="A47" s="10"/>
      <c r="G47" s="40"/>
      <c r="H47" s="40"/>
      <c r="I47" s="40"/>
      <c r="J47" s="40"/>
      <c r="K47" s="40"/>
      <c r="L47" s="40"/>
      <c r="M47" s="40"/>
      <c r="N47" s="36"/>
    </row>
    <row r="48" spans="1:14" ht="12.75">
      <c r="A48" s="10"/>
      <c r="G48" s="40"/>
      <c r="H48" s="40"/>
      <c r="I48" s="40"/>
      <c r="J48" s="40"/>
      <c r="K48" s="40"/>
      <c r="L48" s="40"/>
      <c r="M48" s="40"/>
      <c r="N48" s="36"/>
    </row>
    <row r="49" spans="1:14" ht="12.75">
      <c r="A49" s="10"/>
      <c r="N49" s="10"/>
    </row>
    <row r="50" spans="1:14" ht="12.75">
      <c r="A50" s="10"/>
      <c r="N50" s="10"/>
    </row>
    <row r="51" spans="1:14" ht="12.75">
      <c r="A51" s="10"/>
      <c r="N51" s="10"/>
    </row>
    <row r="52" spans="1:14" ht="12.75">
      <c r="A52" s="10"/>
      <c r="N52" s="10"/>
    </row>
    <row r="53" spans="1:14" ht="12.75">
      <c r="A53" s="10"/>
      <c r="N53" s="10"/>
    </row>
    <row r="54" ht="12.75">
      <c r="A54" s="10"/>
    </row>
    <row r="55" spans="1:14" ht="12.75">
      <c r="A55" s="10"/>
      <c r="N55" s="10"/>
    </row>
    <row r="56" spans="1:14" ht="12.75">
      <c r="A56" s="10"/>
      <c r="N56" s="10"/>
    </row>
    <row r="57" spans="1:14" ht="12.75">
      <c r="A57" s="10"/>
      <c r="N57" s="10"/>
    </row>
    <row r="58" spans="1:14" ht="12.75">
      <c r="A58" s="10"/>
      <c r="N58" s="10"/>
    </row>
    <row r="59" spans="1:14" ht="12.75">
      <c r="A59" s="10"/>
      <c r="N59" s="10"/>
    </row>
    <row r="60" spans="1:14" ht="12.75">
      <c r="A60" s="10"/>
      <c r="N60" s="10"/>
    </row>
    <row r="61" spans="1:14" ht="12.75">
      <c r="A61" s="10"/>
      <c r="N61" s="10"/>
    </row>
    <row r="62" spans="1:14" ht="12.75">
      <c r="A62" s="10"/>
      <c r="N62" s="10"/>
    </row>
    <row r="63" spans="1:14" ht="12.75">
      <c r="A63" s="10"/>
      <c r="N63" s="10"/>
    </row>
    <row r="64" spans="1:14" ht="12.75">
      <c r="A64" s="10"/>
      <c r="N64" s="10"/>
    </row>
    <row r="65" spans="1:14" ht="12.75">
      <c r="A65" s="10"/>
      <c r="N65" s="10"/>
    </row>
    <row r="66" spans="1:14" ht="12.75">
      <c r="A66" s="10"/>
      <c r="N66" s="10"/>
    </row>
    <row r="67" spans="1:14" ht="12.75">
      <c r="A67" s="10"/>
      <c r="N67" s="10"/>
    </row>
    <row r="68" spans="1:14" ht="12.75">
      <c r="A68" s="10"/>
      <c r="N68" s="10"/>
    </row>
    <row r="69" spans="1:14" ht="12.75">
      <c r="A69" s="10"/>
      <c r="N69" s="10"/>
    </row>
    <row r="70" spans="1:14" ht="12.75">
      <c r="A70" s="10"/>
      <c r="N70" s="10"/>
    </row>
    <row r="71" spans="1:14" ht="12.75">
      <c r="A71" s="10"/>
      <c r="N71" s="10"/>
    </row>
    <row r="72" spans="1:14" ht="12.75">
      <c r="A72" s="10"/>
      <c r="N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6"/>
  <sheetViews>
    <sheetView workbookViewId="0" topLeftCell="A1">
      <selection activeCell="C2" sqref="C2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9" customWidth="1"/>
    <col min="5" max="5" width="0" style="29" hidden="1" customWidth="1"/>
    <col min="6" max="6" width="9.625" style="5" customWidth="1"/>
    <col min="7" max="7" width="21.875" style="5" hidden="1" customWidth="1"/>
    <col min="8" max="9" width="4.75390625" style="5" customWidth="1"/>
    <col min="10" max="11" width="4.75390625" style="34" customWidth="1"/>
    <col min="12" max="14" width="4.75390625" style="5" customWidth="1"/>
    <col min="15" max="16" width="0" style="5" hidden="1" customWidth="1"/>
    <col min="17" max="17" width="9.125" style="5" customWidth="1"/>
    <col min="18" max="22" width="5.75390625" style="5" customWidth="1"/>
    <col min="23" max="16384" width="9.125" style="5" customWidth="1"/>
  </cols>
  <sheetData>
    <row r="1" spans="1:17" ht="54" customHeight="1">
      <c r="A1" s="19" t="s">
        <v>0</v>
      </c>
      <c r="B1" s="27" t="s">
        <v>1</v>
      </c>
      <c r="C1" s="20" t="s">
        <v>197</v>
      </c>
      <c r="D1" s="19" t="s">
        <v>2</v>
      </c>
      <c r="E1" s="19" t="s">
        <v>3</v>
      </c>
      <c r="F1" s="19" t="s">
        <v>4</v>
      </c>
      <c r="G1" s="19"/>
      <c r="H1" s="41" t="s">
        <v>120</v>
      </c>
      <c r="I1" s="41" t="s">
        <v>121</v>
      </c>
      <c r="J1" s="22" t="s">
        <v>125</v>
      </c>
      <c r="K1" s="22" t="s">
        <v>124</v>
      </c>
      <c r="L1" s="22" t="s">
        <v>123</v>
      </c>
      <c r="M1" s="22" t="s">
        <v>122</v>
      </c>
      <c r="N1" s="22" t="s">
        <v>5</v>
      </c>
      <c r="O1" s="19" t="s">
        <v>6</v>
      </c>
      <c r="P1" s="19" t="s">
        <v>7</v>
      </c>
      <c r="Q1" s="19" t="s">
        <v>8</v>
      </c>
    </row>
    <row r="2" spans="1:17" ht="12.75">
      <c r="A2" s="56">
        <v>1</v>
      </c>
      <c r="B2" s="1">
        <v>121007</v>
      </c>
      <c r="C2" s="33" t="s">
        <v>33</v>
      </c>
      <c r="D2" s="4">
        <v>98</v>
      </c>
      <c r="E2" s="4"/>
      <c r="F2" s="32" t="s">
        <v>9</v>
      </c>
      <c r="G2" s="57" t="s">
        <v>26</v>
      </c>
      <c r="H2" s="64">
        <v>60</v>
      </c>
      <c r="I2" s="65">
        <v>53</v>
      </c>
      <c r="J2" s="64">
        <v>60</v>
      </c>
      <c r="K2" s="64">
        <v>60</v>
      </c>
      <c r="L2" s="64">
        <v>60</v>
      </c>
      <c r="M2" s="64">
        <v>60</v>
      </c>
      <c r="N2" s="64">
        <v>60</v>
      </c>
      <c r="O2" s="58">
        <f>SMALL(H2:N2,2)</f>
        <v>60</v>
      </c>
      <c r="P2" s="58">
        <f>MIN(H2:N2)</f>
        <v>53</v>
      </c>
      <c r="Q2" s="66">
        <f>SUM(H2:N2)-MIN(H2:P2)-SMALL(H2:N3,2)</f>
        <v>300</v>
      </c>
    </row>
    <row r="3" spans="1:17" ht="12.75">
      <c r="A3" s="56"/>
      <c r="B3" s="1">
        <v>121033</v>
      </c>
      <c r="C3" s="33" t="s">
        <v>34</v>
      </c>
      <c r="D3" s="29">
        <v>98</v>
      </c>
      <c r="G3" s="57"/>
      <c r="H3" s="64"/>
      <c r="I3" s="65"/>
      <c r="J3" s="64"/>
      <c r="K3" s="64"/>
      <c r="L3" s="64"/>
      <c r="M3" s="64"/>
      <c r="N3" s="64"/>
      <c r="O3" s="58"/>
      <c r="P3" s="58"/>
      <c r="Q3" s="66"/>
    </row>
    <row r="4" spans="1:17" ht="12.75">
      <c r="A4" s="56">
        <f>1+A2</f>
        <v>2</v>
      </c>
      <c r="B4" s="1">
        <v>12062</v>
      </c>
      <c r="C4" s="33" t="s">
        <v>31</v>
      </c>
      <c r="D4" s="29">
        <v>98</v>
      </c>
      <c r="F4" s="5" t="s">
        <v>60</v>
      </c>
      <c r="G4" s="57" t="s">
        <v>148</v>
      </c>
      <c r="H4" s="65">
        <v>38</v>
      </c>
      <c r="I4" s="65">
        <v>42</v>
      </c>
      <c r="J4" s="65">
        <v>53</v>
      </c>
      <c r="K4" s="65">
        <v>53</v>
      </c>
      <c r="L4" s="65">
        <v>53</v>
      </c>
      <c r="M4" s="65">
        <v>47</v>
      </c>
      <c r="N4" s="65">
        <v>47</v>
      </c>
      <c r="O4" s="58">
        <f>SMALL(H4:N4,2)</f>
        <v>42</v>
      </c>
      <c r="P4" s="58">
        <f>MIN(H4:N4)</f>
        <v>38</v>
      </c>
      <c r="Q4" s="66">
        <f>SUM(H4:N4)-MIN(H4:P4)-SMALL(H4:N5,2)</f>
        <v>253</v>
      </c>
    </row>
    <row r="5" spans="1:17" ht="12.75">
      <c r="A5" s="56"/>
      <c r="B5" s="1">
        <v>12061</v>
      </c>
      <c r="C5" s="33" t="s">
        <v>81</v>
      </c>
      <c r="D5" s="13" t="s">
        <v>133</v>
      </c>
      <c r="G5" s="58"/>
      <c r="H5" s="65"/>
      <c r="I5" s="65"/>
      <c r="J5" s="65"/>
      <c r="K5" s="65"/>
      <c r="L5" s="65"/>
      <c r="M5" s="65"/>
      <c r="N5" s="65"/>
      <c r="O5" s="58"/>
      <c r="P5" s="58"/>
      <c r="Q5" s="66"/>
    </row>
    <row r="6" spans="1:17" ht="12.75">
      <c r="A6" s="56">
        <v>3</v>
      </c>
      <c r="B6" s="1">
        <v>9064</v>
      </c>
      <c r="C6" s="33" t="s">
        <v>53</v>
      </c>
      <c r="D6" s="4">
        <v>99</v>
      </c>
      <c r="E6" s="4"/>
      <c r="F6" s="15" t="s">
        <v>11</v>
      </c>
      <c r="G6" s="57" t="s">
        <v>107</v>
      </c>
      <c r="H6" s="65">
        <v>53</v>
      </c>
      <c r="I6" s="65">
        <v>47</v>
      </c>
      <c r="J6" s="65">
        <v>42</v>
      </c>
      <c r="K6" s="65">
        <v>47</v>
      </c>
      <c r="L6" s="65">
        <v>47</v>
      </c>
      <c r="M6" s="65">
        <v>53</v>
      </c>
      <c r="N6" s="65">
        <v>38</v>
      </c>
      <c r="O6" s="58">
        <f>SMALL(H6:N6,2)</f>
        <v>42</v>
      </c>
      <c r="P6" s="58">
        <f>MIN(H6:N6)</f>
        <v>38</v>
      </c>
      <c r="Q6" s="66">
        <f>SUM(H6:N6)-MIN(H6:P6)-SMALL(H6:N7,2)</f>
        <v>247</v>
      </c>
    </row>
    <row r="7" spans="1:17" ht="12.75">
      <c r="A7" s="56"/>
      <c r="B7" s="1">
        <v>9081</v>
      </c>
      <c r="C7" s="33" t="s">
        <v>55</v>
      </c>
      <c r="D7" s="4">
        <v>99</v>
      </c>
      <c r="E7" s="4"/>
      <c r="F7" s="15"/>
      <c r="G7" s="58"/>
      <c r="H7" s="65"/>
      <c r="I7" s="65"/>
      <c r="J7" s="65"/>
      <c r="K7" s="65"/>
      <c r="L7" s="65"/>
      <c r="M7" s="65"/>
      <c r="N7" s="65"/>
      <c r="O7" s="58"/>
      <c r="P7" s="58"/>
      <c r="Q7" s="66"/>
    </row>
    <row r="8" spans="1:17" ht="12.75">
      <c r="A8" s="56">
        <v>4</v>
      </c>
      <c r="B8" s="6">
        <v>9082</v>
      </c>
      <c r="C8" s="23" t="s">
        <v>75</v>
      </c>
      <c r="D8" s="7">
        <v>98</v>
      </c>
      <c r="E8" s="7"/>
      <c r="F8" s="43" t="s">
        <v>11</v>
      </c>
      <c r="G8" s="57" t="s">
        <v>108</v>
      </c>
      <c r="H8" s="65">
        <v>47</v>
      </c>
      <c r="I8" s="64">
        <v>60</v>
      </c>
      <c r="J8" s="65">
        <v>47</v>
      </c>
      <c r="K8" s="65">
        <v>42</v>
      </c>
      <c r="L8" s="65">
        <v>38</v>
      </c>
      <c r="M8" s="65">
        <v>42</v>
      </c>
      <c r="N8" s="65">
        <v>42</v>
      </c>
      <c r="O8" s="58">
        <f>SMALL(H8:N8,2)</f>
        <v>42</v>
      </c>
      <c r="P8" s="58">
        <f>MIN(H8:N8)</f>
        <v>38</v>
      </c>
      <c r="Q8" s="66">
        <f>SUM(H8:N8)-MIN(H8:P8)-SMALL(H8:N9,2)</f>
        <v>238</v>
      </c>
    </row>
    <row r="9" spans="1:17" ht="12.75">
      <c r="A9" s="56"/>
      <c r="B9" s="1">
        <v>9085</v>
      </c>
      <c r="C9" s="33" t="s">
        <v>54</v>
      </c>
      <c r="D9" s="4">
        <v>99</v>
      </c>
      <c r="E9" s="4"/>
      <c r="F9" s="15"/>
      <c r="G9" s="57"/>
      <c r="H9" s="65"/>
      <c r="I9" s="64"/>
      <c r="J9" s="65"/>
      <c r="K9" s="65"/>
      <c r="L9" s="65"/>
      <c r="M9" s="65"/>
      <c r="N9" s="65"/>
      <c r="O9" s="58"/>
      <c r="P9" s="58"/>
      <c r="Q9" s="66"/>
    </row>
    <row r="10" spans="1:17" ht="12.75">
      <c r="A10" s="56">
        <v>5</v>
      </c>
      <c r="B10" s="6">
        <v>121055</v>
      </c>
      <c r="C10" s="23" t="s">
        <v>47</v>
      </c>
      <c r="D10" s="7">
        <v>98</v>
      </c>
      <c r="E10" s="7"/>
      <c r="F10" s="43" t="s">
        <v>9</v>
      </c>
      <c r="G10" s="57" t="s">
        <v>177</v>
      </c>
      <c r="H10" s="65">
        <v>34</v>
      </c>
      <c r="I10" s="65">
        <v>34</v>
      </c>
      <c r="J10" s="65">
        <v>34</v>
      </c>
      <c r="K10" s="65">
        <v>38</v>
      </c>
      <c r="L10" s="65">
        <v>0</v>
      </c>
      <c r="M10" s="65">
        <v>0</v>
      </c>
      <c r="N10" s="65">
        <v>53</v>
      </c>
      <c r="O10" s="58">
        <f>SMALL(H10:N10,2)</f>
        <v>0</v>
      </c>
      <c r="P10" s="58">
        <f>MIN(H10:N10)</f>
        <v>0</v>
      </c>
      <c r="Q10" s="66">
        <f>SUM(H10:N10)-MIN(H10:P10)-SMALL(H10:N11,2)</f>
        <v>193</v>
      </c>
    </row>
    <row r="11" spans="1:17" ht="12.75">
      <c r="A11" s="56"/>
      <c r="B11" s="1">
        <v>121030</v>
      </c>
      <c r="C11" s="33" t="s">
        <v>27</v>
      </c>
      <c r="D11" s="4">
        <v>98</v>
      </c>
      <c r="F11" s="30"/>
      <c r="G11" s="57"/>
      <c r="H11" s="65"/>
      <c r="I11" s="65"/>
      <c r="J11" s="65"/>
      <c r="K11" s="65"/>
      <c r="L11" s="65"/>
      <c r="M11" s="65"/>
      <c r="N11" s="65"/>
      <c r="O11" s="58"/>
      <c r="P11" s="58"/>
      <c r="Q11" s="66"/>
    </row>
    <row r="12" spans="1:17" ht="12.75">
      <c r="A12" s="56">
        <v>6</v>
      </c>
      <c r="B12" s="6">
        <v>119122</v>
      </c>
      <c r="C12" s="23" t="s">
        <v>73</v>
      </c>
      <c r="D12" s="7">
        <v>99</v>
      </c>
      <c r="E12" s="7"/>
      <c r="F12" s="43" t="s">
        <v>14</v>
      </c>
      <c r="G12" s="57" t="s">
        <v>149</v>
      </c>
      <c r="H12" s="65">
        <v>42</v>
      </c>
      <c r="I12" s="65">
        <v>38</v>
      </c>
      <c r="J12" s="65">
        <v>38</v>
      </c>
      <c r="K12" s="65">
        <v>34</v>
      </c>
      <c r="L12" s="65">
        <v>34</v>
      </c>
      <c r="M12" s="65">
        <v>34</v>
      </c>
      <c r="N12" s="65">
        <v>34</v>
      </c>
      <c r="O12" s="58">
        <f>SMALL(H12:N12,2)</f>
        <v>34</v>
      </c>
      <c r="P12" s="58">
        <f>MIN(H12:N12)</f>
        <v>34</v>
      </c>
      <c r="Q12" s="66">
        <f>SUM(H12:N12)-MIN(H12:P12)-SMALL(H12:N13,2)</f>
        <v>186</v>
      </c>
    </row>
    <row r="13" spans="1:17" ht="12.75">
      <c r="A13" s="56"/>
      <c r="B13" s="6">
        <v>119097</v>
      </c>
      <c r="C13" s="23" t="s">
        <v>95</v>
      </c>
      <c r="D13" s="13" t="s">
        <v>133</v>
      </c>
      <c r="E13" s="7"/>
      <c r="F13" s="43"/>
      <c r="G13" s="58"/>
      <c r="H13" s="65"/>
      <c r="I13" s="65"/>
      <c r="J13" s="65"/>
      <c r="K13" s="65"/>
      <c r="L13" s="65"/>
      <c r="M13" s="65"/>
      <c r="N13" s="65"/>
      <c r="O13" s="58"/>
      <c r="P13" s="58"/>
      <c r="Q13" s="66"/>
    </row>
    <row r="14" spans="1:17" ht="12.75">
      <c r="A14" s="56">
        <v>7</v>
      </c>
      <c r="B14" s="1">
        <v>132010</v>
      </c>
      <c r="C14" s="33" t="s">
        <v>146</v>
      </c>
      <c r="D14" s="13" t="s">
        <v>133</v>
      </c>
      <c r="F14" s="5" t="s">
        <v>19</v>
      </c>
      <c r="G14" s="62" t="s">
        <v>151</v>
      </c>
      <c r="H14" s="65">
        <v>28</v>
      </c>
      <c r="I14" s="65">
        <v>28</v>
      </c>
      <c r="J14" s="65">
        <v>25</v>
      </c>
      <c r="K14" s="65">
        <v>25</v>
      </c>
      <c r="L14" s="65">
        <v>0</v>
      </c>
      <c r="M14" s="65">
        <v>0</v>
      </c>
      <c r="N14" s="65">
        <v>25</v>
      </c>
      <c r="O14" s="58">
        <f>SMALL(H14:N14,2)</f>
        <v>0</v>
      </c>
      <c r="P14" s="58">
        <f>MIN(H14:N14)</f>
        <v>0</v>
      </c>
      <c r="Q14" s="66">
        <f>SUM(H14:N14)-MIN(H14:P14)-SMALL(H14:N15,2)</f>
        <v>131</v>
      </c>
    </row>
    <row r="15" spans="1:17" ht="12.75">
      <c r="A15" s="56"/>
      <c r="B15" s="1">
        <v>132009</v>
      </c>
      <c r="C15" s="33" t="s">
        <v>115</v>
      </c>
      <c r="D15" s="13" t="s">
        <v>133</v>
      </c>
      <c r="G15" s="63"/>
      <c r="H15" s="65"/>
      <c r="I15" s="65"/>
      <c r="J15" s="65"/>
      <c r="K15" s="65"/>
      <c r="L15" s="65"/>
      <c r="M15" s="65"/>
      <c r="N15" s="65"/>
      <c r="O15" s="58"/>
      <c r="P15" s="58"/>
      <c r="Q15" s="66"/>
    </row>
    <row r="16" spans="1:17" ht="12.75">
      <c r="A16" s="56">
        <f>1+A14</f>
        <v>8</v>
      </c>
      <c r="B16" s="1">
        <v>42031</v>
      </c>
      <c r="C16" s="33" t="s">
        <v>154</v>
      </c>
      <c r="D16" s="29">
        <v>1</v>
      </c>
      <c r="F16" s="43" t="s">
        <v>15</v>
      </c>
      <c r="G16" s="57" t="s">
        <v>185</v>
      </c>
      <c r="H16" s="65">
        <v>0</v>
      </c>
      <c r="I16" s="65">
        <v>0</v>
      </c>
      <c r="J16" s="65">
        <v>0</v>
      </c>
      <c r="K16" s="65">
        <v>0</v>
      </c>
      <c r="L16" s="65">
        <v>42</v>
      </c>
      <c r="M16" s="65">
        <v>38</v>
      </c>
      <c r="N16" s="65">
        <v>0</v>
      </c>
      <c r="O16" s="58">
        <f>SMALL(H16:N16,2)</f>
        <v>0</v>
      </c>
      <c r="P16" s="58">
        <f>MIN(H16:N16)</f>
        <v>0</v>
      </c>
      <c r="Q16" s="66">
        <f>SUM(H16:N16)-MIN(H16:P16)-SMALL(H16:N17,2)</f>
        <v>80</v>
      </c>
    </row>
    <row r="17" spans="1:17" ht="12.75">
      <c r="A17" s="56"/>
      <c r="B17" s="1">
        <v>105037</v>
      </c>
      <c r="C17" s="33" t="s">
        <v>118</v>
      </c>
      <c r="D17" s="29">
        <v>99</v>
      </c>
      <c r="F17" s="15" t="s">
        <v>119</v>
      </c>
      <c r="G17" s="58"/>
      <c r="H17" s="65"/>
      <c r="I17" s="65"/>
      <c r="J17" s="65"/>
      <c r="K17" s="65"/>
      <c r="L17" s="65"/>
      <c r="M17" s="65"/>
      <c r="N17" s="65"/>
      <c r="O17" s="58"/>
      <c r="P17" s="58"/>
      <c r="Q17" s="66"/>
    </row>
    <row r="18" spans="1:17" ht="12.75">
      <c r="A18" s="56">
        <v>9</v>
      </c>
      <c r="B18" s="6">
        <v>119090</v>
      </c>
      <c r="C18" s="23" t="s">
        <v>184</v>
      </c>
      <c r="D18" s="13" t="s">
        <v>109</v>
      </c>
      <c r="E18" s="7"/>
      <c r="F18" s="43" t="s">
        <v>14</v>
      </c>
      <c r="G18" s="62" t="s">
        <v>186</v>
      </c>
      <c r="H18" s="65">
        <v>0</v>
      </c>
      <c r="I18" s="65">
        <v>0</v>
      </c>
      <c r="J18" s="65">
        <v>0</v>
      </c>
      <c r="K18" s="65">
        <v>0</v>
      </c>
      <c r="L18" s="65">
        <v>31</v>
      </c>
      <c r="M18" s="65">
        <v>31</v>
      </c>
      <c r="N18" s="65">
        <v>0</v>
      </c>
      <c r="O18" s="58">
        <f>SMALL(H18:N18,2)</f>
        <v>0</v>
      </c>
      <c r="P18" s="58">
        <f>MIN(H18:N18)</f>
        <v>0</v>
      </c>
      <c r="Q18" s="66">
        <f>SUM(H18:N18)-MIN(H18:P18)-SMALL(H18:N19,2)</f>
        <v>62</v>
      </c>
    </row>
    <row r="19" spans="1:17" ht="12.75">
      <c r="A19" s="56"/>
      <c r="B19" s="6">
        <v>119097</v>
      </c>
      <c r="C19" s="23" t="s">
        <v>95</v>
      </c>
      <c r="D19" s="13" t="s">
        <v>133</v>
      </c>
      <c r="E19" s="4"/>
      <c r="F19" s="15"/>
      <c r="G19" s="63"/>
      <c r="H19" s="65"/>
      <c r="I19" s="65"/>
      <c r="J19" s="65"/>
      <c r="K19" s="65"/>
      <c r="L19" s="65"/>
      <c r="M19" s="65"/>
      <c r="N19" s="65"/>
      <c r="O19" s="58"/>
      <c r="P19" s="58"/>
      <c r="Q19" s="66"/>
    </row>
    <row r="20" spans="1:17" ht="12.75">
      <c r="A20" s="56">
        <v>9</v>
      </c>
      <c r="B20" s="1">
        <v>132007</v>
      </c>
      <c r="C20" s="33" t="s">
        <v>56</v>
      </c>
      <c r="D20" s="29">
        <v>99</v>
      </c>
      <c r="F20" s="5" t="s">
        <v>19</v>
      </c>
      <c r="G20" s="57" t="s">
        <v>150</v>
      </c>
      <c r="H20" s="65">
        <v>31</v>
      </c>
      <c r="I20" s="65">
        <v>31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58">
        <f>SMALL(H20:N20,2)</f>
        <v>0</v>
      </c>
      <c r="P20" s="58">
        <f>MIN(H20:N20)</f>
        <v>0</v>
      </c>
      <c r="Q20" s="66">
        <f>SUM(H20:N20)-MIN(H20:P20)-SMALL(H20:N21,2)</f>
        <v>62</v>
      </c>
    </row>
    <row r="21" spans="1:17" ht="12.75">
      <c r="A21" s="56"/>
      <c r="B21" s="1">
        <v>132058</v>
      </c>
      <c r="C21" s="33" t="s">
        <v>110</v>
      </c>
      <c r="D21" s="29">
        <v>99</v>
      </c>
      <c r="G21" s="58"/>
      <c r="H21" s="65"/>
      <c r="I21" s="65"/>
      <c r="J21" s="65"/>
      <c r="K21" s="65"/>
      <c r="L21" s="65"/>
      <c r="M21" s="65"/>
      <c r="N21" s="65"/>
      <c r="O21" s="58"/>
      <c r="P21" s="58"/>
      <c r="Q21" s="66"/>
    </row>
    <row r="22" spans="1:17" ht="12.75">
      <c r="A22" s="56">
        <v>9</v>
      </c>
      <c r="B22" s="1">
        <v>132007</v>
      </c>
      <c r="C22" s="33" t="s">
        <v>56</v>
      </c>
      <c r="D22" s="29">
        <v>99</v>
      </c>
      <c r="F22" s="5" t="s">
        <v>19</v>
      </c>
      <c r="G22" s="57" t="s">
        <v>167</v>
      </c>
      <c r="H22" s="65">
        <v>0</v>
      </c>
      <c r="I22" s="65">
        <v>0</v>
      </c>
      <c r="J22" s="65">
        <v>31</v>
      </c>
      <c r="K22" s="65">
        <v>31</v>
      </c>
      <c r="L22" s="65">
        <v>0</v>
      </c>
      <c r="M22" s="65">
        <v>0</v>
      </c>
      <c r="N22" s="65">
        <v>0</v>
      </c>
      <c r="O22" s="58">
        <f>SMALL(H22:N22,2)</f>
        <v>0</v>
      </c>
      <c r="P22" s="58">
        <f>MIN(H22:N22)</f>
        <v>0</v>
      </c>
      <c r="Q22" s="66">
        <f>SUM(H22:N22)-MIN(H22:P22)-SMALL(H22:N23,2)</f>
        <v>62</v>
      </c>
    </row>
    <row r="23" spans="1:17" ht="12.75">
      <c r="A23" s="56"/>
      <c r="B23" s="1">
        <v>132061</v>
      </c>
      <c r="C23" s="33" t="s">
        <v>169</v>
      </c>
      <c r="D23" s="29">
        <v>98</v>
      </c>
      <c r="G23" s="59"/>
      <c r="H23" s="65"/>
      <c r="I23" s="65"/>
      <c r="J23" s="65"/>
      <c r="K23" s="65"/>
      <c r="L23" s="65"/>
      <c r="M23" s="65"/>
      <c r="N23" s="65"/>
      <c r="O23" s="58"/>
      <c r="P23" s="58"/>
      <c r="Q23" s="66"/>
    </row>
    <row r="24" spans="1:17" ht="12.75">
      <c r="A24" s="56">
        <v>12</v>
      </c>
      <c r="B24" s="6">
        <v>11012</v>
      </c>
      <c r="C24" s="23" t="s">
        <v>174</v>
      </c>
      <c r="D24" s="7">
        <v>99</v>
      </c>
      <c r="E24" s="7"/>
      <c r="F24" s="43" t="s">
        <v>160</v>
      </c>
      <c r="G24" s="60" t="s">
        <v>168</v>
      </c>
      <c r="H24" s="65">
        <v>0</v>
      </c>
      <c r="I24" s="65">
        <v>0</v>
      </c>
      <c r="J24" s="65">
        <v>28</v>
      </c>
      <c r="K24" s="65">
        <v>28</v>
      </c>
      <c r="L24" s="65">
        <v>0</v>
      </c>
      <c r="M24" s="65">
        <v>0</v>
      </c>
      <c r="N24" s="65">
        <v>0</v>
      </c>
      <c r="O24" s="58">
        <f>SMALL(H24:N24,2)</f>
        <v>0</v>
      </c>
      <c r="P24" s="58">
        <f>MIN(H24:N24)</f>
        <v>0</v>
      </c>
      <c r="Q24" s="66">
        <f>SUM(H24:N24)-MIN(H24:P24)-SMALL(H24:N25,2)</f>
        <v>56</v>
      </c>
    </row>
    <row r="25" spans="1:17" ht="12.75">
      <c r="A25" s="56"/>
      <c r="B25" s="6">
        <v>11015</v>
      </c>
      <c r="C25" s="23" t="s">
        <v>178</v>
      </c>
      <c r="D25" s="4">
        <v>98</v>
      </c>
      <c r="E25" s="8"/>
      <c r="F25" s="43"/>
      <c r="G25" s="61"/>
      <c r="H25" s="65"/>
      <c r="I25" s="65"/>
      <c r="J25" s="65"/>
      <c r="K25" s="65"/>
      <c r="L25" s="65"/>
      <c r="M25" s="65"/>
      <c r="N25" s="65"/>
      <c r="O25" s="58"/>
      <c r="P25" s="58"/>
      <c r="Q25" s="66"/>
    </row>
    <row r="26" spans="1:17" ht="12.75">
      <c r="A26" s="56"/>
      <c r="B26" s="1"/>
      <c r="C26" s="33"/>
      <c r="D26" s="13"/>
      <c r="G26" s="57" t="s">
        <v>190</v>
      </c>
      <c r="H26" s="54"/>
      <c r="I26" s="54"/>
      <c r="J26" s="54"/>
      <c r="K26" s="54"/>
      <c r="L26" s="54"/>
      <c r="M26" s="54"/>
      <c r="N26" s="54"/>
      <c r="O26" s="52"/>
      <c r="P26" s="52"/>
      <c r="Q26" s="53"/>
    </row>
    <row r="27" spans="1:17" ht="12.75">
      <c r="A27" s="56"/>
      <c r="B27" s="6" t="s">
        <v>194</v>
      </c>
      <c r="G27" s="57"/>
      <c r="H27" s="54"/>
      <c r="I27" s="54"/>
      <c r="J27" s="54"/>
      <c r="K27" s="54"/>
      <c r="L27" s="54"/>
      <c r="M27" s="54"/>
      <c r="N27" s="54"/>
      <c r="O27" s="52"/>
      <c r="P27" s="52"/>
      <c r="Q27" s="53"/>
    </row>
    <row r="28" spans="1:17" ht="12.75">
      <c r="A28" s="56"/>
      <c r="G28" s="57" t="s">
        <v>191</v>
      </c>
      <c r="H28" s="54"/>
      <c r="I28" s="54"/>
      <c r="J28" s="54"/>
      <c r="K28" s="54"/>
      <c r="L28" s="54"/>
      <c r="M28" s="54"/>
      <c r="N28" s="54"/>
      <c r="O28" s="52"/>
      <c r="P28" s="52"/>
      <c r="Q28" s="53"/>
    </row>
    <row r="29" spans="1:17" ht="12.75" customHeight="1">
      <c r="A29" s="56"/>
      <c r="G29" s="59"/>
      <c r="H29" s="54"/>
      <c r="I29" s="54"/>
      <c r="J29" s="54"/>
      <c r="K29" s="54"/>
      <c r="L29" s="54"/>
      <c r="M29" s="54"/>
      <c r="N29" s="54"/>
      <c r="O29" s="52"/>
      <c r="P29" s="52"/>
      <c r="Q29" s="53"/>
    </row>
    <row r="30" spans="1:17" ht="12.75">
      <c r="A30" s="56"/>
      <c r="B30" s="2"/>
      <c r="C30" s="33"/>
      <c r="D30" s="4"/>
      <c r="E30" s="4"/>
      <c r="F30" s="15"/>
      <c r="G30" s="62"/>
      <c r="H30" s="54"/>
      <c r="I30" s="54"/>
      <c r="J30" s="54"/>
      <c r="K30" s="54"/>
      <c r="L30" s="54"/>
      <c r="M30" s="54"/>
      <c r="N30" s="54"/>
      <c r="O30" s="52"/>
      <c r="P30" s="52"/>
      <c r="Q30" s="53"/>
    </row>
    <row r="31" spans="1:17" ht="12.75">
      <c r="A31" s="56"/>
      <c r="B31" s="1"/>
      <c r="C31" s="33"/>
      <c r="G31" s="63"/>
      <c r="H31" s="54"/>
      <c r="I31" s="54"/>
      <c r="J31" s="54"/>
      <c r="K31" s="54"/>
      <c r="L31" s="54"/>
      <c r="M31" s="54"/>
      <c r="N31" s="54"/>
      <c r="O31" s="52"/>
      <c r="P31" s="52"/>
      <c r="Q31" s="53"/>
    </row>
    <row r="32" spans="1:17" ht="12.75">
      <c r="A32" s="56"/>
      <c r="B32" s="1"/>
      <c r="C32" s="33"/>
      <c r="D32" s="4"/>
      <c r="G32" s="57"/>
      <c r="H32" s="54"/>
      <c r="I32" s="54"/>
      <c r="J32" s="54"/>
      <c r="K32" s="54"/>
      <c r="L32" s="54"/>
      <c r="M32" s="54"/>
      <c r="N32" s="54"/>
      <c r="O32" s="52"/>
      <c r="P32" s="52"/>
      <c r="Q32" s="53"/>
    </row>
    <row r="33" spans="1:17" ht="12.75">
      <c r="A33" s="56"/>
      <c r="G33" s="58"/>
      <c r="H33" s="54"/>
      <c r="I33" s="54"/>
      <c r="J33" s="54"/>
      <c r="K33" s="54"/>
      <c r="L33" s="54"/>
      <c r="M33" s="54"/>
      <c r="N33" s="54"/>
      <c r="O33" s="52"/>
      <c r="P33" s="52"/>
      <c r="Q33" s="53"/>
    </row>
    <row r="34" spans="1:17" ht="12.75">
      <c r="A34" s="56"/>
      <c r="B34" s="1"/>
      <c r="C34" s="33"/>
      <c r="D34" s="4"/>
      <c r="E34" s="4"/>
      <c r="F34" s="15"/>
      <c r="G34" s="60"/>
      <c r="H34" s="54"/>
      <c r="I34" s="54"/>
      <c r="J34" s="54"/>
      <c r="K34" s="54"/>
      <c r="L34" s="54"/>
      <c r="M34" s="54"/>
      <c r="N34" s="54"/>
      <c r="O34" s="52"/>
      <c r="P34" s="52"/>
      <c r="Q34" s="53"/>
    </row>
    <row r="35" spans="1:17" ht="12.75">
      <c r="A35" s="56"/>
      <c r="B35" s="1"/>
      <c r="C35" s="14"/>
      <c r="E35" s="37"/>
      <c r="F35" s="39"/>
      <c r="G35" s="61"/>
      <c r="H35" s="54"/>
      <c r="I35" s="54"/>
      <c r="J35" s="54"/>
      <c r="K35" s="54"/>
      <c r="L35" s="54"/>
      <c r="M35" s="54"/>
      <c r="N35" s="54"/>
      <c r="O35" s="52"/>
      <c r="P35" s="52"/>
      <c r="Q35" s="53"/>
    </row>
    <row r="36" spans="1:17" ht="12.75">
      <c r="A36" s="56"/>
      <c r="G36" s="57"/>
      <c r="H36" s="51"/>
      <c r="I36" s="51"/>
      <c r="J36" s="51"/>
      <c r="K36" s="51"/>
      <c r="L36" s="51"/>
      <c r="M36" s="51"/>
      <c r="N36" s="51"/>
      <c r="O36" s="52"/>
      <c r="P36" s="52"/>
      <c r="Q36" s="53"/>
    </row>
    <row r="37" spans="1:17" ht="12.75">
      <c r="A37" s="56"/>
      <c r="G37" s="58"/>
      <c r="H37" s="51"/>
      <c r="I37" s="51"/>
      <c r="J37" s="51"/>
      <c r="K37" s="51"/>
      <c r="L37" s="51"/>
      <c r="M37" s="51"/>
      <c r="N37" s="51"/>
      <c r="O37" s="52"/>
      <c r="P37" s="52"/>
      <c r="Q37" s="53"/>
    </row>
    <row r="38" spans="1:17" ht="12.75">
      <c r="A38" s="56"/>
      <c r="B38" s="2"/>
      <c r="C38" s="33"/>
      <c r="D38" s="4"/>
      <c r="G38" s="57"/>
      <c r="H38" s="51"/>
      <c r="I38" s="51"/>
      <c r="J38" s="51"/>
      <c r="K38" s="51"/>
      <c r="L38" s="51"/>
      <c r="M38" s="51"/>
      <c r="N38" s="51"/>
      <c r="O38" s="52"/>
      <c r="P38" s="52"/>
      <c r="Q38" s="53"/>
    </row>
    <row r="39" spans="1:17" ht="12.75">
      <c r="A39" s="56"/>
      <c r="B39" s="1"/>
      <c r="C39" s="3"/>
      <c r="G39" s="58"/>
      <c r="H39" s="51"/>
      <c r="I39" s="51"/>
      <c r="J39" s="51"/>
      <c r="K39" s="51"/>
      <c r="L39" s="51"/>
      <c r="M39" s="51"/>
      <c r="N39" s="51"/>
      <c r="O39" s="52"/>
      <c r="P39" s="52"/>
      <c r="Q39" s="53"/>
    </row>
    <row r="40" spans="1:17" ht="12.75">
      <c r="A40" s="28"/>
      <c r="G40" s="57"/>
      <c r="H40" s="51"/>
      <c r="I40" s="51"/>
      <c r="J40" s="51"/>
      <c r="K40" s="51"/>
      <c r="L40" s="51"/>
      <c r="M40" s="51"/>
      <c r="N40" s="51"/>
      <c r="O40" s="52"/>
      <c r="P40" s="52"/>
      <c r="Q40" s="53"/>
    </row>
    <row r="41" spans="1:17" ht="12.75">
      <c r="A41" s="33"/>
      <c r="G41" s="58"/>
      <c r="H41" s="51"/>
      <c r="I41" s="51"/>
      <c r="J41" s="51"/>
      <c r="K41" s="51"/>
      <c r="L41" s="51"/>
      <c r="M41" s="51"/>
      <c r="N41" s="51"/>
      <c r="O41" s="52"/>
      <c r="P41" s="52"/>
      <c r="Q41" s="53"/>
    </row>
    <row r="42" spans="1:17" ht="12.75">
      <c r="A42" s="28"/>
      <c r="G42" s="57"/>
      <c r="H42" s="51"/>
      <c r="I42" s="51"/>
      <c r="J42" s="51"/>
      <c r="K42" s="51"/>
      <c r="L42" s="51"/>
      <c r="M42" s="51"/>
      <c r="N42" s="51"/>
      <c r="O42" s="52"/>
      <c r="P42" s="52"/>
      <c r="Q42" s="53"/>
    </row>
    <row r="43" spans="1:17" ht="12.75">
      <c r="A43" s="28"/>
      <c r="G43" s="58"/>
      <c r="H43" s="51"/>
      <c r="I43" s="51"/>
      <c r="J43" s="51"/>
      <c r="K43" s="51"/>
      <c r="L43" s="51"/>
      <c r="M43" s="51"/>
      <c r="N43" s="51"/>
      <c r="O43" s="52"/>
      <c r="P43" s="52"/>
      <c r="Q43" s="53"/>
    </row>
    <row r="44" spans="1:17" ht="12.75">
      <c r="A44" s="28"/>
      <c r="B44" s="2"/>
      <c r="C44" s="33"/>
      <c r="D44" s="4"/>
      <c r="E44" s="4"/>
      <c r="F44" s="15"/>
      <c r="G44" s="57"/>
      <c r="H44" s="51"/>
      <c r="I44" s="51"/>
      <c r="J44" s="51"/>
      <c r="K44" s="51"/>
      <c r="L44" s="51"/>
      <c r="M44" s="51"/>
      <c r="N44" s="51"/>
      <c r="O44" s="52"/>
      <c r="P44" s="52"/>
      <c r="Q44" s="53"/>
    </row>
    <row r="45" spans="1:17" ht="12.75">
      <c r="A45" s="28"/>
      <c r="B45" s="1"/>
      <c r="C45" s="33"/>
      <c r="D45" s="4"/>
      <c r="E45" s="4"/>
      <c r="F45" s="33"/>
      <c r="G45" s="58"/>
      <c r="H45" s="51"/>
      <c r="I45" s="51"/>
      <c r="J45" s="51"/>
      <c r="K45" s="51"/>
      <c r="L45" s="51"/>
      <c r="M45" s="51"/>
      <c r="N45" s="51"/>
      <c r="O45" s="52"/>
      <c r="P45" s="52"/>
      <c r="Q45" s="53"/>
    </row>
    <row r="46" spans="1:17" ht="12.75">
      <c r="A46" s="28"/>
      <c r="G46" s="57"/>
      <c r="H46" s="51"/>
      <c r="I46" s="51"/>
      <c r="J46" s="51"/>
      <c r="K46" s="51"/>
      <c r="L46" s="51"/>
      <c r="M46" s="51"/>
      <c r="N46" s="51"/>
      <c r="O46" s="52"/>
      <c r="P46" s="52"/>
      <c r="Q46" s="53"/>
    </row>
    <row r="47" spans="1:17" ht="12.75">
      <c r="A47" s="28"/>
      <c r="G47" s="58"/>
      <c r="H47" s="51"/>
      <c r="I47" s="51"/>
      <c r="J47" s="51"/>
      <c r="K47" s="51"/>
      <c r="L47" s="51"/>
      <c r="M47" s="51"/>
      <c r="N47" s="51"/>
      <c r="O47" s="52"/>
      <c r="P47" s="52"/>
      <c r="Q47" s="53"/>
    </row>
    <row r="48" spans="1:17" ht="12.75">
      <c r="A48" s="56"/>
      <c r="B48" s="1"/>
      <c r="C48" s="3"/>
      <c r="D48" s="4"/>
      <c r="E48" s="4"/>
      <c r="F48" s="32"/>
      <c r="G48" s="57"/>
      <c r="H48" s="51"/>
      <c r="I48" s="51"/>
      <c r="J48" s="51"/>
      <c r="K48" s="51"/>
      <c r="L48" s="51"/>
      <c r="M48" s="51"/>
      <c r="N48" s="51"/>
      <c r="O48" s="52"/>
      <c r="P48" s="52"/>
      <c r="Q48" s="53"/>
    </row>
    <row r="49" spans="1:17" ht="12.75">
      <c r="A49" s="56"/>
      <c r="D49" s="5"/>
      <c r="E49" s="5"/>
      <c r="G49" s="58"/>
      <c r="H49" s="51"/>
      <c r="I49" s="51"/>
      <c r="J49" s="51"/>
      <c r="K49" s="51"/>
      <c r="L49" s="51"/>
      <c r="M49" s="51"/>
      <c r="N49" s="51"/>
      <c r="O49" s="52"/>
      <c r="P49" s="52"/>
      <c r="Q49" s="53"/>
    </row>
    <row r="50" spans="1:17" ht="12.75">
      <c r="A50" s="56"/>
      <c r="B50" s="1"/>
      <c r="C50" s="3"/>
      <c r="D50" s="4"/>
      <c r="E50" s="4"/>
      <c r="F50" s="32"/>
      <c r="G50" s="58"/>
      <c r="H50" s="51"/>
      <c r="I50" s="51"/>
      <c r="J50" s="52"/>
      <c r="K50" s="52"/>
      <c r="L50" s="52"/>
      <c r="M50" s="52"/>
      <c r="N50" s="52"/>
      <c r="O50" s="52"/>
      <c r="P50" s="52"/>
      <c r="Q50" s="53"/>
    </row>
    <row r="51" spans="1:17" ht="12.75">
      <c r="A51" s="56"/>
      <c r="G51" s="58"/>
      <c r="H51" s="51"/>
      <c r="I51" s="51"/>
      <c r="J51" s="52"/>
      <c r="K51" s="52"/>
      <c r="L51" s="52"/>
      <c r="M51" s="52"/>
      <c r="N51" s="52"/>
      <c r="O51" s="52"/>
      <c r="P51" s="52"/>
      <c r="Q51" s="53"/>
    </row>
    <row r="52" spans="1:17" ht="12.75">
      <c r="A52" s="3"/>
      <c r="B52" s="1"/>
      <c r="C52" s="3"/>
      <c r="D52" s="4"/>
      <c r="E52" s="4"/>
      <c r="F52" s="30"/>
      <c r="G52" s="57"/>
      <c r="H52" s="51"/>
      <c r="I52" s="51"/>
      <c r="J52" s="51"/>
      <c r="K52" s="51"/>
      <c r="L52" s="51"/>
      <c r="M52" s="51"/>
      <c r="N52" s="51"/>
      <c r="O52" s="52"/>
      <c r="P52" s="52"/>
      <c r="Q52" s="53"/>
    </row>
    <row r="53" spans="2:17" ht="12.75">
      <c r="B53" s="1"/>
      <c r="C53" s="3"/>
      <c r="D53" s="4"/>
      <c r="F53" s="31"/>
      <c r="G53" s="58"/>
      <c r="H53" s="51"/>
      <c r="I53" s="51"/>
      <c r="J53" s="51"/>
      <c r="K53" s="51"/>
      <c r="L53" s="51"/>
      <c r="M53" s="51"/>
      <c r="N53" s="51"/>
      <c r="O53" s="52"/>
      <c r="P53" s="52"/>
      <c r="Q53" s="53"/>
    </row>
    <row r="54" spans="1:17" ht="12.75">
      <c r="A54" s="28"/>
      <c r="G54" s="57"/>
      <c r="H54" s="51"/>
      <c r="I54" s="51"/>
      <c r="J54" s="51"/>
      <c r="K54" s="51"/>
      <c r="L54" s="51"/>
      <c r="M54" s="51"/>
      <c r="N54" s="51"/>
      <c r="O54" s="52"/>
      <c r="P54" s="52"/>
      <c r="Q54" s="53"/>
    </row>
    <row r="55" spans="1:17" ht="12.75">
      <c r="A55" s="28"/>
      <c r="G55" s="59"/>
      <c r="H55" s="51"/>
      <c r="I55" s="51"/>
      <c r="J55" s="51"/>
      <c r="K55" s="51"/>
      <c r="L55" s="51"/>
      <c r="M55" s="51"/>
      <c r="N55" s="51"/>
      <c r="O55" s="52"/>
      <c r="P55" s="52"/>
      <c r="Q55" s="53"/>
    </row>
    <row r="56" spans="1:17" ht="12.75">
      <c r="A56" s="56"/>
      <c r="B56" s="1"/>
      <c r="C56" s="3"/>
      <c r="D56" s="4"/>
      <c r="F56" s="32"/>
      <c r="G56" s="58"/>
      <c r="H56" s="51"/>
      <c r="I56" s="51"/>
      <c r="J56" s="52"/>
      <c r="K56" s="52"/>
      <c r="L56" s="52"/>
      <c r="M56" s="52"/>
      <c r="N56" s="52"/>
      <c r="O56" s="52"/>
      <c r="P56" s="52"/>
      <c r="Q56" s="53"/>
    </row>
    <row r="57" spans="1:17" ht="12.75">
      <c r="A57" s="56"/>
      <c r="B57" s="1"/>
      <c r="C57" s="3"/>
      <c r="D57" s="4"/>
      <c r="G57" s="58"/>
      <c r="H57" s="51"/>
      <c r="I57" s="51"/>
      <c r="J57" s="52"/>
      <c r="K57" s="52"/>
      <c r="L57" s="52"/>
      <c r="M57" s="52"/>
      <c r="N57" s="52"/>
      <c r="O57" s="52"/>
      <c r="P57" s="52"/>
      <c r="Q57" s="53"/>
    </row>
    <row r="58" spans="1:17" ht="12.75">
      <c r="A58" s="56"/>
      <c r="B58" s="1"/>
      <c r="C58" s="3"/>
      <c r="D58" s="4"/>
      <c r="E58" s="4"/>
      <c r="F58" s="16"/>
      <c r="G58" s="58"/>
      <c r="H58" s="51"/>
      <c r="I58" s="51"/>
      <c r="J58" s="52"/>
      <c r="K58" s="52"/>
      <c r="L58" s="52"/>
      <c r="M58" s="52"/>
      <c r="N58" s="52"/>
      <c r="O58" s="52"/>
      <c r="P58" s="52"/>
      <c r="Q58" s="53"/>
    </row>
    <row r="59" spans="1:17" ht="12.75">
      <c r="A59" s="56"/>
      <c r="B59" s="2"/>
      <c r="C59" s="3"/>
      <c r="D59" s="4"/>
      <c r="E59" s="4"/>
      <c r="F59" s="1"/>
      <c r="G59" s="58"/>
      <c r="H59" s="51"/>
      <c r="I59" s="51"/>
      <c r="J59" s="52"/>
      <c r="K59" s="52"/>
      <c r="L59" s="52"/>
      <c r="M59" s="52"/>
      <c r="N59" s="52"/>
      <c r="O59" s="52"/>
      <c r="P59" s="52"/>
      <c r="Q59" s="53"/>
    </row>
    <row r="60" spans="1:17" ht="12.75">
      <c r="A60" s="56"/>
      <c r="B60" s="1"/>
      <c r="C60" s="33"/>
      <c r="G60" s="58"/>
      <c r="H60" s="51"/>
      <c r="I60" s="51"/>
      <c r="J60" s="52"/>
      <c r="K60" s="52"/>
      <c r="L60" s="52"/>
      <c r="M60" s="52"/>
      <c r="N60" s="52"/>
      <c r="O60" s="52"/>
      <c r="P60" s="52"/>
      <c r="Q60" s="53"/>
    </row>
    <row r="61" spans="1:17" ht="12.75">
      <c r="A61" s="56"/>
      <c r="B61" s="1"/>
      <c r="C61" s="33"/>
      <c r="G61" s="58"/>
      <c r="H61" s="51"/>
      <c r="I61" s="51"/>
      <c r="J61" s="52"/>
      <c r="K61" s="52"/>
      <c r="L61" s="52"/>
      <c r="M61" s="52"/>
      <c r="N61" s="52"/>
      <c r="O61" s="52"/>
      <c r="P61" s="52"/>
      <c r="Q61" s="53"/>
    </row>
    <row r="62" spans="1:17" ht="12.75">
      <c r="A62" s="56"/>
      <c r="B62" s="1"/>
      <c r="C62" s="3"/>
      <c r="G62" s="62"/>
      <c r="H62" s="51"/>
      <c r="I62" s="51"/>
      <c r="J62" s="51"/>
      <c r="K62" s="51"/>
      <c r="L62" s="51"/>
      <c r="M62" s="51"/>
      <c r="N62" s="51"/>
      <c r="O62" s="52"/>
      <c r="P62" s="52"/>
      <c r="Q62" s="53"/>
    </row>
    <row r="63" spans="1:17" ht="12.75">
      <c r="A63" s="56"/>
      <c r="B63" s="1"/>
      <c r="C63" s="3"/>
      <c r="G63" s="63"/>
      <c r="H63" s="51"/>
      <c r="I63" s="51"/>
      <c r="J63" s="51"/>
      <c r="K63" s="51"/>
      <c r="L63" s="51"/>
      <c r="M63" s="51"/>
      <c r="N63" s="51"/>
      <c r="O63" s="52"/>
      <c r="P63" s="52"/>
      <c r="Q63" s="53"/>
    </row>
    <row r="64" spans="7:17" ht="12.75">
      <c r="G64" s="67"/>
      <c r="H64" s="51"/>
      <c r="I64" s="51"/>
      <c r="J64" s="51"/>
      <c r="K64" s="51"/>
      <c r="L64" s="51"/>
      <c r="M64" s="51"/>
      <c r="N64" s="51"/>
      <c r="O64" s="52"/>
      <c r="P64" s="52"/>
      <c r="Q64" s="53"/>
    </row>
    <row r="65" spans="7:17" ht="12.75">
      <c r="G65" s="67"/>
      <c r="H65" s="51"/>
      <c r="I65" s="51"/>
      <c r="J65" s="51"/>
      <c r="K65" s="51"/>
      <c r="L65" s="51"/>
      <c r="M65" s="51"/>
      <c r="N65" s="51"/>
      <c r="O65" s="52"/>
      <c r="P65" s="52"/>
      <c r="Q65" s="53"/>
    </row>
    <row r="66" spans="7:17" ht="12.75">
      <c r="G66" s="57"/>
      <c r="H66" s="51"/>
      <c r="I66" s="51"/>
      <c r="J66" s="51"/>
      <c r="K66" s="51"/>
      <c r="L66" s="51"/>
      <c r="M66" s="51"/>
      <c r="N66" s="51"/>
      <c r="O66" s="52"/>
      <c r="P66" s="52"/>
      <c r="Q66" s="53"/>
    </row>
    <row r="67" spans="7:17" ht="12.75">
      <c r="G67" s="58"/>
      <c r="H67" s="51"/>
      <c r="I67" s="51"/>
      <c r="J67" s="51"/>
      <c r="K67" s="51"/>
      <c r="L67" s="51"/>
      <c r="M67" s="51"/>
      <c r="N67" s="51"/>
      <c r="O67" s="52"/>
      <c r="P67" s="52"/>
      <c r="Q67" s="53"/>
    </row>
    <row r="68" spans="7:17" ht="12.75">
      <c r="G68" s="57"/>
      <c r="H68" s="51"/>
      <c r="I68" s="51"/>
      <c r="J68" s="51"/>
      <c r="K68" s="51"/>
      <c r="L68" s="51"/>
      <c r="M68" s="51"/>
      <c r="N68" s="51"/>
      <c r="O68" s="52"/>
      <c r="P68" s="52"/>
      <c r="Q68" s="53"/>
    </row>
    <row r="69" spans="7:17" ht="12.75">
      <c r="G69" s="58"/>
      <c r="H69" s="51"/>
      <c r="I69" s="51"/>
      <c r="J69" s="51"/>
      <c r="K69" s="51"/>
      <c r="L69" s="51"/>
      <c r="M69" s="51"/>
      <c r="N69" s="51"/>
      <c r="O69" s="52"/>
      <c r="P69" s="52"/>
      <c r="Q69" s="53"/>
    </row>
    <row r="70" spans="7:17" ht="12.75">
      <c r="G70" s="60"/>
      <c r="H70" s="51"/>
      <c r="I70" s="51"/>
      <c r="J70" s="51"/>
      <c r="K70" s="51"/>
      <c r="L70" s="51"/>
      <c r="M70" s="51"/>
      <c r="N70" s="51"/>
      <c r="O70" s="52"/>
      <c r="P70" s="52"/>
      <c r="Q70" s="53"/>
    </row>
    <row r="71" spans="7:17" ht="12.75">
      <c r="G71" s="59"/>
      <c r="H71" s="51"/>
      <c r="I71" s="51"/>
      <c r="J71" s="51"/>
      <c r="K71" s="51"/>
      <c r="L71" s="51"/>
      <c r="M71" s="51"/>
      <c r="N71" s="51"/>
      <c r="O71" s="52"/>
      <c r="P71" s="52"/>
      <c r="Q71" s="53"/>
    </row>
    <row r="72" spans="7:17" ht="12.75">
      <c r="G72" s="58"/>
      <c r="H72" s="51"/>
      <c r="I72" s="51"/>
      <c r="J72" s="51"/>
      <c r="K72" s="51"/>
      <c r="L72" s="51"/>
      <c r="M72" s="51"/>
      <c r="N72" s="51"/>
      <c r="O72" s="52"/>
      <c r="P72" s="52"/>
      <c r="Q72" s="53"/>
    </row>
    <row r="73" spans="7:17" ht="12.75">
      <c r="G73" s="58"/>
      <c r="H73" s="51"/>
      <c r="I73" s="51"/>
      <c r="J73" s="51"/>
      <c r="K73" s="51"/>
      <c r="L73" s="51"/>
      <c r="M73" s="51"/>
      <c r="N73" s="51"/>
      <c r="O73" s="52"/>
      <c r="P73" s="52"/>
      <c r="Q73" s="53"/>
    </row>
    <row r="74" spans="7:17" ht="12.75">
      <c r="G74" s="68"/>
      <c r="H74" s="51"/>
      <c r="I74" s="51"/>
      <c r="J74" s="51"/>
      <c r="K74" s="51"/>
      <c r="L74" s="51"/>
      <c r="M74" s="51"/>
      <c r="N74" s="51"/>
      <c r="O74" s="52"/>
      <c r="P74" s="52"/>
      <c r="Q74" s="53"/>
    </row>
    <row r="75" spans="7:17" ht="12.75">
      <c r="G75" s="68"/>
      <c r="H75" s="51"/>
      <c r="I75" s="51"/>
      <c r="J75" s="51"/>
      <c r="K75" s="51"/>
      <c r="L75" s="51"/>
      <c r="M75" s="51"/>
      <c r="N75" s="51"/>
      <c r="O75" s="52"/>
      <c r="P75" s="52"/>
      <c r="Q75" s="53"/>
    </row>
    <row r="76" spans="8:17" ht="12.75">
      <c r="H76" s="31"/>
      <c r="I76" s="31"/>
      <c r="J76" s="55"/>
      <c r="K76" s="55"/>
      <c r="L76" s="31"/>
      <c r="M76" s="31"/>
      <c r="N76" s="31"/>
      <c r="O76" s="31"/>
      <c r="P76" s="31"/>
      <c r="Q76" s="31"/>
    </row>
    <row r="77" spans="8:17" ht="12.75">
      <c r="H77" s="31"/>
      <c r="I77" s="31"/>
      <c r="J77" s="55"/>
      <c r="K77" s="55"/>
      <c r="L77" s="31"/>
      <c r="M77" s="31"/>
      <c r="N77" s="31"/>
      <c r="O77" s="31"/>
      <c r="P77" s="31"/>
      <c r="Q77" s="31"/>
    </row>
    <row r="78" spans="8:17" ht="12.75">
      <c r="H78" s="31"/>
      <c r="I78" s="31"/>
      <c r="J78" s="55"/>
      <c r="K78" s="55"/>
      <c r="L78" s="31"/>
      <c r="M78" s="31"/>
      <c r="N78" s="31"/>
      <c r="O78" s="31"/>
      <c r="P78" s="31"/>
      <c r="Q78" s="31"/>
    </row>
    <row r="79" spans="8:17" ht="12.75">
      <c r="H79" s="31"/>
      <c r="I79" s="31"/>
      <c r="J79" s="55"/>
      <c r="K79" s="55"/>
      <c r="L79" s="31"/>
      <c r="M79" s="31"/>
      <c r="N79" s="31"/>
      <c r="O79" s="31"/>
      <c r="P79" s="31"/>
      <c r="Q79" s="31"/>
    </row>
    <row r="80" spans="8:17" ht="12.75">
      <c r="H80" s="31"/>
      <c r="I80" s="31"/>
      <c r="J80" s="55"/>
      <c r="K80" s="55"/>
      <c r="L80" s="31"/>
      <c r="M80" s="31"/>
      <c r="N80" s="31"/>
      <c r="O80" s="31"/>
      <c r="P80" s="31"/>
      <c r="Q80" s="31"/>
    </row>
    <row r="81" spans="8:17" ht="12.75">
      <c r="H81" s="31"/>
      <c r="I81" s="31"/>
      <c r="J81" s="55"/>
      <c r="K81" s="55"/>
      <c r="L81" s="31"/>
      <c r="M81" s="31"/>
      <c r="N81" s="31"/>
      <c r="O81" s="31"/>
      <c r="P81" s="31"/>
      <c r="Q81" s="31"/>
    </row>
    <row r="82" spans="8:17" ht="12.75">
      <c r="H82" s="31"/>
      <c r="I82" s="31"/>
      <c r="J82" s="55"/>
      <c r="K82" s="55"/>
      <c r="L82" s="31"/>
      <c r="M82" s="31"/>
      <c r="N82" s="31"/>
      <c r="O82" s="31"/>
      <c r="P82" s="31"/>
      <c r="Q82" s="31"/>
    </row>
    <row r="83" spans="8:17" ht="12.75">
      <c r="H83" s="31"/>
      <c r="I83" s="31"/>
      <c r="J83" s="55"/>
      <c r="K83" s="55"/>
      <c r="L83" s="31"/>
      <c r="M83" s="31"/>
      <c r="N83" s="31"/>
      <c r="O83" s="31"/>
      <c r="P83" s="31"/>
      <c r="Q83" s="31"/>
    </row>
    <row r="84" spans="8:17" ht="12.75">
      <c r="H84" s="31"/>
      <c r="I84" s="31"/>
      <c r="J84" s="55"/>
      <c r="K84" s="55"/>
      <c r="L84" s="31"/>
      <c r="M84" s="31"/>
      <c r="N84" s="31"/>
      <c r="O84" s="31"/>
      <c r="P84" s="31"/>
      <c r="Q84" s="31"/>
    </row>
    <row r="85" spans="8:17" ht="12.75">
      <c r="H85" s="31"/>
      <c r="I85" s="31"/>
      <c r="J85" s="55"/>
      <c r="K85" s="55"/>
      <c r="L85" s="31"/>
      <c r="M85" s="31"/>
      <c r="N85" s="31"/>
      <c r="O85" s="31"/>
      <c r="P85" s="31"/>
      <c r="Q85" s="31"/>
    </row>
    <row r="86" spans="8:17" ht="12.75">
      <c r="H86" s="31"/>
      <c r="I86" s="31"/>
      <c r="J86" s="55"/>
      <c r="K86" s="55"/>
      <c r="L86" s="31"/>
      <c r="M86" s="31"/>
      <c r="N86" s="31"/>
      <c r="O86" s="31"/>
      <c r="P86" s="31"/>
      <c r="Q86" s="31"/>
    </row>
    <row r="87" spans="8:17" ht="12.75">
      <c r="H87" s="31"/>
      <c r="I87" s="31"/>
      <c r="J87" s="55"/>
      <c r="K87" s="55"/>
      <c r="L87" s="31"/>
      <c r="M87" s="31"/>
      <c r="N87" s="31"/>
      <c r="O87" s="31"/>
      <c r="P87" s="31"/>
      <c r="Q87" s="31"/>
    </row>
    <row r="88" spans="8:17" ht="12.75">
      <c r="H88" s="31"/>
      <c r="I88" s="31"/>
      <c r="J88" s="55"/>
      <c r="K88" s="55"/>
      <c r="L88" s="31"/>
      <c r="M88" s="31"/>
      <c r="N88" s="31"/>
      <c r="O88" s="31"/>
      <c r="P88" s="31"/>
      <c r="Q88" s="31"/>
    </row>
    <row r="89" spans="8:17" ht="12.75">
      <c r="H89" s="31"/>
      <c r="I89" s="31"/>
      <c r="J89" s="55"/>
      <c r="K89" s="55"/>
      <c r="L89" s="31"/>
      <c r="M89" s="31"/>
      <c r="N89" s="31"/>
      <c r="O89" s="31"/>
      <c r="P89" s="31"/>
      <c r="Q89" s="31"/>
    </row>
    <row r="90" spans="8:17" ht="12.75">
      <c r="H90" s="31"/>
      <c r="I90" s="31"/>
      <c r="J90" s="55"/>
      <c r="K90" s="55"/>
      <c r="L90" s="31"/>
      <c r="M90" s="31"/>
      <c r="N90" s="31"/>
      <c r="O90" s="31"/>
      <c r="P90" s="31"/>
      <c r="Q90" s="31"/>
    </row>
    <row r="91" spans="8:17" ht="12.75">
      <c r="H91" s="31"/>
      <c r="I91" s="31"/>
      <c r="J91" s="55"/>
      <c r="K91" s="55"/>
      <c r="L91" s="31"/>
      <c r="M91" s="31"/>
      <c r="N91" s="31"/>
      <c r="O91" s="31"/>
      <c r="P91" s="31"/>
      <c r="Q91" s="31"/>
    </row>
    <row r="92" spans="8:17" ht="12.75">
      <c r="H92" s="31"/>
      <c r="I92" s="31"/>
      <c r="J92" s="55"/>
      <c r="K92" s="55"/>
      <c r="L92" s="31"/>
      <c r="M92" s="31"/>
      <c r="N92" s="31"/>
      <c r="O92" s="31"/>
      <c r="P92" s="31"/>
      <c r="Q92" s="31"/>
    </row>
    <row r="93" spans="8:17" ht="12.75">
      <c r="H93" s="31"/>
      <c r="I93" s="31"/>
      <c r="J93" s="55"/>
      <c r="K93" s="55"/>
      <c r="L93" s="31"/>
      <c r="M93" s="31"/>
      <c r="N93" s="31"/>
      <c r="O93" s="31"/>
      <c r="P93" s="31"/>
      <c r="Q93" s="31"/>
    </row>
    <row r="94" spans="8:17" ht="12.75">
      <c r="H94" s="31"/>
      <c r="I94" s="31"/>
      <c r="J94" s="55"/>
      <c r="K94" s="55"/>
      <c r="L94" s="31"/>
      <c r="M94" s="31"/>
      <c r="N94" s="31"/>
      <c r="O94" s="31"/>
      <c r="P94" s="31"/>
      <c r="Q94" s="31"/>
    </row>
    <row r="95" spans="8:17" ht="12.75">
      <c r="H95" s="31"/>
      <c r="I95" s="31"/>
      <c r="J95" s="55"/>
      <c r="K95" s="55"/>
      <c r="L95" s="31"/>
      <c r="M95" s="31"/>
      <c r="N95" s="31"/>
      <c r="O95" s="31"/>
      <c r="P95" s="31"/>
      <c r="Q95" s="31"/>
    </row>
    <row r="96" spans="8:17" ht="12.75">
      <c r="H96" s="31"/>
      <c r="I96" s="31"/>
      <c r="J96" s="55"/>
      <c r="K96" s="55"/>
      <c r="L96" s="31"/>
      <c r="M96" s="31"/>
      <c r="N96" s="31"/>
      <c r="O96" s="31"/>
      <c r="P96" s="31"/>
      <c r="Q96" s="31"/>
    </row>
    <row r="97" spans="8:17" ht="12.75">
      <c r="H97" s="31"/>
      <c r="I97" s="31"/>
      <c r="J97" s="55"/>
      <c r="K97" s="55"/>
      <c r="L97" s="31"/>
      <c r="M97" s="31"/>
      <c r="N97" s="31"/>
      <c r="O97" s="31"/>
      <c r="P97" s="31"/>
      <c r="Q97" s="31"/>
    </row>
    <row r="98" spans="8:17" ht="12.75">
      <c r="H98" s="31"/>
      <c r="I98" s="31"/>
      <c r="J98" s="55"/>
      <c r="K98" s="55"/>
      <c r="L98" s="31"/>
      <c r="M98" s="31"/>
      <c r="N98" s="31"/>
      <c r="O98" s="31"/>
      <c r="P98" s="31"/>
      <c r="Q98" s="31"/>
    </row>
    <row r="99" spans="8:17" ht="12.75">
      <c r="H99" s="31"/>
      <c r="I99" s="31"/>
      <c r="J99" s="55"/>
      <c r="K99" s="55"/>
      <c r="L99" s="31"/>
      <c r="M99" s="31"/>
      <c r="N99" s="31"/>
      <c r="O99" s="31"/>
      <c r="P99" s="31"/>
      <c r="Q99" s="31"/>
    </row>
    <row r="100" spans="8:17" ht="12.75">
      <c r="H100" s="31"/>
      <c r="I100" s="31"/>
      <c r="J100" s="55"/>
      <c r="K100" s="55"/>
      <c r="L100" s="31"/>
      <c r="M100" s="31"/>
      <c r="N100" s="31"/>
      <c r="O100" s="31"/>
      <c r="P100" s="31"/>
      <c r="Q100" s="31"/>
    </row>
    <row r="101" spans="8:17" ht="12.75">
      <c r="H101" s="31"/>
      <c r="I101" s="31"/>
      <c r="J101" s="55"/>
      <c r="K101" s="55"/>
      <c r="L101" s="31"/>
      <c r="M101" s="31"/>
      <c r="N101" s="31"/>
      <c r="O101" s="31"/>
      <c r="P101" s="31"/>
      <c r="Q101" s="31"/>
    </row>
    <row r="102" spans="8:17" ht="12.75">
      <c r="H102" s="31"/>
      <c r="I102" s="31"/>
      <c r="J102" s="55"/>
      <c r="K102" s="55"/>
      <c r="L102" s="31"/>
      <c r="M102" s="31"/>
      <c r="N102" s="31"/>
      <c r="O102" s="31"/>
      <c r="P102" s="31"/>
      <c r="Q102" s="31"/>
    </row>
    <row r="103" spans="8:17" ht="12.75">
      <c r="H103" s="31"/>
      <c r="I103" s="31"/>
      <c r="J103" s="55"/>
      <c r="K103" s="55"/>
      <c r="L103" s="31"/>
      <c r="M103" s="31"/>
      <c r="N103" s="31"/>
      <c r="O103" s="31"/>
      <c r="P103" s="31"/>
      <c r="Q103" s="31"/>
    </row>
    <row r="104" spans="8:17" ht="12.75">
      <c r="H104" s="31"/>
      <c r="I104" s="31"/>
      <c r="J104" s="55"/>
      <c r="K104" s="55"/>
      <c r="L104" s="31"/>
      <c r="M104" s="31"/>
      <c r="N104" s="31"/>
      <c r="O104" s="31"/>
      <c r="P104" s="31"/>
      <c r="Q104" s="31"/>
    </row>
    <row r="105" spans="8:17" ht="12.75">
      <c r="H105" s="31"/>
      <c r="I105" s="31"/>
      <c r="J105" s="55"/>
      <c r="K105" s="55"/>
      <c r="L105" s="31"/>
      <c r="M105" s="31"/>
      <c r="N105" s="31"/>
      <c r="O105" s="31"/>
      <c r="P105" s="31"/>
      <c r="Q105" s="31"/>
    </row>
    <row r="106" spans="8:17" ht="12.75">
      <c r="H106" s="31"/>
      <c r="I106" s="31"/>
      <c r="J106" s="55"/>
      <c r="K106" s="55"/>
      <c r="L106" s="31"/>
      <c r="M106" s="31"/>
      <c r="N106" s="31"/>
      <c r="O106" s="31"/>
      <c r="P106" s="31"/>
      <c r="Q106" s="31"/>
    </row>
    <row r="107" spans="8:17" ht="12.75">
      <c r="H107" s="31"/>
      <c r="I107" s="31"/>
      <c r="J107" s="55"/>
      <c r="K107" s="55"/>
      <c r="L107" s="31"/>
      <c r="M107" s="31"/>
      <c r="N107" s="31"/>
      <c r="O107" s="31"/>
      <c r="P107" s="31"/>
      <c r="Q107" s="31"/>
    </row>
    <row r="108" spans="8:17" ht="12.75">
      <c r="H108" s="31"/>
      <c r="I108" s="31"/>
      <c r="J108" s="55"/>
      <c r="K108" s="55"/>
      <c r="L108" s="31"/>
      <c r="M108" s="31"/>
      <c r="N108" s="31"/>
      <c r="O108" s="31"/>
      <c r="P108" s="31"/>
      <c r="Q108" s="31"/>
    </row>
    <row r="109" spans="8:17" ht="12.75">
      <c r="H109" s="31"/>
      <c r="I109" s="31"/>
      <c r="J109" s="55"/>
      <c r="K109" s="55"/>
      <c r="L109" s="31"/>
      <c r="M109" s="31"/>
      <c r="N109" s="31"/>
      <c r="O109" s="31"/>
      <c r="P109" s="31"/>
      <c r="Q109" s="31"/>
    </row>
    <row r="110" spans="8:17" ht="12.75">
      <c r="H110" s="31"/>
      <c r="I110" s="31"/>
      <c r="J110" s="55"/>
      <c r="K110" s="55"/>
      <c r="L110" s="31"/>
      <c r="M110" s="31"/>
      <c r="N110" s="31"/>
      <c r="O110" s="31"/>
      <c r="P110" s="31"/>
      <c r="Q110" s="31"/>
    </row>
    <row r="111" spans="8:17" ht="12.75">
      <c r="H111" s="31"/>
      <c r="I111" s="31"/>
      <c r="J111" s="55"/>
      <c r="K111" s="55"/>
      <c r="L111" s="31"/>
      <c r="M111" s="31"/>
      <c r="N111" s="31"/>
      <c r="O111" s="31"/>
      <c r="P111" s="31"/>
      <c r="Q111" s="31"/>
    </row>
    <row r="112" spans="8:17" ht="12.75">
      <c r="H112" s="31"/>
      <c r="I112" s="31"/>
      <c r="J112" s="55"/>
      <c r="K112" s="55"/>
      <c r="L112" s="31"/>
      <c r="M112" s="31"/>
      <c r="N112" s="31"/>
      <c r="O112" s="31"/>
      <c r="P112" s="31"/>
      <c r="Q112" s="31"/>
    </row>
    <row r="113" spans="8:17" ht="12.75">
      <c r="H113" s="31"/>
      <c r="I113" s="31"/>
      <c r="J113" s="55"/>
      <c r="K113" s="55"/>
      <c r="L113" s="31"/>
      <c r="M113" s="31"/>
      <c r="N113" s="31"/>
      <c r="O113" s="31"/>
      <c r="P113" s="31"/>
      <c r="Q113" s="31"/>
    </row>
    <row r="114" spans="8:17" ht="12.75">
      <c r="H114" s="31"/>
      <c r="I114" s="31"/>
      <c r="J114" s="55"/>
      <c r="K114" s="55"/>
      <c r="L114" s="31"/>
      <c r="M114" s="31"/>
      <c r="N114" s="31"/>
      <c r="O114" s="31"/>
      <c r="P114" s="31"/>
      <c r="Q114" s="31"/>
    </row>
    <row r="115" spans="8:17" ht="12.75">
      <c r="H115" s="31"/>
      <c r="I115" s="31"/>
      <c r="J115" s="55"/>
      <c r="K115" s="55"/>
      <c r="L115" s="31"/>
      <c r="M115" s="31"/>
      <c r="N115" s="31"/>
      <c r="O115" s="31"/>
      <c r="P115" s="31"/>
      <c r="Q115" s="31"/>
    </row>
    <row r="116" spans="8:17" ht="12.75">
      <c r="H116" s="31"/>
      <c r="I116" s="31"/>
      <c r="J116" s="55"/>
      <c r="K116" s="55"/>
      <c r="L116" s="31"/>
      <c r="M116" s="31"/>
      <c r="N116" s="31"/>
      <c r="O116" s="31"/>
      <c r="P116" s="31"/>
      <c r="Q116" s="31"/>
    </row>
    <row r="117" spans="8:17" ht="12.75">
      <c r="H117" s="31"/>
      <c r="I117" s="31"/>
      <c r="J117" s="55"/>
      <c r="K117" s="55"/>
      <c r="L117" s="31"/>
      <c r="M117" s="31"/>
      <c r="N117" s="31"/>
      <c r="O117" s="31"/>
      <c r="P117" s="31"/>
      <c r="Q117" s="31"/>
    </row>
    <row r="118" spans="8:17" ht="12.75">
      <c r="H118" s="31"/>
      <c r="I118" s="31"/>
      <c r="J118" s="55"/>
      <c r="K118" s="55"/>
      <c r="L118" s="31"/>
      <c r="M118" s="31"/>
      <c r="N118" s="31"/>
      <c r="O118" s="31"/>
      <c r="P118" s="31"/>
      <c r="Q118" s="31"/>
    </row>
    <row r="119" spans="8:17" ht="12.75">
      <c r="H119" s="31"/>
      <c r="I119" s="31"/>
      <c r="J119" s="55"/>
      <c r="K119" s="55"/>
      <c r="L119" s="31"/>
      <c r="M119" s="31"/>
      <c r="N119" s="31"/>
      <c r="O119" s="31"/>
      <c r="P119" s="31"/>
      <c r="Q119" s="31"/>
    </row>
    <row r="120" spans="8:17" ht="12.75">
      <c r="H120" s="31"/>
      <c r="I120" s="31"/>
      <c r="J120" s="55"/>
      <c r="K120" s="55"/>
      <c r="L120" s="31"/>
      <c r="M120" s="31"/>
      <c r="N120" s="31"/>
      <c r="O120" s="31"/>
      <c r="P120" s="31"/>
      <c r="Q120" s="31"/>
    </row>
    <row r="121" spans="8:17" ht="12.75">
      <c r="H121" s="31"/>
      <c r="I121" s="31"/>
      <c r="J121" s="55"/>
      <c r="K121" s="55"/>
      <c r="L121" s="31"/>
      <c r="M121" s="31"/>
      <c r="N121" s="31"/>
      <c r="O121" s="31"/>
      <c r="P121" s="31"/>
      <c r="Q121" s="31"/>
    </row>
    <row r="122" spans="8:17" ht="12.75">
      <c r="H122" s="31"/>
      <c r="I122" s="31"/>
      <c r="J122" s="55"/>
      <c r="K122" s="55"/>
      <c r="L122" s="31"/>
      <c r="M122" s="31"/>
      <c r="N122" s="31"/>
      <c r="O122" s="31"/>
      <c r="P122" s="31"/>
      <c r="Q122" s="31"/>
    </row>
    <row r="123" spans="8:17" ht="12.75">
      <c r="H123" s="31"/>
      <c r="I123" s="31"/>
      <c r="J123" s="55"/>
      <c r="K123" s="55"/>
      <c r="L123" s="31"/>
      <c r="M123" s="31"/>
      <c r="N123" s="31"/>
      <c r="O123" s="31"/>
      <c r="P123" s="31"/>
      <c r="Q123" s="31"/>
    </row>
    <row r="124" spans="8:17" ht="12.75">
      <c r="H124" s="31"/>
      <c r="I124" s="31"/>
      <c r="J124" s="55"/>
      <c r="K124" s="55"/>
      <c r="L124" s="31"/>
      <c r="M124" s="31"/>
      <c r="N124" s="31"/>
      <c r="O124" s="31"/>
      <c r="P124" s="31"/>
      <c r="Q124" s="31"/>
    </row>
    <row r="125" spans="8:17" ht="12.75">
      <c r="H125" s="31"/>
      <c r="I125" s="31"/>
      <c r="J125" s="55"/>
      <c r="K125" s="55"/>
      <c r="L125" s="31"/>
      <c r="M125" s="31"/>
      <c r="N125" s="31"/>
      <c r="O125" s="31"/>
      <c r="P125" s="31"/>
      <c r="Q125" s="31"/>
    </row>
    <row r="126" spans="8:17" ht="12.75">
      <c r="H126" s="31"/>
      <c r="I126" s="31"/>
      <c r="J126" s="55"/>
      <c r="K126" s="55"/>
      <c r="L126" s="31"/>
      <c r="M126" s="31"/>
      <c r="N126" s="31"/>
      <c r="O126" s="31"/>
      <c r="P126" s="31"/>
      <c r="Q126" s="31"/>
    </row>
    <row r="127" spans="8:17" ht="12.75">
      <c r="H127" s="31"/>
      <c r="I127" s="31"/>
      <c r="J127" s="55"/>
      <c r="K127" s="55"/>
      <c r="L127" s="31"/>
      <c r="M127" s="31"/>
      <c r="N127" s="31"/>
      <c r="O127" s="31"/>
      <c r="P127" s="31"/>
      <c r="Q127" s="31"/>
    </row>
    <row r="128" spans="8:17" ht="12.75">
      <c r="H128" s="31"/>
      <c r="I128" s="31"/>
      <c r="J128" s="55"/>
      <c r="K128" s="55"/>
      <c r="L128" s="31"/>
      <c r="M128" s="31"/>
      <c r="N128" s="31"/>
      <c r="O128" s="31"/>
      <c r="P128" s="31"/>
      <c r="Q128" s="31"/>
    </row>
    <row r="129" spans="8:17" ht="12.75">
      <c r="H129" s="31"/>
      <c r="I129" s="31"/>
      <c r="J129" s="55"/>
      <c r="K129" s="55"/>
      <c r="L129" s="31"/>
      <c r="M129" s="31"/>
      <c r="N129" s="31"/>
      <c r="O129" s="31"/>
      <c r="P129" s="31"/>
      <c r="Q129" s="31"/>
    </row>
    <row r="130" spans="8:17" ht="12.75">
      <c r="H130" s="31"/>
      <c r="I130" s="31"/>
      <c r="J130" s="55"/>
      <c r="K130" s="55"/>
      <c r="L130" s="31"/>
      <c r="M130" s="31"/>
      <c r="N130" s="31"/>
      <c r="O130" s="31"/>
      <c r="P130" s="31"/>
      <c r="Q130" s="31"/>
    </row>
    <row r="131" spans="8:17" ht="12.75">
      <c r="H131" s="31"/>
      <c r="I131" s="31"/>
      <c r="J131" s="55"/>
      <c r="K131" s="55"/>
      <c r="L131" s="31"/>
      <c r="M131" s="31"/>
      <c r="N131" s="31"/>
      <c r="O131" s="31"/>
      <c r="P131" s="31"/>
      <c r="Q131" s="31"/>
    </row>
    <row r="132" spans="8:17" ht="12.75">
      <c r="H132" s="31"/>
      <c r="I132" s="31"/>
      <c r="J132" s="55"/>
      <c r="K132" s="55"/>
      <c r="L132" s="31"/>
      <c r="M132" s="31"/>
      <c r="N132" s="31"/>
      <c r="O132" s="31"/>
      <c r="P132" s="31"/>
      <c r="Q132" s="31"/>
    </row>
    <row r="133" spans="8:17" ht="12.75">
      <c r="H133" s="31"/>
      <c r="I133" s="31"/>
      <c r="J133" s="55"/>
      <c r="K133" s="55"/>
      <c r="L133" s="31"/>
      <c r="M133" s="31"/>
      <c r="N133" s="31"/>
      <c r="O133" s="31"/>
      <c r="P133" s="31"/>
      <c r="Q133" s="31"/>
    </row>
    <row r="134" spans="8:17" ht="12.75">
      <c r="H134" s="31"/>
      <c r="I134" s="31"/>
      <c r="J134" s="55"/>
      <c r="K134" s="55"/>
      <c r="L134" s="31"/>
      <c r="M134" s="31"/>
      <c r="N134" s="31"/>
      <c r="O134" s="31"/>
      <c r="P134" s="31"/>
      <c r="Q134" s="31"/>
    </row>
    <row r="135" spans="8:17" ht="12.75">
      <c r="H135" s="31"/>
      <c r="I135" s="31"/>
      <c r="J135" s="55"/>
      <c r="K135" s="55"/>
      <c r="L135" s="31"/>
      <c r="M135" s="31"/>
      <c r="N135" s="31"/>
      <c r="O135" s="31"/>
      <c r="P135" s="31"/>
      <c r="Q135" s="31"/>
    </row>
    <row r="136" spans="8:17" ht="12.75">
      <c r="H136" s="31"/>
      <c r="I136" s="31"/>
      <c r="J136" s="55"/>
      <c r="K136" s="55"/>
      <c r="L136" s="31"/>
      <c r="M136" s="31"/>
      <c r="N136" s="31"/>
      <c r="O136" s="31"/>
      <c r="P136" s="31"/>
      <c r="Q136" s="31"/>
    </row>
    <row r="137" spans="8:17" ht="12.75">
      <c r="H137" s="31"/>
      <c r="I137" s="31"/>
      <c r="J137" s="55"/>
      <c r="K137" s="55"/>
      <c r="L137" s="31"/>
      <c r="M137" s="31"/>
      <c r="N137" s="31"/>
      <c r="O137" s="31"/>
      <c r="P137" s="31"/>
      <c r="Q137" s="31"/>
    </row>
    <row r="138" spans="8:17" ht="12.75">
      <c r="H138" s="31"/>
      <c r="I138" s="31"/>
      <c r="J138" s="55"/>
      <c r="K138" s="55"/>
      <c r="L138" s="31"/>
      <c r="M138" s="31"/>
      <c r="N138" s="31"/>
      <c r="O138" s="31"/>
      <c r="P138" s="31"/>
      <c r="Q138" s="31"/>
    </row>
    <row r="139" spans="8:17" ht="12.75">
      <c r="H139" s="31"/>
      <c r="I139" s="31"/>
      <c r="J139" s="55"/>
      <c r="K139" s="55"/>
      <c r="L139" s="31"/>
      <c r="M139" s="31"/>
      <c r="N139" s="31"/>
      <c r="O139" s="31"/>
      <c r="P139" s="31"/>
      <c r="Q139" s="31"/>
    </row>
    <row r="140" spans="8:17" ht="12.75">
      <c r="H140" s="31"/>
      <c r="I140" s="31"/>
      <c r="J140" s="55"/>
      <c r="K140" s="55"/>
      <c r="L140" s="31"/>
      <c r="M140" s="31"/>
      <c r="N140" s="31"/>
      <c r="O140" s="31"/>
      <c r="P140" s="31"/>
      <c r="Q140" s="31"/>
    </row>
    <row r="141" spans="8:17" ht="12.75">
      <c r="H141" s="31"/>
      <c r="I141" s="31"/>
      <c r="J141" s="55"/>
      <c r="K141" s="55"/>
      <c r="L141" s="31"/>
      <c r="M141" s="31"/>
      <c r="N141" s="31"/>
      <c r="O141" s="31"/>
      <c r="P141" s="31"/>
      <c r="Q141" s="31"/>
    </row>
    <row r="142" spans="8:17" ht="12.75">
      <c r="H142" s="31"/>
      <c r="I142" s="31"/>
      <c r="J142" s="55"/>
      <c r="K142" s="55"/>
      <c r="L142" s="31"/>
      <c r="M142" s="31"/>
      <c r="N142" s="31"/>
      <c r="O142" s="31"/>
      <c r="P142" s="31"/>
      <c r="Q142" s="31"/>
    </row>
    <row r="143" spans="8:17" ht="12.75">
      <c r="H143" s="31"/>
      <c r="I143" s="31"/>
      <c r="J143" s="55"/>
      <c r="K143" s="55"/>
      <c r="L143" s="31"/>
      <c r="M143" s="31"/>
      <c r="N143" s="31"/>
      <c r="O143" s="31"/>
      <c r="P143" s="31"/>
      <c r="Q143" s="31"/>
    </row>
    <row r="144" spans="8:17" ht="12.75">
      <c r="H144" s="31"/>
      <c r="I144" s="31"/>
      <c r="J144" s="55"/>
      <c r="K144" s="55"/>
      <c r="L144" s="31"/>
      <c r="M144" s="31"/>
      <c r="N144" s="31"/>
      <c r="O144" s="31"/>
      <c r="P144" s="31"/>
      <c r="Q144" s="31"/>
    </row>
    <row r="145" spans="8:17" ht="12.75">
      <c r="H145" s="31"/>
      <c r="I145" s="31"/>
      <c r="J145" s="55"/>
      <c r="K145" s="55"/>
      <c r="L145" s="31"/>
      <c r="M145" s="31"/>
      <c r="N145" s="31"/>
      <c r="O145" s="31"/>
      <c r="P145" s="31"/>
      <c r="Q145" s="31"/>
    </row>
    <row r="146" spans="8:17" ht="12.75">
      <c r="H146" s="31"/>
      <c r="I146" s="31"/>
      <c r="J146" s="55"/>
      <c r="K146" s="55"/>
      <c r="L146" s="31"/>
      <c r="M146" s="31"/>
      <c r="N146" s="31"/>
      <c r="O146" s="31"/>
      <c r="P146" s="31"/>
      <c r="Q146" s="31"/>
    </row>
    <row r="147" spans="8:17" ht="12.75">
      <c r="H147" s="31"/>
      <c r="I147" s="31"/>
      <c r="J147" s="55"/>
      <c r="K147" s="55"/>
      <c r="L147" s="31"/>
      <c r="M147" s="31"/>
      <c r="N147" s="31"/>
      <c r="O147" s="31"/>
      <c r="P147" s="31"/>
      <c r="Q147" s="31"/>
    </row>
    <row r="148" spans="8:17" ht="12.75">
      <c r="H148" s="31"/>
      <c r="I148" s="31"/>
      <c r="J148" s="55"/>
      <c r="K148" s="55"/>
      <c r="L148" s="31"/>
      <c r="M148" s="31"/>
      <c r="N148" s="31"/>
      <c r="O148" s="31"/>
      <c r="P148" s="31"/>
      <c r="Q148" s="31"/>
    </row>
    <row r="149" spans="8:17" ht="12.75">
      <c r="H149" s="31"/>
      <c r="I149" s="31"/>
      <c r="J149" s="55"/>
      <c r="K149" s="55"/>
      <c r="L149" s="31"/>
      <c r="M149" s="31"/>
      <c r="N149" s="31"/>
      <c r="O149" s="31"/>
      <c r="P149" s="31"/>
      <c r="Q149" s="31"/>
    </row>
    <row r="150" spans="8:17" ht="12.75">
      <c r="H150" s="31"/>
      <c r="I150" s="31"/>
      <c r="J150" s="55"/>
      <c r="K150" s="55"/>
      <c r="L150" s="31"/>
      <c r="M150" s="31"/>
      <c r="N150" s="31"/>
      <c r="O150" s="31"/>
      <c r="P150" s="31"/>
      <c r="Q150" s="31"/>
    </row>
    <row r="151" spans="8:17" ht="12.75">
      <c r="H151" s="31"/>
      <c r="I151" s="31"/>
      <c r="J151" s="55"/>
      <c r="K151" s="55"/>
      <c r="L151" s="31"/>
      <c r="M151" s="31"/>
      <c r="N151" s="31"/>
      <c r="O151" s="31"/>
      <c r="P151" s="31"/>
      <c r="Q151" s="31"/>
    </row>
    <row r="152" spans="8:17" ht="12.75">
      <c r="H152" s="31"/>
      <c r="I152" s="31"/>
      <c r="J152" s="55"/>
      <c r="K152" s="55"/>
      <c r="L152" s="31"/>
      <c r="M152" s="31"/>
      <c r="N152" s="31"/>
      <c r="O152" s="31"/>
      <c r="P152" s="31"/>
      <c r="Q152" s="31"/>
    </row>
    <row r="153" spans="8:17" ht="12.75">
      <c r="H153" s="31"/>
      <c r="I153" s="31"/>
      <c r="J153" s="55"/>
      <c r="K153" s="55"/>
      <c r="L153" s="31"/>
      <c r="M153" s="31"/>
      <c r="N153" s="31"/>
      <c r="O153" s="31"/>
      <c r="P153" s="31"/>
      <c r="Q153" s="31"/>
    </row>
    <row r="154" spans="8:17" ht="12.75">
      <c r="H154" s="31"/>
      <c r="I154" s="31"/>
      <c r="J154" s="55"/>
      <c r="K154" s="55"/>
      <c r="L154" s="31"/>
      <c r="M154" s="31"/>
      <c r="N154" s="31"/>
      <c r="O154" s="31"/>
      <c r="P154" s="31"/>
      <c r="Q154" s="31"/>
    </row>
    <row r="155" spans="8:17" ht="12.75">
      <c r="H155" s="31"/>
      <c r="I155" s="31"/>
      <c r="J155" s="55"/>
      <c r="K155" s="55"/>
      <c r="L155" s="31"/>
      <c r="M155" s="31"/>
      <c r="N155" s="31"/>
      <c r="O155" s="31"/>
      <c r="P155" s="31"/>
      <c r="Q155" s="31"/>
    </row>
    <row r="156" spans="8:17" ht="12.75">
      <c r="H156" s="31"/>
      <c r="I156" s="31"/>
      <c r="J156" s="55"/>
      <c r="K156" s="55"/>
      <c r="L156" s="31"/>
      <c r="M156" s="31"/>
      <c r="N156" s="31"/>
      <c r="O156" s="31"/>
      <c r="P156" s="31"/>
      <c r="Q156" s="31"/>
    </row>
    <row r="157" spans="8:17" ht="12.75">
      <c r="H157" s="31"/>
      <c r="I157" s="31"/>
      <c r="J157" s="55"/>
      <c r="K157" s="55"/>
      <c r="L157" s="31"/>
      <c r="M157" s="31"/>
      <c r="N157" s="31"/>
      <c r="O157" s="31"/>
      <c r="P157" s="31"/>
      <c r="Q157" s="31"/>
    </row>
    <row r="158" spans="8:17" ht="12.75">
      <c r="H158" s="31"/>
      <c r="I158" s="31"/>
      <c r="J158" s="55"/>
      <c r="K158" s="55"/>
      <c r="L158" s="31"/>
      <c r="M158" s="31"/>
      <c r="N158" s="31"/>
      <c r="O158" s="31"/>
      <c r="P158" s="31"/>
      <c r="Q158" s="31"/>
    </row>
    <row r="159" spans="8:17" ht="12.75">
      <c r="H159" s="31"/>
      <c r="I159" s="31"/>
      <c r="J159" s="55"/>
      <c r="K159" s="55"/>
      <c r="L159" s="31"/>
      <c r="M159" s="31"/>
      <c r="N159" s="31"/>
      <c r="O159" s="31"/>
      <c r="P159" s="31"/>
      <c r="Q159" s="31"/>
    </row>
    <row r="160" spans="8:17" ht="12.75">
      <c r="H160" s="31"/>
      <c r="I160" s="31"/>
      <c r="J160" s="55"/>
      <c r="K160" s="55"/>
      <c r="L160" s="31"/>
      <c r="M160" s="31"/>
      <c r="N160" s="31"/>
      <c r="O160" s="31"/>
      <c r="P160" s="31"/>
      <c r="Q160" s="31"/>
    </row>
    <row r="161" spans="8:17" ht="12.75">
      <c r="H161" s="31"/>
      <c r="I161" s="31"/>
      <c r="J161" s="55"/>
      <c r="K161" s="55"/>
      <c r="L161" s="31"/>
      <c r="M161" s="31"/>
      <c r="N161" s="31"/>
      <c r="O161" s="31"/>
      <c r="P161" s="31"/>
      <c r="Q161" s="31"/>
    </row>
    <row r="162" spans="8:17" ht="12.75">
      <c r="H162" s="31"/>
      <c r="I162" s="31"/>
      <c r="J162" s="55"/>
      <c r="K162" s="55"/>
      <c r="L162" s="31"/>
      <c r="M162" s="31"/>
      <c r="N162" s="31"/>
      <c r="O162" s="31"/>
      <c r="P162" s="31"/>
      <c r="Q162" s="31"/>
    </row>
    <row r="163" spans="8:17" ht="12.75">
      <c r="H163" s="31"/>
      <c r="I163" s="31"/>
      <c r="J163" s="55"/>
      <c r="K163" s="55"/>
      <c r="L163" s="31"/>
      <c r="M163" s="31"/>
      <c r="N163" s="31"/>
      <c r="O163" s="31"/>
      <c r="P163" s="31"/>
      <c r="Q163" s="31"/>
    </row>
    <row r="164" spans="8:17" ht="12.75">
      <c r="H164" s="31"/>
      <c r="I164" s="31"/>
      <c r="J164" s="55"/>
      <c r="K164" s="55"/>
      <c r="L164" s="31"/>
      <c r="M164" s="31"/>
      <c r="N164" s="31"/>
      <c r="O164" s="31"/>
      <c r="P164" s="31"/>
      <c r="Q164" s="31"/>
    </row>
    <row r="165" spans="8:17" ht="12.75">
      <c r="H165" s="31"/>
      <c r="I165" s="31"/>
      <c r="J165" s="55"/>
      <c r="K165" s="55"/>
      <c r="L165" s="31"/>
      <c r="M165" s="31"/>
      <c r="N165" s="31"/>
      <c r="O165" s="31"/>
      <c r="P165" s="31"/>
      <c r="Q165" s="31"/>
    </row>
    <row r="166" spans="8:17" ht="12.75">
      <c r="H166" s="31"/>
      <c r="I166" s="31"/>
      <c r="J166" s="55"/>
      <c r="K166" s="55"/>
      <c r="L166" s="31"/>
      <c r="M166" s="31"/>
      <c r="N166" s="31"/>
      <c r="O166" s="31"/>
      <c r="P166" s="31"/>
      <c r="Q166" s="31"/>
    </row>
    <row r="167" spans="8:17" ht="12.75">
      <c r="H167" s="31"/>
      <c r="I167" s="31"/>
      <c r="J167" s="55"/>
      <c r="K167" s="55"/>
      <c r="L167" s="31"/>
      <c r="M167" s="31"/>
      <c r="N167" s="31"/>
      <c r="O167" s="31"/>
      <c r="P167" s="31"/>
      <c r="Q167" s="31"/>
    </row>
    <row r="168" spans="8:17" ht="12.75">
      <c r="H168" s="31"/>
      <c r="I168" s="31"/>
      <c r="J168" s="55"/>
      <c r="K168" s="55"/>
      <c r="L168" s="31"/>
      <c r="M168" s="31"/>
      <c r="N168" s="31"/>
      <c r="O168" s="31"/>
      <c r="P168" s="31"/>
      <c r="Q168" s="31"/>
    </row>
    <row r="169" spans="8:17" ht="12.75">
      <c r="H169" s="31"/>
      <c r="I169" s="31"/>
      <c r="J169" s="55"/>
      <c r="K169" s="55"/>
      <c r="L169" s="31"/>
      <c r="M169" s="31"/>
      <c r="N169" s="31"/>
      <c r="O169" s="31"/>
      <c r="P169" s="31"/>
      <c r="Q169" s="31"/>
    </row>
    <row r="170" spans="8:17" ht="12.75">
      <c r="H170" s="31"/>
      <c r="I170" s="31"/>
      <c r="J170" s="55"/>
      <c r="K170" s="55"/>
      <c r="L170" s="31"/>
      <c r="M170" s="31"/>
      <c r="N170" s="31"/>
      <c r="O170" s="31"/>
      <c r="P170" s="31"/>
      <c r="Q170" s="31"/>
    </row>
    <row r="171" spans="8:17" ht="12.75">
      <c r="H171" s="31"/>
      <c r="I171" s="31"/>
      <c r="J171" s="55"/>
      <c r="K171" s="55"/>
      <c r="L171" s="31"/>
      <c r="M171" s="31"/>
      <c r="N171" s="31"/>
      <c r="O171" s="31"/>
      <c r="P171" s="31"/>
      <c r="Q171" s="31"/>
    </row>
    <row r="172" spans="8:17" ht="12.75">
      <c r="H172" s="31"/>
      <c r="I172" s="31"/>
      <c r="J172" s="55"/>
      <c r="K172" s="55"/>
      <c r="L172" s="31"/>
      <c r="M172" s="31"/>
      <c r="N172" s="31"/>
      <c r="O172" s="31"/>
      <c r="P172" s="31"/>
      <c r="Q172" s="31"/>
    </row>
    <row r="173" spans="8:17" ht="12.75">
      <c r="H173" s="31"/>
      <c r="I173" s="31"/>
      <c r="J173" s="55"/>
      <c r="K173" s="55"/>
      <c r="L173" s="31"/>
      <c r="M173" s="31"/>
      <c r="N173" s="31"/>
      <c r="O173" s="31"/>
      <c r="P173" s="31"/>
      <c r="Q173" s="31"/>
    </row>
    <row r="174" spans="8:17" ht="12.75">
      <c r="H174" s="31"/>
      <c r="I174" s="31"/>
      <c r="J174" s="55"/>
      <c r="K174" s="55"/>
      <c r="L174" s="31"/>
      <c r="M174" s="31"/>
      <c r="N174" s="31"/>
      <c r="O174" s="31"/>
      <c r="P174" s="31"/>
      <c r="Q174" s="31"/>
    </row>
    <row r="175" spans="8:17" ht="12.75">
      <c r="H175" s="31"/>
      <c r="I175" s="31"/>
      <c r="J175" s="55"/>
      <c r="K175" s="55"/>
      <c r="L175" s="31"/>
      <c r="M175" s="31"/>
      <c r="N175" s="31"/>
      <c r="O175" s="31"/>
      <c r="P175" s="31"/>
      <c r="Q175" s="31"/>
    </row>
    <row r="176" spans="8:17" ht="12.75">
      <c r="H176" s="31"/>
      <c r="I176" s="31"/>
      <c r="J176" s="55"/>
      <c r="K176" s="55"/>
      <c r="L176" s="31"/>
      <c r="M176" s="31"/>
      <c r="N176" s="31"/>
      <c r="O176" s="31"/>
      <c r="P176" s="31"/>
      <c r="Q176" s="31"/>
    </row>
    <row r="177" spans="8:17" ht="12.75">
      <c r="H177" s="31"/>
      <c r="I177" s="31"/>
      <c r="J177" s="55"/>
      <c r="K177" s="55"/>
      <c r="L177" s="31"/>
      <c r="M177" s="31"/>
      <c r="N177" s="31"/>
      <c r="O177" s="31"/>
      <c r="P177" s="31"/>
      <c r="Q177" s="31"/>
    </row>
    <row r="178" spans="8:17" ht="12.75">
      <c r="H178" s="31"/>
      <c r="I178" s="31"/>
      <c r="J178" s="55"/>
      <c r="K178" s="55"/>
      <c r="L178" s="31"/>
      <c r="M178" s="31"/>
      <c r="N178" s="31"/>
      <c r="O178" s="31"/>
      <c r="P178" s="31"/>
      <c r="Q178" s="31"/>
    </row>
    <row r="179" spans="8:17" ht="12.75">
      <c r="H179" s="31"/>
      <c r="I179" s="31"/>
      <c r="J179" s="55"/>
      <c r="K179" s="55"/>
      <c r="L179" s="31"/>
      <c r="M179" s="31"/>
      <c r="N179" s="31"/>
      <c r="O179" s="31"/>
      <c r="P179" s="31"/>
      <c r="Q179" s="31"/>
    </row>
    <row r="180" spans="8:17" ht="12.75">
      <c r="H180" s="31"/>
      <c r="I180" s="31"/>
      <c r="J180" s="55"/>
      <c r="K180" s="55"/>
      <c r="L180" s="31"/>
      <c r="M180" s="31"/>
      <c r="N180" s="31"/>
      <c r="O180" s="31"/>
      <c r="P180" s="31"/>
      <c r="Q180" s="31"/>
    </row>
    <row r="181" spans="8:17" ht="12.75">
      <c r="H181" s="31"/>
      <c r="I181" s="31"/>
      <c r="J181" s="55"/>
      <c r="K181" s="55"/>
      <c r="L181" s="31"/>
      <c r="M181" s="31"/>
      <c r="N181" s="31"/>
      <c r="O181" s="31"/>
      <c r="P181" s="31"/>
      <c r="Q181" s="31"/>
    </row>
    <row r="182" spans="8:17" ht="12.75">
      <c r="H182" s="31"/>
      <c r="I182" s="31"/>
      <c r="J182" s="55"/>
      <c r="K182" s="55"/>
      <c r="L182" s="31"/>
      <c r="M182" s="31"/>
      <c r="N182" s="31"/>
      <c r="O182" s="31"/>
      <c r="P182" s="31"/>
      <c r="Q182" s="31"/>
    </row>
    <row r="183" spans="8:17" ht="12.75">
      <c r="H183" s="31"/>
      <c r="I183" s="31"/>
      <c r="J183" s="55"/>
      <c r="K183" s="55"/>
      <c r="L183" s="31"/>
      <c r="M183" s="31"/>
      <c r="N183" s="31"/>
      <c r="O183" s="31"/>
      <c r="P183" s="31"/>
      <c r="Q183" s="31"/>
    </row>
    <row r="184" spans="8:17" ht="12.75">
      <c r="H184" s="31"/>
      <c r="I184" s="31"/>
      <c r="J184" s="55"/>
      <c r="K184" s="55"/>
      <c r="L184" s="31"/>
      <c r="M184" s="31"/>
      <c r="N184" s="31"/>
      <c r="O184" s="31"/>
      <c r="P184" s="31"/>
      <c r="Q184" s="31"/>
    </row>
    <row r="185" spans="8:17" ht="12.75">
      <c r="H185" s="31"/>
      <c r="I185" s="31"/>
      <c r="J185" s="55"/>
      <c r="K185" s="55"/>
      <c r="L185" s="31"/>
      <c r="M185" s="31"/>
      <c r="N185" s="31"/>
      <c r="O185" s="31"/>
      <c r="P185" s="31"/>
      <c r="Q185" s="31"/>
    </row>
    <row r="186" spans="8:17" ht="12.75">
      <c r="H186" s="31"/>
      <c r="I186" s="31"/>
      <c r="J186" s="55"/>
      <c r="K186" s="55"/>
      <c r="L186" s="31"/>
      <c r="M186" s="31"/>
      <c r="N186" s="31"/>
      <c r="O186" s="31"/>
      <c r="P186" s="31"/>
      <c r="Q186" s="31"/>
    </row>
    <row r="187" spans="8:17" ht="12.75">
      <c r="H187" s="31"/>
      <c r="I187" s="31"/>
      <c r="J187" s="55"/>
      <c r="K187" s="55"/>
      <c r="L187" s="31"/>
      <c r="M187" s="31"/>
      <c r="N187" s="31"/>
      <c r="O187" s="31"/>
      <c r="P187" s="31"/>
      <c r="Q187" s="31"/>
    </row>
    <row r="188" spans="8:17" ht="12.75">
      <c r="H188" s="31"/>
      <c r="I188" s="31"/>
      <c r="J188" s="55"/>
      <c r="K188" s="55"/>
      <c r="L188" s="31"/>
      <c r="M188" s="31"/>
      <c r="N188" s="31"/>
      <c r="O188" s="31"/>
      <c r="P188" s="31"/>
      <c r="Q188" s="31"/>
    </row>
    <row r="189" spans="8:17" ht="12.75">
      <c r="H189" s="31"/>
      <c r="I189" s="31"/>
      <c r="J189" s="55"/>
      <c r="K189" s="55"/>
      <c r="L189" s="31"/>
      <c r="M189" s="31"/>
      <c r="N189" s="31"/>
      <c r="O189" s="31"/>
      <c r="P189" s="31"/>
      <c r="Q189" s="31"/>
    </row>
    <row r="190" spans="8:17" ht="12.75">
      <c r="H190" s="31"/>
      <c r="I190" s="31"/>
      <c r="J190" s="55"/>
      <c r="K190" s="55"/>
      <c r="L190" s="31"/>
      <c r="M190" s="31"/>
      <c r="N190" s="31"/>
      <c r="O190" s="31"/>
      <c r="P190" s="31"/>
      <c r="Q190" s="31"/>
    </row>
    <row r="191" spans="8:17" ht="12.75">
      <c r="H191" s="31"/>
      <c r="I191" s="31"/>
      <c r="J191" s="55"/>
      <c r="K191" s="55"/>
      <c r="L191" s="31"/>
      <c r="M191" s="31"/>
      <c r="N191" s="31"/>
      <c r="O191" s="31"/>
      <c r="P191" s="31"/>
      <c r="Q191" s="31"/>
    </row>
    <row r="192" spans="8:17" ht="12.75">
      <c r="H192" s="31"/>
      <c r="I192" s="31"/>
      <c r="J192" s="55"/>
      <c r="K192" s="55"/>
      <c r="L192" s="31"/>
      <c r="M192" s="31"/>
      <c r="N192" s="31"/>
      <c r="O192" s="31"/>
      <c r="P192" s="31"/>
      <c r="Q192" s="31"/>
    </row>
    <row r="193" spans="8:17" ht="12.75">
      <c r="H193" s="31"/>
      <c r="I193" s="31"/>
      <c r="J193" s="55"/>
      <c r="K193" s="55"/>
      <c r="L193" s="31"/>
      <c r="M193" s="31"/>
      <c r="N193" s="31"/>
      <c r="O193" s="31"/>
      <c r="P193" s="31"/>
      <c r="Q193" s="31"/>
    </row>
    <row r="194" spans="8:17" ht="12.75">
      <c r="H194" s="31"/>
      <c r="I194" s="31"/>
      <c r="J194" s="55"/>
      <c r="K194" s="55"/>
      <c r="L194" s="31"/>
      <c r="M194" s="31"/>
      <c r="N194" s="31"/>
      <c r="O194" s="31"/>
      <c r="P194" s="31"/>
      <c r="Q194" s="31"/>
    </row>
    <row r="195" spans="8:17" ht="12.75">
      <c r="H195" s="31"/>
      <c r="I195" s="31"/>
      <c r="J195" s="55"/>
      <c r="K195" s="55"/>
      <c r="L195" s="31"/>
      <c r="M195" s="31"/>
      <c r="N195" s="31"/>
      <c r="O195" s="31"/>
      <c r="P195" s="31"/>
      <c r="Q195" s="31"/>
    </row>
    <row r="196" spans="8:17" ht="12.75">
      <c r="H196" s="31"/>
      <c r="I196" s="31"/>
      <c r="J196" s="55"/>
      <c r="K196" s="55"/>
      <c r="L196" s="31"/>
      <c r="M196" s="31"/>
      <c r="N196" s="31"/>
      <c r="O196" s="31"/>
      <c r="P196" s="31"/>
      <c r="Q196" s="31"/>
    </row>
    <row r="197" spans="8:17" ht="12.75">
      <c r="H197" s="31"/>
      <c r="I197" s="31"/>
      <c r="J197" s="55"/>
      <c r="K197" s="55"/>
      <c r="L197" s="31"/>
      <c r="M197" s="31"/>
      <c r="N197" s="31"/>
      <c r="O197" s="31"/>
      <c r="P197" s="31"/>
      <c r="Q197" s="31"/>
    </row>
    <row r="198" spans="8:17" ht="12.75">
      <c r="H198" s="31"/>
      <c r="I198" s="31"/>
      <c r="J198" s="55"/>
      <c r="K198" s="55"/>
      <c r="L198" s="31"/>
      <c r="M198" s="31"/>
      <c r="N198" s="31"/>
      <c r="O198" s="31"/>
      <c r="P198" s="31"/>
      <c r="Q198" s="31"/>
    </row>
    <row r="199" spans="8:17" ht="12.75">
      <c r="H199" s="31"/>
      <c r="I199" s="31"/>
      <c r="J199" s="55"/>
      <c r="K199" s="55"/>
      <c r="L199" s="31"/>
      <c r="M199" s="31"/>
      <c r="N199" s="31"/>
      <c r="O199" s="31"/>
      <c r="P199" s="31"/>
      <c r="Q199" s="31"/>
    </row>
    <row r="200" spans="8:17" ht="12.75">
      <c r="H200" s="31"/>
      <c r="I200" s="31"/>
      <c r="J200" s="55"/>
      <c r="K200" s="55"/>
      <c r="L200" s="31"/>
      <c r="M200" s="31"/>
      <c r="N200" s="31"/>
      <c r="O200" s="31"/>
      <c r="P200" s="31"/>
      <c r="Q200" s="31"/>
    </row>
    <row r="201" spans="8:17" ht="12.75">
      <c r="H201" s="31"/>
      <c r="I201" s="31"/>
      <c r="J201" s="55"/>
      <c r="K201" s="55"/>
      <c r="L201" s="31"/>
      <c r="M201" s="31"/>
      <c r="N201" s="31"/>
      <c r="O201" s="31"/>
      <c r="P201" s="31"/>
      <c r="Q201" s="31"/>
    </row>
    <row r="202" spans="8:17" ht="12.75">
      <c r="H202" s="31"/>
      <c r="I202" s="31"/>
      <c r="J202" s="55"/>
      <c r="K202" s="55"/>
      <c r="L202" s="31"/>
      <c r="M202" s="31"/>
      <c r="N202" s="31"/>
      <c r="O202" s="31"/>
      <c r="P202" s="31"/>
      <c r="Q202" s="31"/>
    </row>
    <row r="203" spans="8:17" ht="12.75">
      <c r="H203" s="31"/>
      <c r="I203" s="31"/>
      <c r="J203" s="55"/>
      <c r="K203" s="55"/>
      <c r="L203" s="31"/>
      <c r="M203" s="31"/>
      <c r="N203" s="31"/>
      <c r="O203" s="31"/>
      <c r="P203" s="31"/>
      <c r="Q203" s="31"/>
    </row>
    <row r="204" spans="8:17" ht="12.75">
      <c r="H204" s="31"/>
      <c r="I204" s="31"/>
      <c r="J204" s="55"/>
      <c r="K204" s="55"/>
      <c r="L204" s="31"/>
      <c r="M204" s="31"/>
      <c r="N204" s="31"/>
      <c r="O204" s="31"/>
      <c r="P204" s="31"/>
      <c r="Q204" s="31"/>
    </row>
    <row r="205" spans="8:17" ht="12.75">
      <c r="H205" s="31"/>
      <c r="I205" s="31"/>
      <c r="J205" s="55"/>
      <c r="K205" s="55"/>
      <c r="L205" s="31"/>
      <c r="M205" s="31"/>
      <c r="N205" s="31"/>
      <c r="O205" s="31"/>
      <c r="P205" s="31"/>
      <c r="Q205" s="31"/>
    </row>
    <row r="206" spans="8:17" ht="12.75">
      <c r="H206" s="31"/>
      <c r="I206" s="31"/>
      <c r="J206" s="55"/>
      <c r="K206" s="55"/>
      <c r="L206" s="31"/>
      <c r="M206" s="31"/>
      <c r="N206" s="31"/>
      <c r="O206" s="31"/>
      <c r="P206" s="31"/>
      <c r="Q206" s="31"/>
    </row>
    <row r="207" spans="8:17" ht="12.75">
      <c r="H207" s="31"/>
      <c r="I207" s="31"/>
      <c r="J207" s="55"/>
      <c r="K207" s="55"/>
      <c r="L207" s="31"/>
      <c r="M207" s="31"/>
      <c r="N207" s="31"/>
      <c r="O207" s="31"/>
      <c r="P207" s="31"/>
      <c r="Q207" s="31"/>
    </row>
    <row r="208" spans="8:17" ht="12.75">
      <c r="H208" s="31"/>
      <c r="I208" s="31"/>
      <c r="J208" s="55"/>
      <c r="K208" s="55"/>
      <c r="L208" s="31"/>
      <c r="M208" s="31"/>
      <c r="N208" s="31"/>
      <c r="O208" s="31"/>
      <c r="P208" s="31"/>
      <c r="Q208" s="31"/>
    </row>
    <row r="209" spans="8:17" ht="12.75">
      <c r="H209" s="31"/>
      <c r="I209" s="31"/>
      <c r="J209" s="55"/>
      <c r="K209" s="55"/>
      <c r="L209" s="31"/>
      <c r="M209" s="31"/>
      <c r="N209" s="31"/>
      <c r="O209" s="31"/>
      <c r="P209" s="31"/>
      <c r="Q209" s="31"/>
    </row>
    <row r="210" spans="8:17" ht="12.75">
      <c r="H210" s="31"/>
      <c r="I210" s="31"/>
      <c r="J210" s="55"/>
      <c r="K210" s="55"/>
      <c r="L210" s="31"/>
      <c r="M210" s="31"/>
      <c r="N210" s="31"/>
      <c r="O210" s="31"/>
      <c r="P210" s="31"/>
      <c r="Q210" s="31"/>
    </row>
    <row r="211" spans="8:17" ht="12.75">
      <c r="H211" s="31"/>
      <c r="I211" s="31"/>
      <c r="J211" s="55"/>
      <c r="K211" s="55"/>
      <c r="L211" s="31"/>
      <c r="M211" s="31"/>
      <c r="N211" s="31"/>
      <c r="O211" s="31"/>
      <c r="P211" s="31"/>
      <c r="Q211" s="31"/>
    </row>
    <row r="212" spans="8:17" ht="12.75">
      <c r="H212" s="31"/>
      <c r="I212" s="31"/>
      <c r="J212" s="55"/>
      <c r="K212" s="55"/>
      <c r="L212" s="31"/>
      <c r="M212" s="31"/>
      <c r="N212" s="31"/>
      <c r="O212" s="31"/>
      <c r="P212" s="31"/>
      <c r="Q212" s="31"/>
    </row>
    <row r="213" spans="8:17" ht="12.75">
      <c r="H213" s="31"/>
      <c r="I213" s="31"/>
      <c r="J213" s="55"/>
      <c r="K213" s="55"/>
      <c r="L213" s="31"/>
      <c r="M213" s="31"/>
      <c r="N213" s="31"/>
      <c r="O213" s="31"/>
      <c r="P213" s="31"/>
      <c r="Q213" s="31"/>
    </row>
    <row r="214" spans="8:17" ht="12.75">
      <c r="H214" s="31"/>
      <c r="I214" s="31"/>
      <c r="J214" s="55"/>
      <c r="K214" s="55"/>
      <c r="L214" s="31"/>
      <c r="M214" s="31"/>
      <c r="N214" s="31"/>
      <c r="O214" s="31"/>
      <c r="P214" s="31"/>
      <c r="Q214" s="31"/>
    </row>
    <row r="215" spans="8:17" ht="12.75">
      <c r="H215" s="31"/>
      <c r="I215" s="31"/>
      <c r="J215" s="55"/>
      <c r="K215" s="55"/>
      <c r="L215" s="31"/>
      <c r="M215" s="31"/>
      <c r="N215" s="31"/>
      <c r="O215" s="31"/>
      <c r="P215" s="31"/>
      <c r="Q215" s="31"/>
    </row>
    <row r="216" spans="8:17" ht="12.75">
      <c r="H216" s="31"/>
      <c r="I216" s="31"/>
      <c r="J216" s="55"/>
      <c r="K216" s="55"/>
      <c r="L216" s="31"/>
      <c r="M216" s="31"/>
      <c r="N216" s="31"/>
      <c r="O216" s="31"/>
      <c r="P216" s="31"/>
      <c r="Q216" s="31"/>
    </row>
  </sheetData>
  <sheetProtection/>
  <mergeCells count="182">
    <mergeCell ref="N24:N25"/>
    <mergeCell ref="O24:O25"/>
    <mergeCell ref="P24:P25"/>
    <mergeCell ref="Q24:Q25"/>
    <mergeCell ref="J24:J25"/>
    <mergeCell ref="K24:K25"/>
    <mergeCell ref="L24:L25"/>
    <mergeCell ref="M24:M25"/>
    <mergeCell ref="J22:J23"/>
    <mergeCell ref="K22:K23"/>
    <mergeCell ref="P22:P23"/>
    <mergeCell ref="Q22:Q23"/>
    <mergeCell ref="G64:G65"/>
    <mergeCell ref="G74:G75"/>
    <mergeCell ref="H22:H23"/>
    <mergeCell ref="I22:I23"/>
    <mergeCell ref="H24:H25"/>
    <mergeCell ref="I24:I25"/>
    <mergeCell ref="G72:G73"/>
    <mergeCell ref="G70:G71"/>
    <mergeCell ref="G68:G69"/>
    <mergeCell ref="G66:G67"/>
    <mergeCell ref="A56:A57"/>
    <mergeCell ref="G56:G57"/>
    <mergeCell ref="G54:G55"/>
    <mergeCell ref="A62:A63"/>
    <mergeCell ref="A60:A61"/>
    <mergeCell ref="G60:G61"/>
    <mergeCell ref="A58:A59"/>
    <mergeCell ref="G58:G59"/>
    <mergeCell ref="G48:G49"/>
    <mergeCell ref="G52:G53"/>
    <mergeCell ref="G38:G39"/>
    <mergeCell ref="G62:G63"/>
    <mergeCell ref="A34:A35"/>
    <mergeCell ref="A36:A37"/>
    <mergeCell ref="A50:A51"/>
    <mergeCell ref="A48:A49"/>
    <mergeCell ref="L22:L23"/>
    <mergeCell ref="M22:M23"/>
    <mergeCell ref="P20:P21"/>
    <mergeCell ref="Q20:Q21"/>
    <mergeCell ref="N20:N21"/>
    <mergeCell ref="O20:O21"/>
    <mergeCell ref="N22:N23"/>
    <mergeCell ref="O22:O23"/>
    <mergeCell ref="L20:L21"/>
    <mergeCell ref="M20:M21"/>
    <mergeCell ref="J20:J21"/>
    <mergeCell ref="K20:K21"/>
    <mergeCell ref="A18:A19"/>
    <mergeCell ref="G18:G19"/>
    <mergeCell ref="H18:H19"/>
    <mergeCell ref="I18:I19"/>
    <mergeCell ref="A20:A21"/>
    <mergeCell ref="G20:G21"/>
    <mergeCell ref="H20:H21"/>
    <mergeCell ref="I20:I21"/>
    <mergeCell ref="N18:N19"/>
    <mergeCell ref="O18:O19"/>
    <mergeCell ref="P16:P17"/>
    <mergeCell ref="Q16:Q17"/>
    <mergeCell ref="N16:N17"/>
    <mergeCell ref="O16:O17"/>
    <mergeCell ref="P18:P19"/>
    <mergeCell ref="Q18:Q19"/>
    <mergeCell ref="J18:J19"/>
    <mergeCell ref="K18:K19"/>
    <mergeCell ref="L16:L17"/>
    <mergeCell ref="M16:M17"/>
    <mergeCell ref="J16:J17"/>
    <mergeCell ref="K16:K17"/>
    <mergeCell ref="L18:L19"/>
    <mergeCell ref="M18:M19"/>
    <mergeCell ref="A14:A15"/>
    <mergeCell ref="G6:G7"/>
    <mergeCell ref="H14:H15"/>
    <mergeCell ref="I14:I15"/>
    <mergeCell ref="G14:G15"/>
    <mergeCell ref="A12:A13"/>
    <mergeCell ref="A10:A11"/>
    <mergeCell ref="A6:A7"/>
    <mergeCell ref="A8:A9"/>
    <mergeCell ref="H8:H9"/>
    <mergeCell ref="A16:A17"/>
    <mergeCell ref="G16:G17"/>
    <mergeCell ref="H16:H17"/>
    <mergeCell ref="I16:I17"/>
    <mergeCell ref="N14:N15"/>
    <mergeCell ref="O14:O15"/>
    <mergeCell ref="P12:P13"/>
    <mergeCell ref="Q12:Q13"/>
    <mergeCell ref="N12:N13"/>
    <mergeCell ref="O12:O13"/>
    <mergeCell ref="P14:P15"/>
    <mergeCell ref="Q14:Q15"/>
    <mergeCell ref="K14:K15"/>
    <mergeCell ref="L12:L13"/>
    <mergeCell ref="M12:M13"/>
    <mergeCell ref="J12:J13"/>
    <mergeCell ref="K12:K13"/>
    <mergeCell ref="L14:L15"/>
    <mergeCell ref="M14:M15"/>
    <mergeCell ref="H6:H7"/>
    <mergeCell ref="I6:I7"/>
    <mergeCell ref="G8:G9"/>
    <mergeCell ref="J14:J15"/>
    <mergeCell ref="H12:H13"/>
    <mergeCell ref="I12:I13"/>
    <mergeCell ref="G10:G11"/>
    <mergeCell ref="G12:G13"/>
    <mergeCell ref="H10:H11"/>
    <mergeCell ref="I10:I11"/>
    <mergeCell ref="N10:N11"/>
    <mergeCell ref="O10:O11"/>
    <mergeCell ref="P8:P9"/>
    <mergeCell ref="Q8:Q9"/>
    <mergeCell ref="N8:N9"/>
    <mergeCell ref="O8:O9"/>
    <mergeCell ref="P10:P11"/>
    <mergeCell ref="Q10:Q11"/>
    <mergeCell ref="K10:K11"/>
    <mergeCell ref="L8:L9"/>
    <mergeCell ref="M8:M9"/>
    <mergeCell ref="J8:J9"/>
    <mergeCell ref="K8:K9"/>
    <mergeCell ref="L10:L11"/>
    <mergeCell ref="M10:M11"/>
    <mergeCell ref="J10:J11"/>
    <mergeCell ref="I8:I9"/>
    <mergeCell ref="N6:N7"/>
    <mergeCell ref="O6:O7"/>
    <mergeCell ref="P4:P5"/>
    <mergeCell ref="K6:K7"/>
    <mergeCell ref="L4:L5"/>
    <mergeCell ref="M4:M5"/>
    <mergeCell ref="L6:L7"/>
    <mergeCell ref="M6:M7"/>
    <mergeCell ref="N4:N5"/>
    <mergeCell ref="O4:O5"/>
    <mergeCell ref="P6:P7"/>
    <mergeCell ref="Q6:Q7"/>
    <mergeCell ref="Q2:Q3"/>
    <mergeCell ref="Q4:Q5"/>
    <mergeCell ref="O2:O3"/>
    <mergeCell ref="P2:P3"/>
    <mergeCell ref="A4:A5"/>
    <mergeCell ref="H4:H5"/>
    <mergeCell ref="I4:I5"/>
    <mergeCell ref="J4:J5"/>
    <mergeCell ref="G4:G5"/>
    <mergeCell ref="J6:J7"/>
    <mergeCell ref="K4:K5"/>
    <mergeCell ref="L2:L3"/>
    <mergeCell ref="M2:M3"/>
    <mergeCell ref="J2:J3"/>
    <mergeCell ref="K2:K3"/>
    <mergeCell ref="A2:A3"/>
    <mergeCell ref="H2:H3"/>
    <mergeCell ref="I2:I3"/>
    <mergeCell ref="N2:N3"/>
    <mergeCell ref="G2:G3"/>
    <mergeCell ref="G44:G45"/>
    <mergeCell ref="G50:G51"/>
    <mergeCell ref="G22:G23"/>
    <mergeCell ref="G24:G25"/>
    <mergeCell ref="G28:G29"/>
    <mergeCell ref="G46:G47"/>
    <mergeCell ref="G30:G31"/>
    <mergeCell ref="G32:G33"/>
    <mergeCell ref="G34:G35"/>
    <mergeCell ref="G36:G37"/>
    <mergeCell ref="A22:A23"/>
    <mergeCell ref="A24:A25"/>
    <mergeCell ref="G40:G41"/>
    <mergeCell ref="G42:G43"/>
    <mergeCell ref="A28:A29"/>
    <mergeCell ref="A30:A31"/>
    <mergeCell ref="A38:A39"/>
    <mergeCell ref="A32:A33"/>
    <mergeCell ref="A26:A27"/>
    <mergeCell ref="G26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O79"/>
  <sheetViews>
    <sheetView workbookViewId="0" topLeftCell="A1">
      <selection activeCell="B33" sqref="B33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33" customWidth="1"/>
    <col min="4" max="4" width="4.625" style="4" customWidth="1"/>
    <col min="5" max="5" width="0" style="4" hidden="1" customWidth="1"/>
    <col min="6" max="6" width="11.75390625" style="33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" customHeight="1">
      <c r="A1" s="19" t="s">
        <v>0</v>
      </c>
      <c r="B1" s="19" t="s">
        <v>1</v>
      </c>
      <c r="C1" s="20" t="s">
        <v>189</v>
      </c>
      <c r="D1" s="19" t="s">
        <v>2</v>
      </c>
      <c r="E1" s="19" t="s">
        <v>3</v>
      </c>
      <c r="F1" s="21" t="s">
        <v>4</v>
      </c>
      <c r="G1" s="41" t="s">
        <v>120</v>
      </c>
      <c r="H1" s="41" t="s">
        <v>121</v>
      </c>
      <c r="I1" s="22" t="s">
        <v>125</v>
      </c>
      <c r="J1" s="22" t="s">
        <v>124</v>
      </c>
      <c r="K1" s="22" t="s">
        <v>123</v>
      </c>
      <c r="L1" s="22" t="s">
        <v>122</v>
      </c>
      <c r="M1" s="22" t="s">
        <v>5</v>
      </c>
      <c r="N1" s="19" t="s">
        <v>8</v>
      </c>
    </row>
    <row r="2" spans="1:15" ht="15" customHeight="1">
      <c r="A2" s="36">
        <v>1</v>
      </c>
      <c r="B2" s="2">
        <v>49027</v>
      </c>
      <c r="C2" s="33" t="s">
        <v>65</v>
      </c>
      <c r="D2" s="4">
        <v>98</v>
      </c>
      <c r="F2" s="33" t="s">
        <v>66</v>
      </c>
      <c r="G2" s="42">
        <v>60</v>
      </c>
      <c r="H2" s="42">
        <v>60</v>
      </c>
      <c r="I2" s="42">
        <v>60</v>
      </c>
      <c r="J2" s="42">
        <v>60</v>
      </c>
      <c r="K2" s="42">
        <v>60</v>
      </c>
      <c r="L2" s="42">
        <v>60</v>
      </c>
      <c r="M2" s="42">
        <v>60</v>
      </c>
      <c r="N2" s="36">
        <f aca="true" t="shared" si="0" ref="N2:N29">SUM(G2:M2)-MIN(G2:M2)-SMALL(G2:M2,2)</f>
        <v>300</v>
      </c>
      <c r="O2" s="29"/>
    </row>
    <row r="3" spans="1:15" ht="15" customHeight="1">
      <c r="A3" s="36">
        <v>2</v>
      </c>
      <c r="B3" s="2">
        <v>103007</v>
      </c>
      <c r="C3" s="33" t="s">
        <v>36</v>
      </c>
      <c r="D3" s="4">
        <v>98</v>
      </c>
      <c r="F3" s="33" t="s">
        <v>10</v>
      </c>
      <c r="G3" s="40">
        <v>0</v>
      </c>
      <c r="H3" s="40">
        <v>0</v>
      </c>
      <c r="I3" s="40">
        <v>53</v>
      </c>
      <c r="J3" s="40">
        <v>53</v>
      </c>
      <c r="K3" s="40">
        <v>53</v>
      </c>
      <c r="L3" s="40">
        <v>53</v>
      </c>
      <c r="M3" s="40">
        <v>42</v>
      </c>
      <c r="N3" s="36">
        <f t="shared" si="0"/>
        <v>254</v>
      </c>
      <c r="O3" s="29"/>
    </row>
    <row r="4" spans="1:15" ht="15" customHeight="1">
      <c r="A4" s="36">
        <v>3</v>
      </c>
      <c r="B4" s="2">
        <v>48032</v>
      </c>
      <c r="C4" s="33" t="s">
        <v>37</v>
      </c>
      <c r="D4" s="29">
        <v>98</v>
      </c>
      <c r="F4" s="14" t="s">
        <v>29</v>
      </c>
      <c r="G4" s="40">
        <v>53</v>
      </c>
      <c r="H4" s="40">
        <v>53</v>
      </c>
      <c r="I4" s="40">
        <v>47</v>
      </c>
      <c r="J4" s="40">
        <v>47</v>
      </c>
      <c r="K4" s="40">
        <v>47</v>
      </c>
      <c r="L4" s="40">
        <v>47</v>
      </c>
      <c r="M4" s="40">
        <v>53</v>
      </c>
      <c r="N4" s="36">
        <f t="shared" si="0"/>
        <v>253</v>
      </c>
      <c r="O4" s="29"/>
    </row>
    <row r="5" spans="1:15" ht="15" customHeight="1">
      <c r="A5" s="36">
        <f aca="true" t="shared" si="1" ref="A5:A29">1+A4</f>
        <v>4</v>
      </c>
      <c r="B5" s="1">
        <v>9078</v>
      </c>
      <c r="C5" s="33" t="s">
        <v>101</v>
      </c>
      <c r="D5" s="29">
        <v>0</v>
      </c>
      <c r="F5" s="14" t="s">
        <v>11</v>
      </c>
      <c r="G5" s="40">
        <v>42</v>
      </c>
      <c r="H5" s="40">
        <v>47</v>
      </c>
      <c r="I5" s="40">
        <v>42</v>
      </c>
      <c r="J5" s="40">
        <v>28</v>
      </c>
      <c r="K5" s="40">
        <v>42</v>
      </c>
      <c r="L5" s="40">
        <v>31</v>
      </c>
      <c r="M5" s="40">
        <v>31</v>
      </c>
      <c r="N5" s="36">
        <f t="shared" si="0"/>
        <v>204</v>
      </c>
      <c r="O5" s="29"/>
    </row>
    <row r="6" spans="1:15" ht="15" customHeight="1">
      <c r="A6" s="36">
        <f t="shared" si="1"/>
        <v>5</v>
      </c>
      <c r="B6" s="2">
        <v>119090</v>
      </c>
      <c r="C6" s="33" t="s">
        <v>68</v>
      </c>
      <c r="D6" s="4">
        <v>99</v>
      </c>
      <c r="F6" s="33" t="s">
        <v>14</v>
      </c>
      <c r="G6" s="40">
        <v>38</v>
      </c>
      <c r="H6" s="40">
        <v>31</v>
      </c>
      <c r="I6" s="40">
        <v>38</v>
      </c>
      <c r="J6" s="40">
        <v>42</v>
      </c>
      <c r="K6" s="40">
        <v>22</v>
      </c>
      <c r="L6" s="40">
        <v>42</v>
      </c>
      <c r="M6" s="40">
        <v>38</v>
      </c>
      <c r="N6" s="36">
        <f t="shared" si="0"/>
        <v>198</v>
      </c>
      <c r="O6" s="29"/>
    </row>
    <row r="7" spans="1:15" ht="15" customHeight="1">
      <c r="A7" s="36">
        <f t="shared" si="1"/>
        <v>6</v>
      </c>
      <c r="B7" s="1">
        <v>9072</v>
      </c>
      <c r="C7" s="33" t="s">
        <v>99</v>
      </c>
      <c r="D7" s="29">
        <v>0</v>
      </c>
      <c r="F7" s="33" t="s">
        <v>11</v>
      </c>
      <c r="G7" s="40">
        <v>31</v>
      </c>
      <c r="H7" s="40">
        <v>42</v>
      </c>
      <c r="I7" s="40">
        <v>25</v>
      </c>
      <c r="J7" s="40">
        <v>31</v>
      </c>
      <c r="K7" s="40">
        <v>38</v>
      </c>
      <c r="L7" s="40">
        <v>38</v>
      </c>
      <c r="M7" s="40">
        <v>47</v>
      </c>
      <c r="N7" s="36">
        <f t="shared" si="0"/>
        <v>196</v>
      </c>
      <c r="O7" s="29"/>
    </row>
    <row r="8" spans="1:15" ht="15" customHeight="1">
      <c r="A8" s="36">
        <f t="shared" si="1"/>
        <v>7</v>
      </c>
      <c r="B8" s="1">
        <v>9070</v>
      </c>
      <c r="C8" s="33" t="s">
        <v>102</v>
      </c>
      <c r="D8" s="4">
        <v>98</v>
      </c>
      <c r="F8" s="33" t="s">
        <v>11</v>
      </c>
      <c r="G8" s="40">
        <v>34</v>
      </c>
      <c r="H8" s="40">
        <v>34</v>
      </c>
      <c r="I8" s="40">
        <v>34</v>
      </c>
      <c r="J8" s="40">
        <v>38</v>
      </c>
      <c r="K8" s="40">
        <v>18</v>
      </c>
      <c r="L8" s="40">
        <v>34</v>
      </c>
      <c r="M8" s="40">
        <v>25</v>
      </c>
      <c r="N8" s="36">
        <f t="shared" si="0"/>
        <v>174</v>
      </c>
      <c r="O8" s="29"/>
    </row>
    <row r="9" spans="1:15" ht="15" customHeight="1">
      <c r="A9" s="36">
        <f t="shared" si="1"/>
        <v>8</v>
      </c>
      <c r="B9" s="1">
        <v>24017</v>
      </c>
      <c r="C9" s="33" t="s">
        <v>72</v>
      </c>
      <c r="D9" s="37" t="s">
        <v>109</v>
      </c>
      <c r="F9" s="33" t="s">
        <v>21</v>
      </c>
      <c r="G9" s="40">
        <v>28</v>
      </c>
      <c r="H9" s="40">
        <v>22</v>
      </c>
      <c r="I9" s="40">
        <v>28</v>
      </c>
      <c r="J9" s="40">
        <v>34</v>
      </c>
      <c r="K9" s="40">
        <v>25</v>
      </c>
      <c r="L9" s="40">
        <v>28</v>
      </c>
      <c r="M9" s="40">
        <v>28</v>
      </c>
      <c r="N9" s="36">
        <f t="shared" si="0"/>
        <v>146</v>
      </c>
      <c r="O9" s="29"/>
    </row>
    <row r="10" spans="1:15" ht="15" customHeight="1">
      <c r="A10" s="36">
        <f t="shared" si="1"/>
        <v>9</v>
      </c>
      <c r="B10" s="2">
        <v>119070</v>
      </c>
      <c r="C10" s="33" t="s">
        <v>40</v>
      </c>
      <c r="D10" s="4">
        <v>98</v>
      </c>
      <c r="F10" s="33" t="s">
        <v>14</v>
      </c>
      <c r="G10" s="40">
        <v>20</v>
      </c>
      <c r="H10" s="40">
        <v>28</v>
      </c>
      <c r="I10" s="40">
        <v>31</v>
      </c>
      <c r="J10" s="40">
        <v>22</v>
      </c>
      <c r="K10" s="40">
        <v>28</v>
      </c>
      <c r="L10" s="40">
        <v>25</v>
      </c>
      <c r="M10" s="40">
        <v>14</v>
      </c>
      <c r="N10" s="36">
        <f t="shared" si="0"/>
        <v>134</v>
      </c>
      <c r="O10" s="29"/>
    </row>
    <row r="11" spans="1:14" ht="15" customHeight="1">
      <c r="A11" s="36">
        <f t="shared" si="1"/>
        <v>10</v>
      </c>
      <c r="B11" s="2">
        <v>66009</v>
      </c>
      <c r="C11" s="33" t="s">
        <v>104</v>
      </c>
      <c r="D11" s="29">
        <v>0</v>
      </c>
      <c r="F11" s="33" t="s">
        <v>22</v>
      </c>
      <c r="G11" s="40">
        <v>18</v>
      </c>
      <c r="H11" s="40">
        <v>20</v>
      </c>
      <c r="I11" s="40">
        <v>16</v>
      </c>
      <c r="J11" s="40">
        <v>25</v>
      </c>
      <c r="K11" s="40">
        <v>34</v>
      </c>
      <c r="L11" s="40">
        <v>22</v>
      </c>
      <c r="M11" s="40">
        <v>20</v>
      </c>
      <c r="N11" s="36">
        <f t="shared" si="0"/>
        <v>121</v>
      </c>
    </row>
    <row r="12" spans="1:14" ht="15" customHeight="1">
      <c r="A12" s="36">
        <v>11</v>
      </c>
      <c r="B12" s="1">
        <v>42035</v>
      </c>
      <c r="C12" s="33" t="s">
        <v>100</v>
      </c>
      <c r="D12" s="4">
        <v>0</v>
      </c>
      <c r="F12" s="33" t="s">
        <v>15</v>
      </c>
      <c r="G12" s="40">
        <v>47</v>
      </c>
      <c r="H12" s="40">
        <v>38</v>
      </c>
      <c r="I12" s="40">
        <v>0</v>
      </c>
      <c r="J12" s="40">
        <v>0</v>
      </c>
      <c r="K12" s="40">
        <v>0</v>
      </c>
      <c r="L12" s="40">
        <v>0</v>
      </c>
      <c r="M12" s="40">
        <v>34</v>
      </c>
      <c r="N12" s="36">
        <f t="shared" si="0"/>
        <v>119</v>
      </c>
    </row>
    <row r="13" spans="1:14" ht="15" customHeight="1">
      <c r="A13" s="36">
        <v>12</v>
      </c>
      <c r="B13" s="1">
        <v>42031</v>
      </c>
      <c r="C13" s="33" t="s">
        <v>154</v>
      </c>
      <c r="D13" s="37" t="s">
        <v>137</v>
      </c>
      <c r="F13" s="33" t="s">
        <v>15</v>
      </c>
      <c r="G13" s="40">
        <v>25</v>
      </c>
      <c r="H13" s="40">
        <v>10</v>
      </c>
      <c r="I13" s="40">
        <v>14</v>
      </c>
      <c r="J13" s="40">
        <v>18</v>
      </c>
      <c r="K13" s="40">
        <v>31</v>
      </c>
      <c r="L13" s="40">
        <v>20</v>
      </c>
      <c r="M13" s="40">
        <v>8</v>
      </c>
      <c r="N13" s="36">
        <f t="shared" si="0"/>
        <v>108</v>
      </c>
    </row>
    <row r="14" spans="1:14" ht="15" customHeight="1">
      <c r="A14" s="36">
        <f t="shared" si="1"/>
        <v>13</v>
      </c>
      <c r="B14" s="1">
        <v>119096</v>
      </c>
      <c r="C14" s="33" t="s">
        <v>69</v>
      </c>
      <c r="D14" s="4">
        <v>99</v>
      </c>
      <c r="F14" s="33" t="s">
        <v>14</v>
      </c>
      <c r="G14" s="40">
        <v>16</v>
      </c>
      <c r="H14" s="40">
        <v>18</v>
      </c>
      <c r="I14" s="40">
        <v>20</v>
      </c>
      <c r="J14" s="40">
        <v>20</v>
      </c>
      <c r="K14" s="40">
        <v>12</v>
      </c>
      <c r="L14" s="40">
        <v>18</v>
      </c>
      <c r="M14" s="40">
        <v>9</v>
      </c>
      <c r="N14" s="36">
        <f t="shared" si="0"/>
        <v>92</v>
      </c>
    </row>
    <row r="15" spans="1:14" ht="15" customHeight="1">
      <c r="A15" s="36">
        <f t="shared" si="1"/>
        <v>14</v>
      </c>
      <c r="B15" s="2">
        <v>9105</v>
      </c>
      <c r="C15" s="33" t="s">
        <v>103</v>
      </c>
      <c r="D15" s="29">
        <v>0</v>
      </c>
      <c r="F15" s="33" t="s">
        <v>11</v>
      </c>
      <c r="G15" s="40">
        <v>12</v>
      </c>
      <c r="H15" s="40">
        <v>25</v>
      </c>
      <c r="I15" s="40">
        <v>22</v>
      </c>
      <c r="J15" s="40">
        <v>12</v>
      </c>
      <c r="K15" s="40">
        <v>16</v>
      </c>
      <c r="L15" s="40">
        <v>12</v>
      </c>
      <c r="M15" s="40">
        <v>10</v>
      </c>
      <c r="N15" s="36">
        <f t="shared" si="0"/>
        <v>87</v>
      </c>
    </row>
    <row r="16" spans="1:14" ht="15" customHeight="1">
      <c r="A16" s="36">
        <v>15</v>
      </c>
      <c r="B16" s="1">
        <v>103016</v>
      </c>
      <c r="C16" s="33" t="s">
        <v>153</v>
      </c>
      <c r="D16" s="4">
        <v>1</v>
      </c>
      <c r="F16" s="33" t="s">
        <v>10</v>
      </c>
      <c r="G16" s="40">
        <v>10</v>
      </c>
      <c r="H16" s="40">
        <v>12</v>
      </c>
      <c r="I16" s="40">
        <v>18</v>
      </c>
      <c r="J16" s="40">
        <v>16</v>
      </c>
      <c r="K16" s="40">
        <v>20</v>
      </c>
      <c r="L16" s="40">
        <v>16</v>
      </c>
      <c r="M16" s="40">
        <v>12</v>
      </c>
      <c r="N16" s="36">
        <f t="shared" si="0"/>
        <v>82</v>
      </c>
    </row>
    <row r="17" spans="1:14" ht="15" customHeight="1">
      <c r="A17" s="36">
        <v>16</v>
      </c>
      <c r="B17" s="1">
        <v>121038</v>
      </c>
      <c r="C17" s="33" t="s">
        <v>39</v>
      </c>
      <c r="D17" s="4">
        <v>98</v>
      </c>
      <c r="F17" s="33" t="s">
        <v>9</v>
      </c>
      <c r="G17" s="40">
        <v>7</v>
      </c>
      <c r="H17" s="40">
        <v>14</v>
      </c>
      <c r="I17" s="40">
        <v>12</v>
      </c>
      <c r="J17" s="40">
        <v>9</v>
      </c>
      <c r="K17" s="40">
        <v>14</v>
      </c>
      <c r="L17" s="40">
        <v>6</v>
      </c>
      <c r="M17" s="40">
        <v>18</v>
      </c>
      <c r="N17" s="36">
        <f t="shared" si="0"/>
        <v>67</v>
      </c>
    </row>
    <row r="18" spans="1:14" ht="15" customHeight="1">
      <c r="A18" s="36">
        <v>16</v>
      </c>
      <c r="B18" s="1">
        <v>119078</v>
      </c>
      <c r="C18" s="33" t="s">
        <v>67</v>
      </c>
      <c r="D18" s="4">
        <v>99</v>
      </c>
      <c r="F18" s="33" t="s">
        <v>14</v>
      </c>
      <c r="G18" s="40">
        <v>8</v>
      </c>
      <c r="H18" s="40">
        <v>7</v>
      </c>
      <c r="I18" s="40">
        <v>9</v>
      </c>
      <c r="J18" s="40">
        <v>10</v>
      </c>
      <c r="K18" s="40">
        <v>8</v>
      </c>
      <c r="L18" s="40">
        <v>14</v>
      </c>
      <c r="M18" s="40">
        <v>22</v>
      </c>
      <c r="N18" s="36">
        <f t="shared" si="0"/>
        <v>63</v>
      </c>
    </row>
    <row r="19" spans="1:14" ht="15" customHeight="1">
      <c r="A19" s="36">
        <v>18</v>
      </c>
      <c r="B19" s="2">
        <v>103002</v>
      </c>
      <c r="C19" s="33" t="s">
        <v>116</v>
      </c>
      <c r="D19" s="4">
        <v>98</v>
      </c>
      <c r="F19" s="33" t="s">
        <v>10</v>
      </c>
      <c r="G19" s="40">
        <v>14</v>
      </c>
      <c r="H19" s="40">
        <v>8</v>
      </c>
      <c r="I19" s="40">
        <v>10</v>
      </c>
      <c r="J19" s="40">
        <v>14</v>
      </c>
      <c r="K19" s="40">
        <v>10</v>
      </c>
      <c r="L19" s="40">
        <v>5</v>
      </c>
      <c r="M19" s="40">
        <v>6</v>
      </c>
      <c r="N19" s="36">
        <f t="shared" si="0"/>
        <v>56</v>
      </c>
    </row>
    <row r="20" spans="1:14" ht="15" customHeight="1">
      <c r="A20" s="36">
        <f t="shared" si="1"/>
        <v>19</v>
      </c>
      <c r="B20" s="2">
        <v>9071</v>
      </c>
      <c r="C20" s="33" t="s">
        <v>152</v>
      </c>
      <c r="D20" s="4">
        <v>1</v>
      </c>
      <c r="F20" s="33" t="s">
        <v>11</v>
      </c>
      <c r="G20" s="40">
        <v>22</v>
      </c>
      <c r="H20" s="40">
        <v>16</v>
      </c>
      <c r="I20" s="40">
        <v>0</v>
      </c>
      <c r="J20" s="40">
        <v>0</v>
      </c>
      <c r="K20" s="40">
        <v>9</v>
      </c>
      <c r="L20" s="40">
        <v>8</v>
      </c>
      <c r="M20" s="40">
        <v>0</v>
      </c>
      <c r="N20" s="36">
        <f t="shared" si="0"/>
        <v>55</v>
      </c>
    </row>
    <row r="21" spans="1:14" ht="15" customHeight="1">
      <c r="A21" s="36">
        <f t="shared" si="1"/>
        <v>20</v>
      </c>
      <c r="B21" s="1">
        <v>49025</v>
      </c>
      <c r="C21" s="33" t="s">
        <v>155</v>
      </c>
      <c r="D21" s="4">
        <v>1</v>
      </c>
      <c r="F21" s="33" t="s">
        <v>66</v>
      </c>
      <c r="G21" s="40">
        <v>6</v>
      </c>
      <c r="H21" s="40">
        <v>4</v>
      </c>
      <c r="I21" s="40">
        <v>6</v>
      </c>
      <c r="J21" s="40">
        <v>7</v>
      </c>
      <c r="K21" s="40">
        <v>7</v>
      </c>
      <c r="L21" s="40">
        <v>10</v>
      </c>
      <c r="M21" s="40">
        <v>0</v>
      </c>
      <c r="N21" s="36">
        <f t="shared" si="0"/>
        <v>36</v>
      </c>
    </row>
    <row r="22" spans="1:14" ht="15" customHeight="1">
      <c r="A22" s="36">
        <f t="shared" si="1"/>
        <v>21</v>
      </c>
      <c r="B22" s="1">
        <v>24034</v>
      </c>
      <c r="C22" s="33" t="s">
        <v>105</v>
      </c>
      <c r="D22" s="37" t="s">
        <v>133</v>
      </c>
      <c r="F22" s="33" t="s">
        <v>21</v>
      </c>
      <c r="G22" s="40">
        <v>9</v>
      </c>
      <c r="H22" s="40">
        <v>9</v>
      </c>
      <c r="I22" s="40">
        <v>3</v>
      </c>
      <c r="J22" s="40">
        <v>8</v>
      </c>
      <c r="K22" s="40">
        <v>4</v>
      </c>
      <c r="L22" s="40">
        <v>4</v>
      </c>
      <c r="M22" s="40">
        <v>2</v>
      </c>
      <c r="N22" s="36">
        <f t="shared" si="0"/>
        <v>34</v>
      </c>
    </row>
    <row r="23" spans="1:14" ht="15" customHeight="1">
      <c r="A23" s="36">
        <f t="shared" si="1"/>
        <v>22</v>
      </c>
      <c r="B23" s="1">
        <v>112036</v>
      </c>
      <c r="C23" s="33" t="s">
        <v>106</v>
      </c>
      <c r="D23" s="29">
        <v>0</v>
      </c>
      <c r="F23" s="33" t="s">
        <v>20</v>
      </c>
      <c r="G23" s="40">
        <v>5</v>
      </c>
      <c r="H23" s="40">
        <v>5</v>
      </c>
      <c r="I23" s="40">
        <v>8</v>
      </c>
      <c r="J23" s="40">
        <v>5</v>
      </c>
      <c r="K23" s="40">
        <v>5</v>
      </c>
      <c r="L23" s="40">
        <v>9</v>
      </c>
      <c r="M23" s="40">
        <v>7</v>
      </c>
      <c r="N23" s="36">
        <f t="shared" si="0"/>
        <v>34</v>
      </c>
    </row>
    <row r="24" spans="1:14" ht="15" customHeight="1">
      <c r="A24" s="36">
        <f t="shared" si="1"/>
        <v>23</v>
      </c>
      <c r="B24" s="2">
        <v>103024</v>
      </c>
      <c r="C24" s="33" t="s">
        <v>117</v>
      </c>
      <c r="D24" s="29">
        <v>0</v>
      </c>
      <c r="F24" s="33" t="s">
        <v>10</v>
      </c>
      <c r="G24" s="40">
        <v>4</v>
      </c>
      <c r="H24" s="40">
        <v>2</v>
      </c>
      <c r="I24" s="40">
        <v>7</v>
      </c>
      <c r="J24" s="40">
        <v>6</v>
      </c>
      <c r="K24" s="40">
        <v>2</v>
      </c>
      <c r="L24" s="40">
        <v>3</v>
      </c>
      <c r="M24" s="40">
        <v>4</v>
      </c>
      <c r="N24" s="36">
        <f t="shared" si="0"/>
        <v>24</v>
      </c>
    </row>
    <row r="25" spans="1:14" ht="15" customHeight="1">
      <c r="A25" s="36">
        <f t="shared" si="1"/>
        <v>24</v>
      </c>
      <c r="B25" s="38" t="s">
        <v>172</v>
      </c>
      <c r="C25" s="33" t="s">
        <v>170</v>
      </c>
      <c r="D25" s="4">
        <v>1</v>
      </c>
      <c r="F25" s="33" t="s">
        <v>17</v>
      </c>
      <c r="G25" s="40">
        <v>0</v>
      </c>
      <c r="H25" s="40">
        <v>0</v>
      </c>
      <c r="I25" s="40">
        <v>2</v>
      </c>
      <c r="J25" s="40">
        <v>0</v>
      </c>
      <c r="K25" s="40">
        <v>6</v>
      </c>
      <c r="L25" s="40">
        <v>7</v>
      </c>
      <c r="M25" s="40">
        <v>5</v>
      </c>
      <c r="N25" s="36">
        <f t="shared" si="0"/>
        <v>20</v>
      </c>
    </row>
    <row r="26" spans="1:14" ht="15" customHeight="1">
      <c r="A26" s="36">
        <f t="shared" si="1"/>
        <v>25</v>
      </c>
      <c r="B26" s="1">
        <v>132034</v>
      </c>
      <c r="C26" s="33" t="s">
        <v>38</v>
      </c>
      <c r="D26" s="4">
        <v>98</v>
      </c>
      <c r="F26" s="33" t="s">
        <v>19</v>
      </c>
      <c r="G26" s="40">
        <v>3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16</v>
      </c>
      <c r="N26" s="36">
        <f>SUM(G26:M26)-MIN(G26:M26)-SMALL(G26:M26,2)</f>
        <v>19</v>
      </c>
    </row>
    <row r="27" spans="1:14" ht="15" customHeight="1">
      <c r="A27" s="36">
        <f t="shared" si="1"/>
        <v>26</v>
      </c>
      <c r="B27" s="1">
        <v>60037</v>
      </c>
      <c r="C27" s="33" t="s">
        <v>156</v>
      </c>
      <c r="D27" s="4">
        <v>98</v>
      </c>
      <c r="F27" s="33" t="s">
        <v>129</v>
      </c>
      <c r="G27" s="40">
        <v>2</v>
      </c>
      <c r="H27" s="40">
        <v>3</v>
      </c>
      <c r="I27" s="40">
        <v>0</v>
      </c>
      <c r="J27" s="40">
        <v>0</v>
      </c>
      <c r="K27" s="40">
        <v>3</v>
      </c>
      <c r="L27" s="40">
        <v>2</v>
      </c>
      <c r="M27" s="40">
        <v>0</v>
      </c>
      <c r="N27" s="36">
        <f t="shared" si="0"/>
        <v>10</v>
      </c>
    </row>
    <row r="28" spans="1:14" ht="15" customHeight="1">
      <c r="A28" s="36">
        <f t="shared" si="1"/>
        <v>27</v>
      </c>
      <c r="B28" s="1">
        <v>49006</v>
      </c>
      <c r="C28" s="33" t="s">
        <v>157</v>
      </c>
      <c r="D28" s="4">
        <v>1</v>
      </c>
      <c r="F28" s="33" t="s">
        <v>66</v>
      </c>
      <c r="G28" s="40">
        <v>1</v>
      </c>
      <c r="H28" s="40">
        <v>1</v>
      </c>
      <c r="I28" s="40">
        <v>4</v>
      </c>
      <c r="J28" s="40">
        <v>1</v>
      </c>
      <c r="K28" s="40">
        <v>0</v>
      </c>
      <c r="L28" s="40">
        <v>0</v>
      </c>
      <c r="M28" s="40">
        <v>3</v>
      </c>
      <c r="N28" s="36">
        <f t="shared" si="0"/>
        <v>10</v>
      </c>
    </row>
    <row r="29" spans="1:14" ht="15" customHeight="1">
      <c r="A29" s="36">
        <f t="shared" si="1"/>
        <v>28</v>
      </c>
      <c r="B29" s="2">
        <v>34034</v>
      </c>
      <c r="C29" s="33" t="s">
        <v>76</v>
      </c>
      <c r="D29" s="4">
        <v>98</v>
      </c>
      <c r="F29" s="33" t="s">
        <v>24</v>
      </c>
      <c r="G29" s="40">
        <v>0</v>
      </c>
      <c r="H29" s="40">
        <v>0</v>
      </c>
      <c r="I29" s="40">
        <v>5</v>
      </c>
      <c r="J29" s="40">
        <v>4</v>
      </c>
      <c r="K29" s="40">
        <v>0</v>
      </c>
      <c r="L29" s="40">
        <v>0</v>
      </c>
      <c r="M29" s="40">
        <v>0</v>
      </c>
      <c r="N29" s="36">
        <f t="shared" si="0"/>
        <v>9</v>
      </c>
    </row>
    <row r="30" spans="1:14" ht="15" customHeight="1">
      <c r="A30" s="36">
        <f>1+A29</f>
        <v>29</v>
      </c>
      <c r="B30" s="1">
        <v>42011</v>
      </c>
      <c r="C30" s="33" t="s">
        <v>171</v>
      </c>
      <c r="D30" s="37" t="s">
        <v>137</v>
      </c>
      <c r="F30" s="33" t="s">
        <v>15</v>
      </c>
      <c r="G30" s="40">
        <v>0</v>
      </c>
      <c r="H30" s="40">
        <v>0</v>
      </c>
      <c r="I30" s="40">
        <v>1</v>
      </c>
      <c r="J30" s="40">
        <v>3</v>
      </c>
      <c r="K30" s="40">
        <v>0</v>
      </c>
      <c r="L30" s="40">
        <v>0</v>
      </c>
      <c r="M30" s="40">
        <v>0</v>
      </c>
      <c r="N30" s="36">
        <f>SUM(G30:M30)-MIN(G30:M30)-SMALL(G30:M30,2)</f>
        <v>4</v>
      </c>
    </row>
    <row r="31" spans="1:14" ht="15" customHeight="1">
      <c r="A31" s="36">
        <f>1+A30</f>
        <v>30</v>
      </c>
      <c r="B31" s="1">
        <v>132024</v>
      </c>
      <c r="C31" s="33" t="s">
        <v>158</v>
      </c>
      <c r="D31" s="4">
        <v>1</v>
      </c>
      <c r="F31" s="33" t="s">
        <v>19</v>
      </c>
      <c r="G31" s="40">
        <v>0</v>
      </c>
      <c r="H31" s="40">
        <v>0</v>
      </c>
      <c r="I31" s="40">
        <v>0</v>
      </c>
      <c r="J31" s="40">
        <v>0</v>
      </c>
      <c r="K31" s="40">
        <v>1</v>
      </c>
      <c r="L31" s="40">
        <v>1</v>
      </c>
      <c r="M31" s="40">
        <v>0</v>
      </c>
      <c r="N31" s="36">
        <f>SUM(G31:M31)-MIN(G31:M31)-SMALL(G31:M31,2)</f>
        <v>2</v>
      </c>
    </row>
    <row r="32" spans="1:14" ht="15" customHeight="1">
      <c r="A32" s="36"/>
      <c r="B32" s="2"/>
      <c r="G32" s="40"/>
      <c r="H32" s="40"/>
      <c r="I32" s="40"/>
      <c r="J32" s="40"/>
      <c r="K32" s="40"/>
      <c r="L32" s="40"/>
      <c r="M32" s="40"/>
      <c r="N32" s="36"/>
    </row>
    <row r="33" spans="1:14" ht="15" customHeight="1">
      <c r="A33" s="36"/>
      <c r="B33" s="6" t="s">
        <v>195</v>
      </c>
      <c r="G33" s="40"/>
      <c r="H33" s="40"/>
      <c r="I33" s="40"/>
      <c r="J33" s="40"/>
      <c r="K33" s="40"/>
      <c r="L33" s="40"/>
      <c r="M33" s="40"/>
      <c r="N33" s="36"/>
    </row>
    <row r="34" spans="1:14" ht="15" customHeight="1">
      <c r="A34" s="36"/>
      <c r="B34" s="2"/>
      <c r="G34" s="40"/>
      <c r="H34" s="40"/>
      <c r="I34" s="40"/>
      <c r="J34" s="40"/>
      <c r="K34" s="40"/>
      <c r="L34" s="40"/>
      <c r="M34" s="40"/>
      <c r="N34" s="36"/>
    </row>
    <row r="35" spans="1:14" ht="15" customHeight="1">
      <c r="A35" s="5"/>
      <c r="B35" s="2"/>
      <c r="G35" s="40"/>
      <c r="H35" s="40"/>
      <c r="I35" s="40"/>
      <c r="J35" s="40"/>
      <c r="K35" s="40"/>
      <c r="L35" s="40"/>
      <c r="M35" s="40"/>
      <c r="N35" s="36"/>
    </row>
    <row r="36" spans="1:14" ht="15" customHeight="1">
      <c r="A36" s="49"/>
      <c r="G36" s="40"/>
      <c r="H36" s="40"/>
      <c r="I36" s="40"/>
      <c r="J36" s="40"/>
      <c r="K36" s="40"/>
      <c r="L36" s="40"/>
      <c r="M36" s="40"/>
      <c r="N36" s="36"/>
    </row>
    <row r="37" spans="1:14" ht="15" customHeight="1">
      <c r="A37" s="5"/>
      <c r="B37" s="2"/>
      <c r="D37" s="29"/>
      <c r="G37" s="40"/>
      <c r="H37" s="40"/>
      <c r="I37" s="40"/>
      <c r="J37" s="40"/>
      <c r="K37" s="40"/>
      <c r="L37" s="40"/>
      <c r="M37" s="40"/>
      <c r="N37" s="36"/>
    </row>
    <row r="38" spans="1:14" ht="15" customHeight="1">
      <c r="A38" s="5"/>
      <c r="B38" s="2"/>
      <c r="C38" s="14"/>
      <c r="D38" s="29"/>
      <c r="E38" s="37"/>
      <c r="F38" s="14"/>
      <c r="G38" s="40"/>
      <c r="H38" s="40"/>
      <c r="I38" s="40"/>
      <c r="J38" s="40"/>
      <c r="K38" s="40"/>
      <c r="L38" s="40"/>
      <c r="M38" s="40"/>
      <c r="N38" s="36"/>
    </row>
    <row r="39" spans="1:14" ht="15" customHeight="1">
      <c r="A39" s="36"/>
      <c r="G39" s="40"/>
      <c r="H39" s="40"/>
      <c r="I39" s="40"/>
      <c r="J39" s="40"/>
      <c r="K39" s="40"/>
      <c r="L39" s="40"/>
      <c r="M39" s="40"/>
      <c r="N39" s="36"/>
    </row>
    <row r="40" spans="1:14" ht="15" customHeight="1">
      <c r="A40" s="36"/>
      <c r="B40" s="38"/>
      <c r="C40" s="3"/>
      <c r="F40" s="3"/>
      <c r="G40" s="40"/>
      <c r="H40" s="40"/>
      <c r="I40" s="40"/>
      <c r="J40" s="40"/>
      <c r="K40" s="40"/>
      <c r="L40" s="40"/>
      <c r="M40" s="40"/>
      <c r="N40" s="36"/>
    </row>
    <row r="41" spans="1:14" ht="15" customHeight="1">
      <c r="A41" s="36"/>
      <c r="G41" s="40"/>
      <c r="H41" s="40"/>
      <c r="I41" s="40"/>
      <c r="J41" s="40"/>
      <c r="K41" s="40"/>
      <c r="L41" s="40"/>
      <c r="M41" s="40"/>
      <c r="N41" s="36"/>
    </row>
    <row r="42" spans="1:14" ht="15" customHeight="1">
      <c r="A42" s="36"/>
      <c r="G42" s="40"/>
      <c r="H42" s="40"/>
      <c r="I42" s="40"/>
      <c r="J42" s="40"/>
      <c r="K42" s="40"/>
      <c r="L42" s="40"/>
      <c r="M42" s="40"/>
      <c r="N42" s="36"/>
    </row>
    <row r="43" spans="1:14" ht="15" customHeight="1">
      <c r="A43" s="36"/>
      <c r="C43" s="3"/>
      <c r="F43" s="3"/>
      <c r="G43" s="40"/>
      <c r="H43" s="40"/>
      <c r="I43" s="40"/>
      <c r="J43" s="40"/>
      <c r="K43" s="40"/>
      <c r="L43" s="40"/>
      <c r="M43" s="40"/>
      <c r="N43" s="36"/>
    </row>
    <row r="44" spans="1:14" ht="15" customHeight="1">
      <c r="A44" s="36"/>
      <c r="C44" s="3"/>
      <c r="F44" s="3"/>
      <c r="G44" s="40"/>
      <c r="H44" s="40"/>
      <c r="I44" s="40"/>
      <c r="J44" s="40"/>
      <c r="K44" s="40"/>
      <c r="L44" s="40"/>
      <c r="M44" s="40"/>
      <c r="N44" s="36"/>
    </row>
    <row r="45" spans="1:14" ht="15" customHeight="1">
      <c r="A45" s="36"/>
      <c r="C45" s="3"/>
      <c r="F45" s="3"/>
      <c r="G45" s="40"/>
      <c r="H45" s="40"/>
      <c r="I45" s="40"/>
      <c r="J45" s="40"/>
      <c r="K45" s="40"/>
      <c r="L45" s="40"/>
      <c r="M45" s="40"/>
      <c r="N45" s="36"/>
    </row>
    <row r="46" spans="1:14" ht="15" customHeight="1">
      <c r="A46" s="36"/>
      <c r="B46" s="2"/>
      <c r="C46" s="3"/>
      <c r="F46" s="3"/>
      <c r="G46" s="40"/>
      <c r="H46" s="40"/>
      <c r="I46" s="40"/>
      <c r="J46" s="40"/>
      <c r="K46" s="40"/>
      <c r="L46" s="40"/>
      <c r="M46" s="40"/>
      <c r="N46" s="36"/>
    </row>
    <row r="47" spans="1:14" ht="15" customHeight="1">
      <c r="A47" s="36"/>
      <c r="B47" s="2"/>
      <c r="C47" s="3"/>
      <c r="F47" s="3"/>
      <c r="G47" s="40"/>
      <c r="H47" s="40"/>
      <c r="I47" s="40"/>
      <c r="J47" s="40"/>
      <c r="K47" s="40"/>
      <c r="L47" s="40"/>
      <c r="M47" s="40"/>
      <c r="N47" s="36"/>
    </row>
    <row r="48" spans="1:14" ht="15" customHeight="1">
      <c r="A48" s="36"/>
      <c r="B48" s="2"/>
      <c r="C48" s="3"/>
      <c r="F48" s="3"/>
      <c r="G48" s="40"/>
      <c r="H48" s="40"/>
      <c r="I48" s="40"/>
      <c r="J48" s="40"/>
      <c r="K48" s="40"/>
      <c r="L48" s="40"/>
      <c r="M48" s="40"/>
      <c r="N48" s="36"/>
    </row>
    <row r="49" spans="1:14" ht="15" customHeight="1">
      <c r="A49" s="36"/>
      <c r="G49" s="40"/>
      <c r="H49" s="40"/>
      <c r="I49" s="40"/>
      <c r="J49" s="40"/>
      <c r="K49" s="40"/>
      <c r="L49" s="40"/>
      <c r="M49" s="40"/>
      <c r="N49" s="36"/>
    </row>
    <row r="50" spans="1:14" ht="15" customHeight="1">
      <c r="A50" s="36"/>
      <c r="G50" s="40"/>
      <c r="H50" s="40"/>
      <c r="I50" s="40"/>
      <c r="J50" s="40"/>
      <c r="K50" s="40"/>
      <c r="L50" s="40"/>
      <c r="M50" s="40"/>
      <c r="N50" s="36"/>
    </row>
    <row r="51" spans="1:14" ht="12.75">
      <c r="A51" s="36"/>
      <c r="G51" s="40"/>
      <c r="H51" s="40"/>
      <c r="I51" s="40"/>
      <c r="J51" s="40"/>
      <c r="K51" s="40"/>
      <c r="L51" s="40"/>
      <c r="M51" s="40"/>
      <c r="N51" s="36"/>
    </row>
    <row r="52" spans="1:14" ht="12.75">
      <c r="A52" s="36"/>
      <c r="G52" s="40"/>
      <c r="H52" s="40"/>
      <c r="I52" s="40"/>
      <c r="J52" s="40"/>
      <c r="K52" s="40"/>
      <c r="L52" s="40"/>
      <c r="M52" s="40"/>
      <c r="N52" s="36"/>
    </row>
    <row r="53" spans="1:14" ht="12.75">
      <c r="A53" s="36"/>
      <c r="G53" s="40"/>
      <c r="H53" s="40"/>
      <c r="I53" s="40"/>
      <c r="J53" s="40"/>
      <c r="K53" s="40"/>
      <c r="L53" s="40"/>
      <c r="M53" s="40"/>
      <c r="N53" s="36"/>
    </row>
    <row r="54" spans="1:14" ht="12.75">
      <c r="A54" s="36"/>
      <c r="N54" s="36"/>
    </row>
    <row r="55" spans="1:14" ht="12.75">
      <c r="A55" s="36"/>
      <c r="N55" s="36"/>
    </row>
    <row r="56" spans="2:14" ht="12.75">
      <c r="B56" s="2"/>
      <c r="C56" s="3"/>
      <c r="F56" s="3"/>
      <c r="N56" s="36"/>
    </row>
    <row r="57" spans="2:14" ht="12.75">
      <c r="B57" s="2"/>
      <c r="F57" s="1"/>
      <c r="N57" s="36"/>
    </row>
    <row r="58" spans="2:14" ht="12.75">
      <c r="B58" s="2"/>
      <c r="F58" s="1"/>
      <c r="N58" s="36"/>
    </row>
    <row r="59" ht="12.75">
      <c r="N59" s="36"/>
    </row>
    <row r="60" ht="12.75">
      <c r="N60" s="36"/>
    </row>
    <row r="61" ht="12.75">
      <c r="N61" s="36"/>
    </row>
    <row r="62" ht="12.75">
      <c r="N62" s="36"/>
    </row>
    <row r="63" ht="12.75">
      <c r="N63" s="36"/>
    </row>
    <row r="64" ht="12.75">
      <c r="N64" s="36"/>
    </row>
    <row r="65" ht="12.75">
      <c r="N65" s="36"/>
    </row>
    <row r="66" ht="12.75">
      <c r="N66" s="36"/>
    </row>
    <row r="67" ht="12.75">
      <c r="N67" s="36"/>
    </row>
    <row r="68" ht="12.75">
      <c r="N68" s="36"/>
    </row>
    <row r="69" ht="12.75">
      <c r="N69" s="36"/>
    </row>
    <row r="70" ht="12.75">
      <c r="N70" s="36"/>
    </row>
    <row r="71" ht="12.75">
      <c r="N71" s="36"/>
    </row>
    <row r="72" ht="12.75">
      <c r="N72" s="36"/>
    </row>
    <row r="73" ht="12.75">
      <c r="N73" s="36"/>
    </row>
    <row r="74" ht="12.75">
      <c r="N74" s="36"/>
    </row>
    <row r="75" ht="12.75">
      <c r="N75" s="36"/>
    </row>
    <row r="76" ht="12.75">
      <c r="N76" s="36"/>
    </row>
    <row r="77" ht="12.75">
      <c r="N77" s="36"/>
    </row>
    <row r="78" ht="12.75">
      <c r="N78" s="36"/>
    </row>
    <row r="79" ht="12.75">
      <c r="N79" s="36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N58"/>
  <sheetViews>
    <sheetView workbookViewId="0" topLeftCell="A1">
      <selection activeCell="C34" sqref="C34"/>
    </sheetView>
  </sheetViews>
  <sheetFormatPr defaultColWidth="9.00390625" defaultRowHeight="12.75"/>
  <cols>
    <col min="1" max="1" width="5.125" style="1" customWidth="1"/>
    <col min="2" max="2" width="7.75390625" style="3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8" width="4.75390625" style="1" customWidth="1"/>
    <col min="9" max="10" width="4.75390625" style="17" customWidth="1"/>
    <col min="11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9" t="s">
        <v>0</v>
      </c>
      <c r="B1" s="19" t="s">
        <v>1</v>
      </c>
      <c r="C1" s="35" t="s">
        <v>188</v>
      </c>
      <c r="D1" s="19" t="s">
        <v>2</v>
      </c>
      <c r="E1" s="19" t="s">
        <v>3</v>
      </c>
      <c r="F1" s="21" t="s">
        <v>4</v>
      </c>
      <c r="G1" s="41" t="s">
        <v>120</v>
      </c>
      <c r="H1" s="41" t="s">
        <v>121</v>
      </c>
      <c r="I1" s="22" t="s">
        <v>125</v>
      </c>
      <c r="J1" s="22" t="s">
        <v>124</v>
      </c>
      <c r="K1" s="22" t="s">
        <v>123</v>
      </c>
      <c r="L1" s="22" t="s">
        <v>122</v>
      </c>
      <c r="M1" s="22" t="s">
        <v>5</v>
      </c>
      <c r="N1" s="19" t="s">
        <v>8</v>
      </c>
    </row>
    <row r="2" spans="1:14" ht="15" customHeight="1">
      <c r="A2" s="36">
        <v>1</v>
      </c>
      <c r="B2" s="33">
        <v>45012</v>
      </c>
      <c r="C2" s="33" t="s">
        <v>30</v>
      </c>
      <c r="D2" s="4">
        <v>98</v>
      </c>
      <c r="E2" s="5"/>
      <c r="F2" s="33" t="s">
        <v>25</v>
      </c>
      <c r="G2" s="40">
        <v>53</v>
      </c>
      <c r="H2" s="42">
        <v>60</v>
      </c>
      <c r="I2" s="42">
        <v>60</v>
      </c>
      <c r="J2" s="42">
        <v>60</v>
      </c>
      <c r="K2" s="40">
        <v>53</v>
      </c>
      <c r="L2" s="42">
        <v>60</v>
      </c>
      <c r="M2" s="42">
        <v>60</v>
      </c>
      <c r="N2" s="36">
        <f aca="true" t="shared" si="0" ref="N2:N26">SUM(G2:M2)-MIN(G2:M2)-SMALL(G2:M2,2)</f>
        <v>300</v>
      </c>
    </row>
    <row r="3" spans="1:14" ht="15" customHeight="1">
      <c r="A3" s="36">
        <v>2</v>
      </c>
      <c r="B3" s="33">
        <v>48031</v>
      </c>
      <c r="C3" s="33" t="s">
        <v>28</v>
      </c>
      <c r="D3" s="4">
        <v>98</v>
      </c>
      <c r="F3" s="33" t="s">
        <v>29</v>
      </c>
      <c r="G3" s="42">
        <v>60</v>
      </c>
      <c r="H3" s="40">
        <v>53</v>
      </c>
      <c r="I3" s="40">
        <v>47</v>
      </c>
      <c r="J3" s="40">
        <v>53</v>
      </c>
      <c r="K3" s="42">
        <v>60</v>
      </c>
      <c r="L3" s="40">
        <v>53</v>
      </c>
      <c r="M3" s="40">
        <v>47</v>
      </c>
      <c r="N3" s="36">
        <f>SUM(G3:M3)-MIN(G3:M3)-SMALL(G3:M3,2)</f>
        <v>279</v>
      </c>
    </row>
    <row r="4" spans="1:14" ht="15" customHeight="1">
      <c r="A4" s="36">
        <v>3</v>
      </c>
      <c r="B4" s="9">
        <v>119117</v>
      </c>
      <c r="C4" s="23" t="s">
        <v>63</v>
      </c>
      <c r="D4" s="7">
        <v>98</v>
      </c>
      <c r="E4" s="7"/>
      <c r="F4" s="33" t="s">
        <v>14</v>
      </c>
      <c r="G4" s="40">
        <v>47</v>
      </c>
      <c r="H4" s="40">
        <v>42</v>
      </c>
      <c r="I4" s="40">
        <v>53</v>
      </c>
      <c r="J4" s="40">
        <v>47</v>
      </c>
      <c r="K4" s="40">
        <v>38</v>
      </c>
      <c r="L4" s="40">
        <v>47</v>
      </c>
      <c r="M4" s="40">
        <v>53</v>
      </c>
      <c r="N4" s="36">
        <f t="shared" si="0"/>
        <v>247</v>
      </c>
    </row>
    <row r="5" spans="1:14" ht="15" customHeight="1">
      <c r="A5" s="36">
        <v>4</v>
      </c>
      <c r="B5" s="1">
        <v>9081</v>
      </c>
      <c r="C5" s="33" t="s">
        <v>55</v>
      </c>
      <c r="D5" s="4">
        <v>99</v>
      </c>
      <c r="F5" s="33" t="s">
        <v>11</v>
      </c>
      <c r="G5" s="40">
        <v>34</v>
      </c>
      <c r="H5" s="40">
        <v>25</v>
      </c>
      <c r="I5" s="40">
        <v>42</v>
      </c>
      <c r="J5" s="40">
        <v>28</v>
      </c>
      <c r="K5" s="40">
        <v>47</v>
      </c>
      <c r="L5" s="40">
        <v>38</v>
      </c>
      <c r="M5" s="40">
        <v>38</v>
      </c>
      <c r="N5" s="36">
        <f t="shared" si="0"/>
        <v>199</v>
      </c>
    </row>
    <row r="6" spans="1:14" ht="15" customHeight="1">
      <c r="A6" s="36">
        <v>4</v>
      </c>
      <c r="B6" s="33">
        <v>12062</v>
      </c>
      <c r="C6" s="4" t="s">
        <v>31</v>
      </c>
      <c r="D6" s="4">
        <v>98</v>
      </c>
      <c r="F6" s="33" t="s">
        <v>60</v>
      </c>
      <c r="G6" s="40">
        <v>42</v>
      </c>
      <c r="H6" s="40">
        <v>47</v>
      </c>
      <c r="I6" s="40">
        <v>34</v>
      </c>
      <c r="J6" s="40">
        <v>42</v>
      </c>
      <c r="K6" s="40">
        <v>34</v>
      </c>
      <c r="L6" s="40">
        <v>31</v>
      </c>
      <c r="M6" s="40">
        <v>0</v>
      </c>
      <c r="N6" s="36">
        <f t="shared" si="0"/>
        <v>199</v>
      </c>
    </row>
    <row r="7" spans="1:14" ht="15" customHeight="1">
      <c r="A7" s="36">
        <v>6</v>
      </c>
      <c r="B7" s="2">
        <v>9082</v>
      </c>
      <c r="C7" s="33" t="s">
        <v>75</v>
      </c>
      <c r="D7" s="4">
        <v>98</v>
      </c>
      <c r="F7" s="33" t="s">
        <v>11</v>
      </c>
      <c r="G7" s="40">
        <v>38</v>
      </c>
      <c r="H7" s="40">
        <v>28</v>
      </c>
      <c r="I7" s="40">
        <v>25</v>
      </c>
      <c r="J7" s="40">
        <v>34</v>
      </c>
      <c r="K7" s="40">
        <v>42</v>
      </c>
      <c r="L7" s="40">
        <v>42</v>
      </c>
      <c r="M7" s="40">
        <v>34</v>
      </c>
      <c r="N7" s="36">
        <f t="shared" si="0"/>
        <v>190</v>
      </c>
    </row>
    <row r="8" spans="1:14" ht="15" customHeight="1">
      <c r="A8" s="36">
        <f>1+A7</f>
        <v>7</v>
      </c>
      <c r="B8" s="2">
        <v>119105</v>
      </c>
      <c r="C8" s="33" t="s">
        <v>61</v>
      </c>
      <c r="D8" s="4">
        <v>98</v>
      </c>
      <c r="F8" s="33" t="s">
        <v>14</v>
      </c>
      <c r="G8" s="40">
        <v>25</v>
      </c>
      <c r="H8" s="40">
        <v>38</v>
      </c>
      <c r="I8" s="40">
        <v>31</v>
      </c>
      <c r="J8" s="40">
        <v>22</v>
      </c>
      <c r="K8" s="40">
        <v>18</v>
      </c>
      <c r="L8" s="40">
        <v>20</v>
      </c>
      <c r="M8" s="40">
        <v>42</v>
      </c>
      <c r="N8" s="36">
        <f t="shared" si="0"/>
        <v>158</v>
      </c>
    </row>
    <row r="9" spans="1:14" ht="15" customHeight="1">
      <c r="A9" s="36">
        <v>8</v>
      </c>
      <c r="B9" s="2">
        <v>121007</v>
      </c>
      <c r="C9" s="33" t="s">
        <v>33</v>
      </c>
      <c r="D9" s="4">
        <v>98</v>
      </c>
      <c r="F9" s="33" t="s">
        <v>9</v>
      </c>
      <c r="G9" s="40">
        <v>22</v>
      </c>
      <c r="H9" s="40">
        <v>20</v>
      </c>
      <c r="I9" s="40">
        <v>38</v>
      </c>
      <c r="J9" s="40">
        <v>38</v>
      </c>
      <c r="K9" s="40">
        <v>31</v>
      </c>
      <c r="L9" s="40">
        <v>28</v>
      </c>
      <c r="M9" s="40">
        <v>22</v>
      </c>
      <c r="N9" s="36">
        <f t="shared" si="0"/>
        <v>157</v>
      </c>
    </row>
    <row r="10" spans="1:14" ht="15" customHeight="1">
      <c r="A10" s="36">
        <v>9</v>
      </c>
      <c r="B10" s="1">
        <v>45019</v>
      </c>
      <c r="C10" s="33" t="s">
        <v>80</v>
      </c>
      <c r="D10" s="37" t="s">
        <v>79</v>
      </c>
      <c r="F10" s="33" t="s">
        <v>25</v>
      </c>
      <c r="G10" s="40">
        <v>31</v>
      </c>
      <c r="H10" s="40">
        <v>22</v>
      </c>
      <c r="I10" s="40">
        <v>28</v>
      </c>
      <c r="J10" s="40">
        <v>20</v>
      </c>
      <c r="K10" s="40">
        <v>28</v>
      </c>
      <c r="L10" s="40">
        <v>34</v>
      </c>
      <c r="M10" s="40">
        <v>28</v>
      </c>
      <c r="N10" s="36">
        <f t="shared" si="0"/>
        <v>149</v>
      </c>
    </row>
    <row r="11" spans="1:14" ht="15" customHeight="1">
      <c r="A11" s="36">
        <f>1+A10</f>
        <v>10</v>
      </c>
      <c r="B11" s="1">
        <v>49042</v>
      </c>
      <c r="C11" s="33" t="s">
        <v>78</v>
      </c>
      <c r="D11" s="4">
        <v>0</v>
      </c>
      <c r="F11" s="33" t="s">
        <v>66</v>
      </c>
      <c r="G11" s="40">
        <v>28</v>
      </c>
      <c r="H11" s="40">
        <v>31</v>
      </c>
      <c r="I11" s="40">
        <v>20</v>
      </c>
      <c r="J11" s="40">
        <v>25</v>
      </c>
      <c r="K11" s="40">
        <v>20</v>
      </c>
      <c r="L11" s="40">
        <v>22</v>
      </c>
      <c r="M11" s="40">
        <v>20</v>
      </c>
      <c r="N11" s="36">
        <f t="shared" si="0"/>
        <v>126</v>
      </c>
    </row>
    <row r="12" spans="1:14" ht="15" customHeight="1">
      <c r="A12" s="36">
        <f>1+A11</f>
        <v>11</v>
      </c>
      <c r="B12" s="2">
        <v>121033</v>
      </c>
      <c r="C12" s="33" t="s">
        <v>34</v>
      </c>
      <c r="D12" s="4">
        <v>98</v>
      </c>
      <c r="F12" s="33" t="s">
        <v>9</v>
      </c>
      <c r="G12" s="40">
        <v>18</v>
      </c>
      <c r="H12" s="40">
        <v>34</v>
      </c>
      <c r="I12" s="40">
        <v>12</v>
      </c>
      <c r="J12" s="40">
        <v>14</v>
      </c>
      <c r="K12" s="40">
        <v>16</v>
      </c>
      <c r="L12" s="40">
        <v>16</v>
      </c>
      <c r="M12" s="40">
        <v>31</v>
      </c>
      <c r="N12" s="36">
        <f t="shared" si="0"/>
        <v>115</v>
      </c>
    </row>
    <row r="13" spans="1:14" ht="15" customHeight="1">
      <c r="A13" s="36">
        <f>1+A12</f>
        <v>12</v>
      </c>
      <c r="B13" s="2">
        <v>23151</v>
      </c>
      <c r="C13" s="33" t="s">
        <v>52</v>
      </c>
      <c r="D13" s="4">
        <v>0</v>
      </c>
      <c r="F13" s="33" t="s">
        <v>41</v>
      </c>
      <c r="G13" s="40">
        <v>20</v>
      </c>
      <c r="H13" s="40">
        <v>18</v>
      </c>
      <c r="I13" s="40">
        <v>16</v>
      </c>
      <c r="J13" s="40">
        <v>16</v>
      </c>
      <c r="K13" s="40">
        <v>22</v>
      </c>
      <c r="L13" s="40">
        <v>25</v>
      </c>
      <c r="M13" s="40">
        <v>25</v>
      </c>
      <c r="N13" s="36">
        <f t="shared" si="0"/>
        <v>110</v>
      </c>
    </row>
    <row r="14" spans="1:14" ht="15" customHeight="1">
      <c r="A14" s="36">
        <f>1+A13</f>
        <v>13</v>
      </c>
      <c r="B14" s="2">
        <v>9085</v>
      </c>
      <c r="C14" s="33" t="s">
        <v>54</v>
      </c>
      <c r="D14" s="4">
        <v>99</v>
      </c>
      <c r="F14" s="33" t="s">
        <v>11</v>
      </c>
      <c r="G14" s="40">
        <v>16</v>
      </c>
      <c r="H14" s="40">
        <v>16</v>
      </c>
      <c r="I14" s="40">
        <v>18</v>
      </c>
      <c r="J14" s="40">
        <v>31</v>
      </c>
      <c r="K14" s="40">
        <v>25</v>
      </c>
      <c r="L14" s="40">
        <v>18</v>
      </c>
      <c r="M14" s="40">
        <v>0</v>
      </c>
      <c r="N14" s="36">
        <f t="shared" si="0"/>
        <v>108</v>
      </c>
    </row>
    <row r="15" spans="1:14" ht="15" customHeight="1">
      <c r="A15" s="36">
        <f>1+A14</f>
        <v>14</v>
      </c>
      <c r="B15" s="2">
        <v>132007</v>
      </c>
      <c r="C15" s="33" t="s">
        <v>56</v>
      </c>
      <c r="D15" s="4">
        <v>99</v>
      </c>
      <c r="F15" s="33" t="s">
        <v>19</v>
      </c>
      <c r="G15" s="40">
        <v>12</v>
      </c>
      <c r="H15" s="40">
        <v>14</v>
      </c>
      <c r="I15" s="40">
        <v>22</v>
      </c>
      <c r="J15" s="40">
        <v>18</v>
      </c>
      <c r="K15" s="40">
        <v>0</v>
      </c>
      <c r="L15" s="40">
        <v>0</v>
      </c>
      <c r="M15" s="40">
        <v>14</v>
      </c>
      <c r="N15" s="36">
        <f t="shared" si="0"/>
        <v>80</v>
      </c>
    </row>
    <row r="16" spans="1:14" ht="15" customHeight="1">
      <c r="A16" s="36">
        <v>15</v>
      </c>
      <c r="B16" s="33">
        <v>24006</v>
      </c>
      <c r="C16" s="33" t="s">
        <v>49</v>
      </c>
      <c r="D16" s="4">
        <v>98</v>
      </c>
      <c r="F16" s="33" t="s">
        <v>21</v>
      </c>
      <c r="G16" s="40">
        <v>14</v>
      </c>
      <c r="H16" s="40">
        <v>12</v>
      </c>
      <c r="I16" s="40">
        <v>14</v>
      </c>
      <c r="J16" s="40">
        <v>12</v>
      </c>
      <c r="K16" s="40">
        <v>12</v>
      </c>
      <c r="L16" s="40">
        <v>10</v>
      </c>
      <c r="M16" s="40">
        <v>16</v>
      </c>
      <c r="N16" s="36">
        <f t="shared" si="0"/>
        <v>68</v>
      </c>
    </row>
    <row r="17" spans="1:14" ht="15" customHeight="1">
      <c r="A17" s="36">
        <v>16</v>
      </c>
      <c r="B17" s="2">
        <v>66016</v>
      </c>
      <c r="C17" s="33" t="s">
        <v>89</v>
      </c>
      <c r="D17" s="4">
        <v>0</v>
      </c>
      <c r="F17" s="33" t="s">
        <v>22</v>
      </c>
      <c r="G17" s="40">
        <v>10</v>
      </c>
      <c r="H17" s="40">
        <v>10</v>
      </c>
      <c r="I17" s="40">
        <v>10</v>
      </c>
      <c r="J17" s="40">
        <v>9</v>
      </c>
      <c r="K17" s="40">
        <v>14</v>
      </c>
      <c r="L17" s="40">
        <v>14</v>
      </c>
      <c r="M17" s="40">
        <v>8</v>
      </c>
      <c r="N17" s="36">
        <f t="shared" si="0"/>
        <v>58</v>
      </c>
    </row>
    <row r="18" spans="1:14" ht="15" customHeight="1">
      <c r="A18" s="36">
        <f>1+A17</f>
        <v>17</v>
      </c>
      <c r="B18" s="2">
        <v>105037</v>
      </c>
      <c r="C18" s="33" t="s">
        <v>118</v>
      </c>
      <c r="D18" s="4">
        <v>99</v>
      </c>
      <c r="F18" s="33" t="s">
        <v>119</v>
      </c>
      <c r="G18" s="40">
        <v>8</v>
      </c>
      <c r="H18" s="40">
        <v>8</v>
      </c>
      <c r="I18" s="40">
        <v>8</v>
      </c>
      <c r="J18" s="40">
        <v>6</v>
      </c>
      <c r="K18" s="40">
        <v>10</v>
      </c>
      <c r="L18" s="40">
        <v>12</v>
      </c>
      <c r="M18" s="40">
        <v>0</v>
      </c>
      <c r="N18" s="36">
        <f t="shared" si="0"/>
        <v>46</v>
      </c>
    </row>
    <row r="19" spans="1:14" ht="15" customHeight="1">
      <c r="A19" s="36">
        <v>18</v>
      </c>
      <c r="B19" s="2">
        <v>132058</v>
      </c>
      <c r="C19" s="33" t="s">
        <v>110</v>
      </c>
      <c r="D19" s="4">
        <v>99</v>
      </c>
      <c r="F19" s="33" t="s">
        <v>19</v>
      </c>
      <c r="G19" s="40">
        <v>6</v>
      </c>
      <c r="H19" s="40">
        <v>6</v>
      </c>
      <c r="I19" s="40">
        <v>6</v>
      </c>
      <c r="J19" s="40">
        <v>5</v>
      </c>
      <c r="K19" s="40">
        <v>9</v>
      </c>
      <c r="L19" s="40">
        <v>9</v>
      </c>
      <c r="M19" s="40">
        <v>9</v>
      </c>
      <c r="N19" s="36">
        <f t="shared" si="0"/>
        <v>39</v>
      </c>
    </row>
    <row r="20" spans="1:14" ht="15" customHeight="1">
      <c r="A20" s="36">
        <v>18</v>
      </c>
      <c r="B20" s="3">
        <v>36019</v>
      </c>
      <c r="C20" s="33" t="s">
        <v>88</v>
      </c>
      <c r="D20" s="4">
        <v>0</v>
      </c>
      <c r="F20" s="33" t="s">
        <v>87</v>
      </c>
      <c r="G20" s="40">
        <v>9</v>
      </c>
      <c r="H20" s="40">
        <v>7</v>
      </c>
      <c r="I20" s="40">
        <v>7</v>
      </c>
      <c r="J20" s="40">
        <v>7</v>
      </c>
      <c r="K20" s="40">
        <v>8</v>
      </c>
      <c r="L20" s="40">
        <v>8</v>
      </c>
      <c r="M20" s="40">
        <v>7</v>
      </c>
      <c r="N20" s="36">
        <f t="shared" si="0"/>
        <v>39</v>
      </c>
    </row>
    <row r="21" spans="1:14" ht="15" customHeight="1">
      <c r="A21" s="36">
        <v>18</v>
      </c>
      <c r="B21" s="2">
        <v>47024</v>
      </c>
      <c r="C21" s="33" t="s">
        <v>45</v>
      </c>
      <c r="D21" s="4">
        <v>98</v>
      </c>
      <c r="F21" s="33" t="s">
        <v>18</v>
      </c>
      <c r="G21" s="40">
        <v>7</v>
      </c>
      <c r="H21" s="40">
        <v>9</v>
      </c>
      <c r="I21" s="40">
        <v>5</v>
      </c>
      <c r="J21" s="40">
        <v>8</v>
      </c>
      <c r="K21" s="40">
        <v>0</v>
      </c>
      <c r="L21" s="40">
        <v>0</v>
      </c>
      <c r="M21" s="40">
        <v>10</v>
      </c>
      <c r="N21" s="36">
        <f t="shared" si="0"/>
        <v>39</v>
      </c>
    </row>
    <row r="22" spans="1:14" ht="15" customHeight="1">
      <c r="A22" s="36">
        <v>21</v>
      </c>
      <c r="B22" s="1">
        <v>82010</v>
      </c>
      <c r="C22" s="33" t="s">
        <v>32</v>
      </c>
      <c r="D22" s="4">
        <v>98</v>
      </c>
      <c r="F22" s="33" t="s">
        <v>35</v>
      </c>
      <c r="G22" s="40">
        <v>0</v>
      </c>
      <c r="H22" s="40">
        <v>0</v>
      </c>
      <c r="I22" s="40">
        <v>9</v>
      </c>
      <c r="J22" s="40">
        <v>10</v>
      </c>
      <c r="K22" s="40">
        <v>0</v>
      </c>
      <c r="L22" s="40">
        <v>0</v>
      </c>
      <c r="M22" s="40">
        <v>0</v>
      </c>
      <c r="N22" s="36">
        <f t="shared" si="0"/>
        <v>19</v>
      </c>
    </row>
    <row r="23" spans="1:14" ht="15" customHeight="1">
      <c r="A23" s="36">
        <v>22</v>
      </c>
      <c r="B23" s="3">
        <v>61003</v>
      </c>
      <c r="C23" s="33" t="s">
        <v>138</v>
      </c>
      <c r="D23" s="4">
        <v>1</v>
      </c>
      <c r="F23" s="33" t="s">
        <v>50</v>
      </c>
      <c r="G23" s="40">
        <v>0</v>
      </c>
      <c r="H23" s="40">
        <v>0</v>
      </c>
      <c r="I23" s="40">
        <v>1</v>
      </c>
      <c r="J23" s="40">
        <v>3</v>
      </c>
      <c r="K23" s="40">
        <v>7</v>
      </c>
      <c r="L23" s="40">
        <v>7</v>
      </c>
      <c r="M23" s="40">
        <v>0</v>
      </c>
      <c r="N23" s="36">
        <f t="shared" si="0"/>
        <v>18</v>
      </c>
    </row>
    <row r="24" spans="1:14" ht="15" customHeight="1">
      <c r="A24" s="36">
        <v>23</v>
      </c>
      <c r="B24" s="2">
        <v>9084</v>
      </c>
      <c r="C24" s="33" t="s">
        <v>136</v>
      </c>
      <c r="D24" s="4">
        <v>1</v>
      </c>
      <c r="F24" s="33" t="s">
        <v>11</v>
      </c>
      <c r="G24" s="40">
        <v>0</v>
      </c>
      <c r="H24" s="40">
        <v>0</v>
      </c>
      <c r="I24" s="40">
        <v>0</v>
      </c>
      <c r="J24" s="40">
        <v>0</v>
      </c>
      <c r="K24" s="40">
        <v>6</v>
      </c>
      <c r="L24" s="40">
        <v>6</v>
      </c>
      <c r="M24" s="40">
        <v>0</v>
      </c>
      <c r="N24" s="36">
        <f t="shared" si="0"/>
        <v>12</v>
      </c>
    </row>
    <row r="25" spans="1:14" ht="15" customHeight="1">
      <c r="A25" s="36">
        <v>23</v>
      </c>
      <c r="B25" s="2">
        <v>132009</v>
      </c>
      <c r="C25" s="33" t="s">
        <v>115</v>
      </c>
      <c r="D25" s="4">
        <v>0</v>
      </c>
      <c r="F25" s="33" t="s">
        <v>19</v>
      </c>
      <c r="G25" s="40">
        <v>0</v>
      </c>
      <c r="H25" s="40">
        <v>0</v>
      </c>
      <c r="I25" s="40">
        <v>2</v>
      </c>
      <c r="J25" s="40">
        <v>4</v>
      </c>
      <c r="K25" s="40">
        <v>0</v>
      </c>
      <c r="L25" s="40">
        <v>0</v>
      </c>
      <c r="M25" s="40">
        <v>6</v>
      </c>
      <c r="N25" s="36">
        <f t="shared" si="0"/>
        <v>12</v>
      </c>
    </row>
    <row r="26" spans="1:14" ht="15" customHeight="1">
      <c r="A26" s="36">
        <v>25</v>
      </c>
      <c r="B26" s="2">
        <v>60052</v>
      </c>
      <c r="C26" s="33" t="s">
        <v>128</v>
      </c>
      <c r="D26" s="4">
        <v>99</v>
      </c>
      <c r="F26" s="33" t="s">
        <v>129</v>
      </c>
      <c r="G26" s="40">
        <v>0</v>
      </c>
      <c r="H26" s="40">
        <v>0</v>
      </c>
      <c r="I26" s="40">
        <v>0</v>
      </c>
      <c r="J26" s="40">
        <v>0</v>
      </c>
      <c r="K26" s="40">
        <v>5</v>
      </c>
      <c r="L26" s="40">
        <v>5</v>
      </c>
      <c r="M26" s="40">
        <v>0</v>
      </c>
      <c r="N26" s="36">
        <f t="shared" si="0"/>
        <v>10</v>
      </c>
    </row>
    <row r="27" spans="1:14" ht="15" customHeight="1">
      <c r="A27" s="36">
        <v>26</v>
      </c>
      <c r="B27" s="2">
        <v>45017</v>
      </c>
      <c r="C27" s="33" t="s">
        <v>131</v>
      </c>
      <c r="D27" s="4">
        <v>99</v>
      </c>
      <c r="F27" s="33" t="s">
        <v>25</v>
      </c>
      <c r="G27" s="40">
        <v>0</v>
      </c>
      <c r="H27" s="40">
        <v>0</v>
      </c>
      <c r="I27" s="40">
        <v>4</v>
      </c>
      <c r="J27" s="40">
        <v>1</v>
      </c>
      <c r="K27" s="40">
        <v>0</v>
      </c>
      <c r="L27" s="40">
        <v>0</v>
      </c>
      <c r="M27" s="40">
        <v>0</v>
      </c>
      <c r="N27" s="36">
        <f>SUM(G27:M27)-MIN(G27:M27)-SMALL(G27:M27,2)</f>
        <v>5</v>
      </c>
    </row>
    <row r="28" spans="1:14" ht="15" customHeight="1">
      <c r="A28" s="36">
        <v>26</v>
      </c>
      <c r="B28" s="2">
        <v>132061</v>
      </c>
      <c r="C28" s="33" t="s">
        <v>169</v>
      </c>
      <c r="D28" s="37" t="s">
        <v>137</v>
      </c>
      <c r="F28" s="33" t="s">
        <v>19</v>
      </c>
      <c r="G28" s="40">
        <v>0</v>
      </c>
      <c r="H28" s="40">
        <v>0</v>
      </c>
      <c r="I28" s="40">
        <v>3</v>
      </c>
      <c r="J28" s="40">
        <v>2</v>
      </c>
      <c r="K28" s="40">
        <v>0</v>
      </c>
      <c r="L28" s="40">
        <v>0</v>
      </c>
      <c r="M28" s="40">
        <v>0</v>
      </c>
      <c r="N28" s="36">
        <f>SUM(G28:M28)-MIN(G28:M28)-SMALL(G28:M28,2)</f>
        <v>5</v>
      </c>
    </row>
    <row r="29" spans="1:14" ht="15" customHeight="1">
      <c r="A29" s="36"/>
      <c r="B29" s="2"/>
      <c r="C29" s="33"/>
      <c r="D29" s="37"/>
      <c r="F29" s="33"/>
      <c r="G29" s="40"/>
      <c r="H29" s="40"/>
      <c r="I29" s="40"/>
      <c r="J29" s="40"/>
      <c r="K29" s="40"/>
      <c r="L29" s="40"/>
      <c r="M29" s="40"/>
      <c r="N29" s="36"/>
    </row>
    <row r="30" spans="2:14" ht="15" customHeight="1">
      <c r="B30" s="6" t="s">
        <v>198</v>
      </c>
      <c r="C30" s="33"/>
      <c r="F30" s="33"/>
      <c r="G30" s="40"/>
      <c r="H30" s="40"/>
      <c r="I30" s="40"/>
      <c r="J30" s="40"/>
      <c r="K30" s="40"/>
      <c r="L30" s="40"/>
      <c r="M30" s="40"/>
      <c r="N30" s="36"/>
    </row>
    <row r="31" spans="1:14" ht="15" customHeight="1">
      <c r="A31" s="36"/>
      <c r="B31" s="2"/>
      <c r="C31" s="33"/>
      <c r="F31" s="33"/>
      <c r="G31" s="40"/>
      <c r="H31" s="40"/>
      <c r="I31" s="40"/>
      <c r="J31" s="40"/>
      <c r="K31" s="40"/>
      <c r="L31" s="40"/>
      <c r="M31" s="40"/>
      <c r="N31" s="36"/>
    </row>
    <row r="32" spans="1:14" ht="15" customHeight="1">
      <c r="A32" s="36"/>
      <c r="B32" s="9"/>
      <c r="C32" s="23"/>
      <c r="D32" s="7"/>
      <c r="E32" s="7"/>
      <c r="F32" s="23"/>
      <c r="G32" s="40"/>
      <c r="H32" s="40"/>
      <c r="I32" s="40"/>
      <c r="J32" s="40"/>
      <c r="K32" s="40"/>
      <c r="L32" s="40"/>
      <c r="M32" s="40"/>
      <c r="N32" s="36"/>
    </row>
    <row r="33" spans="1:14" ht="15" customHeight="1">
      <c r="A33" s="36"/>
      <c r="B33" s="6"/>
      <c r="C33" s="23"/>
      <c r="D33" s="7"/>
      <c r="E33" s="7"/>
      <c r="F33" s="23"/>
      <c r="G33" s="40"/>
      <c r="H33" s="40"/>
      <c r="I33" s="40"/>
      <c r="J33" s="40"/>
      <c r="K33" s="40"/>
      <c r="L33" s="40"/>
      <c r="M33" s="40"/>
      <c r="N33" s="36"/>
    </row>
    <row r="34" spans="1:14" ht="15" customHeight="1">
      <c r="A34" s="36"/>
      <c r="B34" s="6"/>
      <c r="C34" s="23"/>
      <c r="D34" s="7"/>
      <c r="E34" s="7"/>
      <c r="F34" s="23"/>
      <c r="G34" s="40"/>
      <c r="H34" s="40"/>
      <c r="I34" s="40"/>
      <c r="J34" s="40"/>
      <c r="K34" s="40"/>
      <c r="L34" s="40"/>
      <c r="M34" s="40"/>
      <c r="N34" s="36"/>
    </row>
    <row r="35" spans="1:14" ht="15" customHeight="1">
      <c r="A35" s="36"/>
      <c r="B35" s="2"/>
      <c r="C35" s="33"/>
      <c r="F35" s="33"/>
      <c r="G35" s="40"/>
      <c r="H35" s="40"/>
      <c r="I35" s="40"/>
      <c r="J35" s="40"/>
      <c r="K35" s="40"/>
      <c r="L35" s="40"/>
      <c r="M35" s="40"/>
      <c r="N35" s="36"/>
    </row>
    <row r="36" spans="2:14" ht="15" customHeight="1">
      <c r="B36" s="1"/>
      <c r="C36" s="33"/>
      <c r="F36" s="3"/>
      <c r="G36" s="40"/>
      <c r="H36" s="40"/>
      <c r="I36" s="40"/>
      <c r="J36" s="40"/>
      <c r="K36" s="40"/>
      <c r="L36" s="40"/>
      <c r="M36" s="40"/>
      <c r="N36" s="36"/>
    </row>
    <row r="37" spans="1:14" ht="15" customHeight="1">
      <c r="A37" s="2"/>
      <c r="B37" s="2"/>
      <c r="C37" s="33"/>
      <c r="F37" s="33"/>
      <c r="G37" s="40"/>
      <c r="H37" s="40"/>
      <c r="I37" s="40"/>
      <c r="J37" s="40"/>
      <c r="K37" s="40"/>
      <c r="L37" s="40"/>
      <c r="M37" s="40"/>
      <c r="N37" s="36"/>
    </row>
    <row r="38" spans="1:14" ht="15" customHeight="1">
      <c r="A38" s="36"/>
      <c r="B38" s="6"/>
      <c r="C38" s="23"/>
      <c r="D38" s="7"/>
      <c r="E38" s="7"/>
      <c r="F38" s="23"/>
      <c r="G38" s="40"/>
      <c r="H38" s="40"/>
      <c r="I38" s="40"/>
      <c r="J38" s="40"/>
      <c r="K38" s="40"/>
      <c r="L38" s="40"/>
      <c r="M38" s="40"/>
      <c r="N38" s="36"/>
    </row>
    <row r="39" spans="1:14" ht="15" customHeight="1">
      <c r="A39" s="2"/>
      <c r="B39" s="6"/>
      <c r="C39" s="33"/>
      <c r="F39" s="33"/>
      <c r="G39" s="40"/>
      <c r="H39" s="40"/>
      <c r="I39" s="40"/>
      <c r="J39" s="40"/>
      <c r="K39" s="40"/>
      <c r="L39" s="40"/>
      <c r="M39" s="40"/>
      <c r="N39" s="36"/>
    </row>
    <row r="40" spans="1:14" ht="15" customHeight="1">
      <c r="A40" s="2"/>
      <c r="B40" s="2"/>
      <c r="C40" s="33"/>
      <c r="F40" s="33"/>
      <c r="G40" s="40"/>
      <c r="H40" s="40"/>
      <c r="I40" s="40"/>
      <c r="J40" s="40"/>
      <c r="K40" s="40"/>
      <c r="L40" s="40"/>
      <c r="M40" s="40"/>
      <c r="N40" s="36"/>
    </row>
    <row r="41" spans="1:14" ht="15" customHeight="1">
      <c r="A41" s="2"/>
      <c r="B41" s="2"/>
      <c r="C41" s="33"/>
      <c r="D41" s="37"/>
      <c r="F41" s="33"/>
      <c r="G41" s="40"/>
      <c r="H41" s="40"/>
      <c r="I41" s="40"/>
      <c r="J41" s="40"/>
      <c r="K41" s="40"/>
      <c r="L41" s="40"/>
      <c r="M41" s="40"/>
      <c r="N41" s="36"/>
    </row>
    <row r="42" spans="7:14" ht="15" customHeight="1">
      <c r="G42" s="40"/>
      <c r="H42" s="40"/>
      <c r="I42" s="40"/>
      <c r="J42" s="40"/>
      <c r="K42" s="40"/>
      <c r="L42" s="40"/>
      <c r="M42" s="40"/>
      <c r="N42" s="36"/>
    </row>
    <row r="43" spans="7:14" ht="15" customHeight="1">
      <c r="G43" s="40"/>
      <c r="H43" s="40"/>
      <c r="I43" s="40"/>
      <c r="J43" s="40"/>
      <c r="K43" s="40"/>
      <c r="L43" s="40"/>
      <c r="M43" s="40"/>
      <c r="N43" s="36"/>
    </row>
    <row r="44" spans="1:14" ht="12.75">
      <c r="A44" s="2"/>
      <c r="G44" s="40"/>
      <c r="H44" s="40"/>
      <c r="I44" s="40"/>
      <c r="J44" s="40"/>
      <c r="K44" s="40"/>
      <c r="L44" s="40"/>
      <c r="M44" s="40"/>
      <c r="N44" s="36"/>
    </row>
    <row r="45" spans="1:14" ht="12.75">
      <c r="A45" s="2"/>
      <c r="G45" s="40"/>
      <c r="H45" s="40"/>
      <c r="I45" s="40"/>
      <c r="J45" s="40"/>
      <c r="K45" s="40"/>
      <c r="L45" s="40"/>
      <c r="M45" s="40"/>
      <c r="N45" s="36"/>
    </row>
    <row r="46" spans="1:14" ht="12.75">
      <c r="A46" s="2"/>
      <c r="G46" s="40"/>
      <c r="H46" s="40"/>
      <c r="I46" s="40"/>
      <c r="J46" s="40"/>
      <c r="K46" s="40"/>
      <c r="L46" s="40"/>
      <c r="M46" s="40"/>
      <c r="N46" s="36"/>
    </row>
    <row r="47" spans="1:14" ht="12.75">
      <c r="A47" s="2"/>
      <c r="G47" s="40"/>
      <c r="H47" s="40"/>
      <c r="I47" s="40"/>
      <c r="J47" s="40"/>
      <c r="K47" s="40"/>
      <c r="L47" s="40"/>
      <c r="M47" s="40"/>
      <c r="N47" s="36"/>
    </row>
    <row r="48" spans="1:14" ht="12.75">
      <c r="A48" s="2"/>
      <c r="G48" s="40"/>
      <c r="H48" s="40"/>
      <c r="I48" s="40"/>
      <c r="J48" s="40"/>
      <c r="K48" s="40"/>
      <c r="L48" s="40"/>
      <c r="M48" s="40"/>
      <c r="N48" s="36"/>
    </row>
    <row r="49" spans="1:14" ht="12.75">
      <c r="A49" s="2"/>
      <c r="G49" s="40"/>
      <c r="H49" s="40"/>
      <c r="I49" s="40"/>
      <c r="J49" s="40"/>
      <c r="K49" s="40"/>
      <c r="L49" s="40"/>
      <c r="M49" s="40"/>
      <c r="N49" s="36"/>
    </row>
    <row r="50" spans="1:14" ht="12.75">
      <c r="A50" s="2"/>
      <c r="N50" s="36"/>
    </row>
    <row r="51" spans="1:14" ht="12.75">
      <c r="A51" s="2"/>
      <c r="N51" s="36"/>
    </row>
    <row r="52" spans="1:14" ht="12.75">
      <c r="A52" s="2"/>
      <c r="N52" s="36"/>
    </row>
    <row r="53" ht="12.75">
      <c r="N53" s="36"/>
    </row>
    <row r="54" ht="12.75">
      <c r="N54" s="36"/>
    </row>
    <row r="55" ht="12.75">
      <c r="N55" s="36"/>
    </row>
    <row r="56" spans="1:14" ht="12.75">
      <c r="A56" s="2"/>
      <c r="N56" s="36"/>
    </row>
    <row r="57" spans="1:14" ht="12.75">
      <c r="A57" s="2"/>
      <c r="N57" s="36"/>
    </row>
    <row r="58" spans="1:14" ht="12.75">
      <c r="A58" s="2"/>
      <c r="N58" s="36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N64"/>
  <sheetViews>
    <sheetView workbookViewId="0" topLeftCell="A1">
      <selection activeCell="G19" sqref="G19"/>
    </sheetView>
  </sheetViews>
  <sheetFormatPr defaultColWidth="9.00390625" defaultRowHeight="12.75"/>
  <cols>
    <col min="1" max="1" width="5.125" style="1" customWidth="1"/>
    <col min="2" max="2" width="7.75390625" style="3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8" width="4.75390625" style="1" customWidth="1"/>
    <col min="9" max="10" width="4.75390625" style="17" customWidth="1"/>
    <col min="11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9" t="s">
        <v>0</v>
      </c>
      <c r="B1" s="19" t="s">
        <v>1</v>
      </c>
      <c r="C1" s="35" t="s">
        <v>187</v>
      </c>
      <c r="D1" s="19" t="s">
        <v>2</v>
      </c>
      <c r="E1" s="19" t="s">
        <v>3</v>
      </c>
      <c r="F1" s="21" t="s">
        <v>4</v>
      </c>
      <c r="G1" s="41" t="s">
        <v>120</v>
      </c>
      <c r="H1" s="41" t="s">
        <v>121</v>
      </c>
      <c r="I1" s="22" t="s">
        <v>125</v>
      </c>
      <c r="J1" s="22" t="s">
        <v>124</v>
      </c>
      <c r="K1" s="22" t="s">
        <v>123</v>
      </c>
      <c r="L1" s="22" t="s">
        <v>122</v>
      </c>
      <c r="M1" s="22" t="s">
        <v>5</v>
      </c>
      <c r="N1" s="19" t="s">
        <v>8</v>
      </c>
    </row>
    <row r="2" spans="1:14" ht="15" customHeight="1">
      <c r="A2" s="36">
        <f>1</f>
        <v>1</v>
      </c>
      <c r="B2" s="1">
        <v>48032</v>
      </c>
      <c r="C2" s="33" t="s">
        <v>37</v>
      </c>
      <c r="D2" s="29">
        <v>98</v>
      </c>
      <c r="F2" s="14" t="s">
        <v>29</v>
      </c>
      <c r="G2" s="42">
        <v>60</v>
      </c>
      <c r="H2" s="42">
        <v>60</v>
      </c>
      <c r="I2" s="40">
        <v>53</v>
      </c>
      <c r="J2" s="40">
        <v>53</v>
      </c>
      <c r="K2" s="40">
        <v>53</v>
      </c>
      <c r="L2" s="40">
        <v>53</v>
      </c>
      <c r="M2" s="40">
        <v>47</v>
      </c>
      <c r="N2" s="36">
        <f aca="true" t="shared" si="0" ref="N2:N15">SUM(G2:M2)-MIN(G2:M2)-SMALL(G2:M2,2)</f>
        <v>279</v>
      </c>
    </row>
    <row r="3" spans="1:14" ht="15" customHeight="1">
      <c r="A3" s="36">
        <f>1+A2</f>
        <v>2</v>
      </c>
      <c r="B3" s="2">
        <v>9078</v>
      </c>
      <c r="C3" s="33" t="s">
        <v>101</v>
      </c>
      <c r="D3" s="29">
        <v>0</v>
      </c>
      <c r="F3" s="14" t="s">
        <v>11</v>
      </c>
      <c r="G3" s="40">
        <v>53</v>
      </c>
      <c r="H3" s="40">
        <v>53</v>
      </c>
      <c r="I3" s="40">
        <v>42</v>
      </c>
      <c r="J3" s="40">
        <v>47</v>
      </c>
      <c r="K3" s="40">
        <v>47</v>
      </c>
      <c r="L3" s="40">
        <v>42</v>
      </c>
      <c r="M3" s="40">
        <v>38</v>
      </c>
      <c r="N3" s="36">
        <f t="shared" si="0"/>
        <v>242</v>
      </c>
    </row>
    <row r="4" spans="1:14" ht="15" customHeight="1">
      <c r="A4" s="36">
        <f aca="true" t="shared" si="1" ref="A4:A17">1+A3</f>
        <v>3</v>
      </c>
      <c r="B4" s="2">
        <v>103007</v>
      </c>
      <c r="C4" s="33" t="s">
        <v>36</v>
      </c>
      <c r="D4" s="4">
        <v>98</v>
      </c>
      <c r="F4" s="33" t="s">
        <v>10</v>
      </c>
      <c r="G4" s="40">
        <v>0</v>
      </c>
      <c r="H4" s="40">
        <v>0</v>
      </c>
      <c r="I4" s="42">
        <v>60</v>
      </c>
      <c r="J4" s="42">
        <v>60</v>
      </c>
      <c r="K4" s="42">
        <v>60</v>
      </c>
      <c r="L4" s="42">
        <v>60</v>
      </c>
      <c r="M4" s="42">
        <v>60</v>
      </c>
      <c r="N4" s="36">
        <f t="shared" si="0"/>
        <v>300</v>
      </c>
    </row>
    <row r="5" spans="1:14" ht="15" customHeight="1">
      <c r="A5" s="36">
        <f t="shared" si="1"/>
        <v>4</v>
      </c>
      <c r="B5" s="1">
        <v>132034</v>
      </c>
      <c r="C5" s="33" t="s">
        <v>38</v>
      </c>
      <c r="D5" s="4">
        <v>98</v>
      </c>
      <c r="F5" s="33" t="s">
        <v>19</v>
      </c>
      <c r="G5" s="40">
        <v>47</v>
      </c>
      <c r="H5" s="40">
        <v>38</v>
      </c>
      <c r="I5" s="40">
        <v>47</v>
      </c>
      <c r="J5" s="40">
        <v>38</v>
      </c>
      <c r="K5" s="40">
        <v>38</v>
      </c>
      <c r="L5" s="40">
        <v>38</v>
      </c>
      <c r="M5" s="40">
        <v>42</v>
      </c>
      <c r="N5" s="36">
        <f t="shared" si="0"/>
        <v>212</v>
      </c>
    </row>
    <row r="6" spans="1:14" ht="15" customHeight="1">
      <c r="A6" s="36">
        <f t="shared" si="1"/>
        <v>5</v>
      </c>
      <c r="B6" s="2">
        <v>119090</v>
      </c>
      <c r="C6" s="33" t="s">
        <v>68</v>
      </c>
      <c r="D6" s="4">
        <v>99</v>
      </c>
      <c r="F6" s="33" t="s">
        <v>14</v>
      </c>
      <c r="G6" s="40">
        <v>34</v>
      </c>
      <c r="H6" s="40">
        <v>47</v>
      </c>
      <c r="I6" s="40">
        <v>34</v>
      </c>
      <c r="J6" s="40">
        <v>34</v>
      </c>
      <c r="K6" s="40">
        <v>42</v>
      </c>
      <c r="L6" s="40">
        <v>34</v>
      </c>
      <c r="M6" s="40">
        <v>34</v>
      </c>
      <c r="N6" s="36">
        <f t="shared" si="0"/>
        <v>191</v>
      </c>
    </row>
    <row r="7" spans="1:14" ht="15" customHeight="1">
      <c r="A7" s="36">
        <f t="shared" si="1"/>
        <v>6</v>
      </c>
      <c r="B7" s="1">
        <v>66009</v>
      </c>
      <c r="C7" s="33" t="s">
        <v>104</v>
      </c>
      <c r="D7" s="37" t="s">
        <v>133</v>
      </c>
      <c r="F7" s="33" t="s">
        <v>22</v>
      </c>
      <c r="G7" s="40">
        <v>42</v>
      </c>
      <c r="H7" s="40">
        <v>42</v>
      </c>
      <c r="I7" s="40">
        <v>25</v>
      </c>
      <c r="J7" s="40">
        <v>31</v>
      </c>
      <c r="K7" s="40">
        <v>31</v>
      </c>
      <c r="L7" s="40">
        <v>28</v>
      </c>
      <c r="M7" s="40">
        <v>31</v>
      </c>
      <c r="N7" s="36">
        <f t="shared" si="0"/>
        <v>177</v>
      </c>
    </row>
    <row r="8" spans="1:14" ht="15" customHeight="1">
      <c r="A8" s="36">
        <f t="shared" si="1"/>
        <v>7</v>
      </c>
      <c r="B8" s="2">
        <v>49027</v>
      </c>
      <c r="C8" s="33" t="s">
        <v>65</v>
      </c>
      <c r="D8" s="4">
        <v>98</v>
      </c>
      <c r="F8" s="33" t="s">
        <v>66</v>
      </c>
      <c r="G8" s="40">
        <v>0</v>
      </c>
      <c r="H8" s="40">
        <v>0</v>
      </c>
      <c r="I8" s="40">
        <v>38</v>
      </c>
      <c r="J8" s="40">
        <v>42</v>
      </c>
      <c r="K8" s="40">
        <v>18</v>
      </c>
      <c r="L8" s="40">
        <v>47</v>
      </c>
      <c r="M8" s="40">
        <v>53</v>
      </c>
      <c r="N8" s="36">
        <f t="shared" si="0"/>
        <v>198</v>
      </c>
    </row>
    <row r="9" spans="1:14" ht="15" customHeight="1">
      <c r="A9" s="36">
        <f t="shared" si="1"/>
        <v>8</v>
      </c>
      <c r="B9" s="2">
        <v>132054</v>
      </c>
      <c r="C9" s="33" t="s">
        <v>71</v>
      </c>
      <c r="D9" s="4">
        <v>98</v>
      </c>
      <c r="F9" s="33" t="s">
        <v>19</v>
      </c>
      <c r="G9" s="40">
        <v>38</v>
      </c>
      <c r="H9" s="40">
        <v>34</v>
      </c>
      <c r="I9" s="40">
        <v>28</v>
      </c>
      <c r="J9" s="40">
        <v>25</v>
      </c>
      <c r="K9" s="40">
        <v>0</v>
      </c>
      <c r="L9" s="40">
        <v>0</v>
      </c>
      <c r="M9" s="40">
        <v>0</v>
      </c>
      <c r="N9" s="36">
        <f t="shared" si="0"/>
        <v>125</v>
      </c>
    </row>
    <row r="10" spans="1:14" ht="15" customHeight="1">
      <c r="A10" s="36">
        <f t="shared" si="1"/>
        <v>9</v>
      </c>
      <c r="B10" s="6">
        <v>60037</v>
      </c>
      <c r="C10" s="33" t="s">
        <v>156</v>
      </c>
      <c r="D10" s="4">
        <v>98</v>
      </c>
      <c r="F10" s="33" t="s">
        <v>129</v>
      </c>
      <c r="G10" s="40">
        <v>31</v>
      </c>
      <c r="H10" s="40">
        <v>28</v>
      </c>
      <c r="I10" s="40">
        <v>20</v>
      </c>
      <c r="J10" s="40">
        <v>16</v>
      </c>
      <c r="K10" s="40">
        <v>22</v>
      </c>
      <c r="L10" s="40">
        <v>20</v>
      </c>
      <c r="M10" s="40">
        <v>16</v>
      </c>
      <c r="N10" s="36">
        <f t="shared" si="0"/>
        <v>121</v>
      </c>
    </row>
    <row r="11" spans="1:14" ht="15" customHeight="1">
      <c r="A11" s="36">
        <f t="shared" si="1"/>
        <v>10</v>
      </c>
      <c r="B11" s="1">
        <v>24017</v>
      </c>
      <c r="C11" s="33" t="s">
        <v>72</v>
      </c>
      <c r="D11" s="37" t="s">
        <v>109</v>
      </c>
      <c r="F11" s="33" t="s">
        <v>21</v>
      </c>
      <c r="G11" s="40">
        <v>0</v>
      </c>
      <c r="H11" s="40">
        <v>0</v>
      </c>
      <c r="I11" s="40">
        <v>31</v>
      </c>
      <c r="J11" s="40">
        <v>28</v>
      </c>
      <c r="K11" s="40">
        <v>28</v>
      </c>
      <c r="L11" s="40">
        <v>22</v>
      </c>
      <c r="M11" s="40">
        <v>22</v>
      </c>
      <c r="N11" s="36">
        <f t="shared" si="0"/>
        <v>131</v>
      </c>
    </row>
    <row r="12" spans="1:14" ht="15" customHeight="1">
      <c r="A12" s="36">
        <f t="shared" si="1"/>
        <v>11</v>
      </c>
      <c r="B12" s="6">
        <v>132024</v>
      </c>
      <c r="C12" s="33" t="s">
        <v>158</v>
      </c>
      <c r="D12" s="37" t="s">
        <v>133</v>
      </c>
      <c r="F12" s="33" t="s">
        <v>19</v>
      </c>
      <c r="G12" s="40">
        <v>25</v>
      </c>
      <c r="H12" s="40">
        <v>25</v>
      </c>
      <c r="I12" s="40">
        <v>22</v>
      </c>
      <c r="J12" s="40">
        <v>14</v>
      </c>
      <c r="K12" s="40">
        <v>20</v>
      </c>
      <c r="L12" s="40">
        <v>16</v>
      </c>
      <c r="M12" s="40">
        <v>0</v>
      </c>
      <c r="N12" s="36">
        <f t="shared" si="0"/>
        <v>108</v>
      </c>
    </row>
    <row r="13" spans="1:14" ht="15" customHeight="1">
      <c r="A13" s="36">
        <f t="shared" si="1"/>
        <v>12</v>
      </c>
      <c r="B13" s="1">
        <v>132044</v>
      </c>
      <c r="C13" s="33" t="s">
        <v>70</v>
      </c>
      <c r="D13" s="4">
        <v>98</v>
      </c>
      <c r="F13" s="33" t="s">
        <v>19</v>
      </c>
      <c r="G13" s="40">
        <v>28</v>
      </c>
      <c r="H13" s="40">
        <v>31</v>
      </c>
      <c r="I13" s="40">
        <v>16</v>
      </c>
      <c r="J13" s="40">
        <v>18</v>
      </c>
      <c r="K13" s="40">
        <v>0</v>
      </c>
      <c r="L13" s="40">
        <v>0</v>
      </c>
      <c r="M13" s="40">
        <v>25</v>
      </c>
      <c r="N13" s="36">
        <f t="shared" si="0"/>
        <v>118</v>
      </c>
    </row>
    <row r="14" spans="1:14" ht="15" customHeight="1">
      <c r="A14" s="36">
        <f t="shared" si="1"/>
        <v>13</v>
      </c>
      <c r="B14" s="2">
        <v>119070</v>
      </c>
      <c r="C14" s="33" t="s">
        <v>40</v>
      </c>
      <c r="D14" s="4">
        <v>98</v>
      </c>
      <c r="F14" s="33" t="s">
        <v>14</v>
      </c>
      <c r="G14" s="40">
        <v>0</v>
      </c>
      <c r="H14" s="40">
        <v>0</v>
      </c>
      <c r="I14" s="40">
        <v>0</v>
      </c>
      <c r="J14" s="40">
        <v>0</v>
      </c>
      <c r="K14" s="40">
        <v>34</v>
      </c>
      <c r="L14" s="40">
        <v>31</v>
      </c>
      <c r="M14" s="40">
        <v>28</v>
      </c>
      <c r="N14" s="36">
        <f t="shared" si="0"/>
        <v>93</v>
      </c>
    </row>
    <row r="15" spans="1:14" ht="15" customHeight="1">
      <c r="A15" s="36">
        <f t="shared" si="1"/>
        <v>14</v>
      </c>
      <c r="B15" s="1">
        <v>9070</v>
      </c>
      <c r="C15" s="33" t="s">
        <v>102</v>
      </c>
      <c r="D15" s="4">
        <v>98</v>
      </c>
      <c r="F15" s="33" t="s">
        <v>11</v>
      </c>
      <c r="G15" s="40">
        <v>0</v>
      </c>
      <c r="H15" s="40">
        <v>0</v>
      </c>
      <c r="I15" s="40">
        <v>0</v>
      </c>
      <c r="J15" s="40">
        <v>0</v>
      </c>
      <c r="K15" s="40">
        <v>25</v>
      </c>
      <c r="L15" s="40">
        <v>25</v>
      </c>
      <c r="M15" s="40">
        <v>0</v>
      </c>
      <c r="N15" s="36">
        <f t="shared" si="0"/>
        <v>50</v>
      </c>
    </row>
    <row r="16" spans="1:14" ht="15" customHeight="1">
      <c r="A16" s="36">
        <f t="shared" si="1"/>
        <v>15</v>
      </c>
      <c r="B16" s="1">
        <v>42031</v>
      </c>
      <c r="C16" s="33" t="s">
        <v>154</v>
      </c>
      <c r="D16" s="37" t="s">
        <v>137</v>
      </c>
      <c r="F16" s="33" t="s">
        <v>15</v>
      </c>
      <c r="G16" s="40">
        <v>0</v>
      </c>
      <c r="H16" s="40">
        <v>0</v>
      </c>
      <c r="I16" s="40">
        <v>18</v>
      </c>
      <c r="J16" s="40">
        <v>22</v>
      </c>
      <c r="K16" s="40">
        <v>0</v>
      </c>
      <c r="L16" s="40">
        <v>0</v>
      </c>
      <c r="M16" s="40">
        <v>0</v>
      </c>
      <c r="N16" s="36">
        <f>SUM(G16:M16)-MIN(G16:M16)-SMALL(G16:M16,2)</f>
        <v>40</v>
      </c>
    </row>
    <row r="17" spans="1:14" ht="15" customHeight="1">
      <c r="A17" s="36">
        <f t="shared" si="1"/>
        <v>16</v>
      </c>
      <c r="B17" s="1">
        <v>121038</v>
      </c>
      <c r="C17" s="33" t="s">
        <v>39</v>
      </c>
      <c r="D17" s="4">
        <v>98</v>
      </c>
      <c r="F17" s="33" t="s">
        <v>9</v>
      </c>
      <c r="G17" s="40">
        <v>0</v>
      </c>
      <c r="H17" s="40">
        <v>0</v>
      </c>
      <c r="I17" s="40">
        <v>14</v>
      </c>
      <c r="J17" s="40">
        <v>20</v>
      </c>
      <c r="K17" s="40">
        <v>0</v>
      </c>
      <c r="L17" s="40">
        <v>0</v>
      </c>
      <c r="M17" s="40">
        <v>0</v>
      </c>
      <c r="N17" s="36">
        <f>SUM(G17:M17)-MIN(G17:M17)-SMALL(G17:M17,2)</f>
        <v>34</v>
      </c>
    </row>
    <row r="18" spans="1:14" ht="15" customHeight="1">
      <c r="A18" s="36">
        <v>16</v>
      </c>
      <c r="B18" s="1">
        <v>112036</v>
      </c>
      <c r="C18" s="33" t="s">
        <v>106</v>
      </c>
      <c r="D18" s="29">
        <v>0</v>
      </c>
      <c r="F18" s="33" t="s">
        <v>20</v>
      </c>
      <c r="G18" s="40">
        <v>0</v>
      </c>
      <c r="H18" s="40">
        <v>0</v>
      </c>
      <c r="I18" s="40">
        <v>0</v>
      </c>
      <c r="J18" s="40">
        <v>0</v>
      </c>
      <c r="K18" s="40">
        <v>16</v>
      </c>
      <c r="L18" s="40">
        <v>18</v>
      </c>
      <c r="M18" s="40">
        <v>0</v>
      </c>
      <c r="N18" s="36">
        <f>SUM(G18:M18)-MIN(G18:M18)-SMALL(G18:M18,2)</f>
        <v>34</v>
      </c>
    </row>
    <row r="19" spans="1:14" ht="15" customHeight="1">
      <c r="A19" s="36"/>
      <c r="B19" s="1"/>
      <c r="C19" s="33"/>
      <c r="D19" s="29"/>
      <c r="F19" s="33"/>
      <c r="G19" s="40"/>
      <c r="H19" s="40"/>
      <c r="I19" s="40"/>
      <c r="J19" s="40"/>
      <c r="K19" s="40"/>
      <c r="L19" s="40"/>
      <c r="M19" s="40"/>
      <c r="N19" s="36"/>
    </row>
    <row r="20" spans="1:14" ht="15" customHeight="1">
      <c r="A20" s="36"/>
      <c r="B20" s="6" t="s">
        <v>196</v>
      </c>
      <c r="C20" s="33"/>
      <c r="D20" s="29"/>
      <c r="F20" s="33"/>
      <c r="G20" s="40"/>
      <c r="H20" s="40"/>
      <c r="I20" s="40"/>
      <c r="J20" s="40"/>
      <c r="K20" s="40"/>
      <c r="L20" s="40"/>
      <c r="M20" s="40"/>
      <c r="N20" s="36"/>
    </row>
    <row r="21" spans="1:14" ht="15" customHeight="1">
      <c r="A21" s="36"/>
      <c r="B21" s="1"/>
      <c r="C21" s="33"/>
      <c r="F21" s="33"/>
      <c r="G21" s="40"/>
      <c r="H21" s="40"/>
      <c r="I21" s="40"/>
      <c r="J21" s="40"/>
      <c r="K21" s="40"/>
      <c r="L21" s="40"/>
      <c r="M21" s="40"/>
      <c r="N21" s="36"/>
    </row>
    <row r="22" spans="1:14" ht="15" customHeight="1">
      <c r="A22" s="36"/>
      <c r="B22" s="1"/>
      <c r="C22" s="33"/>
      <c r="F22" s="33"/>
      <c r="G22" s="40"/>
      <c r="H22" s="40"/>
      <c r="I22" s="40"/>
      <c r="J22" s="40"/>
      <c r="K22" s="40"/>
      <c r="L22" s="40"/>
      <c r="M22" s="40"/>
      <c r="N22" s="36"/>
    </row>
    <row r="23" spans="1:14" ht="12.75">
      <c r="A23" s="36"/>
      <c r="B23" s="1"/>
      <c r="C23" s="33"/>
      <c r="F23" s="33"/>
      <c r="G23" s="40"/>
      <c r="H23" s="40"/>
      <c r="I23" s="40"/>
      <c r="J23" s="40"/>
      <c r="K23" s="40"/>
      <c r="L23" s="40"/>
      <c r="M23" s="40"/>
      <c r="N23" s="36"/>
    </row>
    <row r="24" spans="1:14" ht="12.75">
      <c r="A24" s="36"/>
      <c r="B24" s="1"/>
      <c r="C24" s="33"/>
      <c r="F24" s="33"/>
      <c r="G24" s="40"/>
      <c r="H24" s="40"/>
      <c r="I24" s="40"/>
      <c r="J24" s="40"/>
      <c r="K24" s="40"/>
      <c r="L24" s="40"/>
      <c r="M24" s="40"/>
      <c r="N24" s="36"/>
    </row>
    <row r="25" spans="1:14" ht="12.75">
      <c r="A25" s="36"/>
      <c r="B25" s="1"/>
      <c r="C25" s="3"/>
      <c r="F25" s="3"/>
      <c r="G25" s="40"/>
      <c r="H25" s="40"/>
      <c r="I25" s="40"/>
      <c r="J25" s="40"/>
      <c r="K25" s="40"/>
      <c r="L25" s="40"/>
      <c r="M25" s="40"/>
      <c r="N25" s="36"/>
    </row>
    <row r="26" spans="1:14" ht="12.75">
      <c r="A26" s="36"/>
      <c r="B26" s="2"/>
      <c r="C26" s="33"/>
      <c r="F26" s="33"/>
      <c r="G26" s="40"/>
      <c r="H26" s="40"/>
      <c r="I26" s="40"/>
      <c r="J26" s="40"/>
      <c r="K26" s="40"/>
      <c r="L26" s="40"/>
      <c r="M26" s="40"/>
      <c r="N26" s="36"/>
    </row>
    <row r="27" spans="1:14" ht="12.75">
      <c r="A27" s="36"/>
      <c r="G27" s="40"/>
      <c r="H27" s="40"/>
      <c r="I27" s="40"/>
      <c r="J27" s="40"/>
      <c r="K27" s="40"/>
      <c r="L27" s="40"/>
      <c r="M27" s="40"/>
      <c r="N27" s="36"/>
    </row>
    <row r="28" spans="1:14" ht="12.75">
      <c r="A28" s="36"/>
      <c r="B28" s="2"/>
      <c r="C28" s="33"/>
      <c r="F28" s="33"/>
      <c r="G28" s="40"/>
      <c r="H28" s="40"/>
      <c r="I28" s="40"/>
      <c r="J28" s="40"/>
      <c r="K28" s="40"/>
      <c r="L28" s="40"/>
      <c r="M28" s="40"/>
      <c r="N28" s="36"/>
    </row>
    <row r="29" spans="1:14" ht="12.75">
      <c r="A29" s="36"/>
      <c r="B29" s="2"/>
      <c r="C29" s="33"/>
      <c r="F29" s="33"/>
      <c r="G29" s="40"/>
      <c r="H29" s="40"/>
      <c r="I29" s="40"/>
      <c r="J29" s="40"/>
      <c r="K29" s="40"/>
      <c r="L29" s="40"/>
      <c r="M29" s="40"/>
      <c r="N29" s="36"/>
    </row>
    <row r="30" spans="1:14" ht="12.75">
      <c r="A30" s="36"/>
      <c r="B30" s="2"/>
      <c r="C30" s="33"/>
      <c r="F30" s="33"/>
      <c r="G30" s="40"/>
      <c r="H30" s="40"/>
      <c r="I30" s="40"/>
      <c r="J30" s="40"/>
      <c r="K30" s="40"/>
      <c r="L30" s="40"/>
      <c r="M30" s="40"/>
      <c r="N30" s="36"/>
    </row>
    <row r="31" spans="1:14" ht="12.75">
      <c r="A31" s="36"/>
      <c r="B31" s="3"/>
      <c r="G31" s="40"/>
      <c r="H31" s="40"/>
      <c r="I31" s="40"/>
      <c r="J31" s="40"/>
      <c r="K31" s="40"/>
      <c r="L31" s="40"/>
      <c r="M31" s="40"/>
      <c r="N31" s="36"/>
    </row>
    <row r="32" spans="1:14" ht="12.75">
      <c r="A32" s="36"/>
      <c r="B32" s="3"/>
      <c r="G32" s="40"/>
      <c r="H32" s="40"/>
      <c r="I32" s="40"/>
      <c r="J32" s="40"/>
      <c r="K32" s="40"/>
      <c r="L32" s="40"/>
      <c r="M32" s="40"/>
      <c r="N32" s="36"/>
    </row>
    <row r="33" spans="1:14" ht="12.75">
      <c r="A33" s="36"/>
      <c r="B33" s="3"/>
      <c r="G33" s="40"/>
      <c r="H33" s="40"/>
      <c r="I33" s="40"/>
      <c r="J33" s="40"/>
      <c r="K33" s="40"/>
      <c r="L33" s="40"/>
      <c r="M33" s="40"/>
      <c r="N33" s="36"/>
    </row>
    <row r="34" spans="1:14" ht="12.75">
      <c r="A34" s="36"/>
      <c r="B34" s="3"/>
      <c r="G34" s="40"/>
      <c r="H34" s="40"/>
      <c r="I34" s="40"/>
      <c r="J34" s="40"/>
      <c r="K34" s="40"/>
      <c r="L34" s="40"/>
      <c r="M34" s="40"/>
      <c r="N34" s="36"/>
    </row>
    <row r="35" spans="1:14" ht="12.75">
      <c r="A35" s="2"/>
      <c r="B35" s="3"/>
      <c r="G35" s="40"/>
      <c r="H35" s="40"/>
      <c r="I35" s="40"/>
      <c r="J35" s="40"/>
      <c r="K35" s="40"/>
      <c r="L35" s="40"/>
      <c r="M35" s="40"/>
      <c r="N35" s="36"/>
    </row>
    <row r="36" spans="2:14" ht="12.75">
      <c r="B36" s="3"/>
      <c r="G36" s="40"/>
      <c r="H36" s="40"/>
      <c r="I36" s="40"/>
      <c r="J36" s="40"/>
      <c r="K36" s="40"/>
      <c r="L36" s="40"/>
      <c r="M36" s="40"/>
      <c r="N36" s="36"/>
    </row>
    <row r="37" spans="2:14" ht="12.75">
      <c r="B37" s="3"/>
      <c r="G37" s="40"/>
      <c r="H37" s="40"/>
      <c r="I37" s="40"/>
      <c r="J37" s="40"/>
      <c r="K37" s="40"/>
      <c r="L37" s="40"/>
      <c r="M37" s="40"/>
      <c r="N37" s="36"/>
    </row>
    <row r="38" spans="1:14" ht="12.75">
      <c r="A38" s="2"/>
      <c r="B38" s="3"/>
      <c r="G38" s="40"/>
      <c r="H38" s="40"/>
      <c r="I38" s="40"/>
      <c r="J38" s="40"/>
      <c r="K38" s="40"/>
      <c r="L38" s="40"/>
      <c r="M38" s="40"/>
      <c r="N38" s="36"/>
    </row>
    <row r="39" spans="1:14" ht="12.75">
      <c r="A39" s="2"/>
      <c r="B39" s="3"/>
      <c r="G39" s="40"/>
      <c r="H39" s="40"/>
      <c r="I39" s="40"/>
      <c r="J39" s="40"/>
      <c r="K39" s="40"/>
      <c r="L39" s="40"/>
      <c r="M39" s="40"/>
      <c r="N39" s="36"/>
    </row>
    <row r="40" spans="1:14" ht="12.75">
      <c r="A40" s="2"/>
      <c r="B40" s="3"/>
      <c r="G40" s="40"/>
      <c r="H40" s="40"/>
      <c r="I40" s="40"/>
      <c r="J40" s="40"/>
      <c r="K40" s="40"/>
      <c r="L40" s="40"/>
      <c r="M40" s="40"/>
      <c r="N40" s="36"/>
    </row>
    <row r="41" spans="1:14" ht="12.75">
      <c r="A41" s="2"/>
      <c r="B41" s="3"/>
      <c r="G41" s="40"/>
      <c r="H41" s="40"/>
      <c r="I41" s="40"/>
      <c r="J41" s="40"/>
      <c r="K41" s="40"/>
      <c r="L41" s="40"/>
      <c r="M41" s="40"/>
      <c r="N41" s="36"/>
    </row>
    <row r="42" spans="7:14" ht="12.75">
      <c r="G42" s="40"/>
      <c r="H42" s="40"/>
      <c r="I42" s="40"/>
      <c r="J42" s="40"/>
      <c r="K42" s="40"/>
      <c r="L42" s="40"/>
      <c r="M42" s="40"/>
      <c r="N42" s="36"/>
    </row>
    <row r="43" spans="1:14" ht="12.75">
      <c r="A43" s="2"/>
      <c r="B43" s="3"/>
      <c r="G43" s="40"/>
      <c r="H43" s="40"/>
      <c r="I43" s="40"/>
      <c r="J43" s="40"/>
      <c r="K43" s="40"/>
      <c r="L43" s="40"/>
      <c r="M43" s="40"/>
      <c r="N43" s="36"/>
    </row>
    <row r="44" spans="1:14" ht="12.75">
      <c r="A44" s="2"/>
      <c r="B44" s="3"/>
      <c r="G44" s="40"/>
      <c r="H44" s="40"/>
      <c r="I44" s="40"/>
      <c r="J44" s="40"/>
      <c r="K44" s="40"/>
      <c r="L44" s="40"/>
      <c r="M44" s="40"/>
      <c r="N44" s="36"/>
    </row>
    <row r="45" spans="1:14" ht="12.75">
      <c r="A45" s="2"/>
      <c r="B45" s="3"/>
      <c r="G45" s="40"/>
      <c r="H45" s="40"/>
      <c r="I45" s="40"/>
      <c r="J45" s="40"/>
      <c r="K45" s="40"/>
      <c r="L45" s="40"/>
      <c r="M45" s="40"/>
      <c r="N45" s="36"/>
    </row>
    <row r="46" spans="1:14" ht="12.75">
      <c r="A46" s="2"/>
      <c r="B46" s="3"/>
      <c r="G46" s="40"/>
      <c r="H46" s="40"/>
      <c r="I46" s="40"/>
      <c r="J46" s="40"/>
      <c r="K46" s="40"/>
      <c r="L46" s="40"/>
      <c r="M46" s="40"/>
      <c r="N46" s="36"/>
    </row>
    <row r="47" spans="1:14" ht="12.75">
      <c r="A47" s="2"/>
      <c r="B47" s="3"/>
      <c r="G47" s="40"/>
      <c r="H47" s="40"/>
      <c r="I47" s="40"/>
      <c r="J47" s="40"/>
      <c r="K47" s="40"/>
      <c r="L47" s="40"/>
      <c r="M47" s="40"/>
      <c r="N47" s="36"/>
    </row>
    <row r="48" spans="2:14" ht="12.75">
      <c r="B48" s="3"/>
      <c r="G48" s="40"/>
      <c r="H48" s="40"/>
      <c r="I48" s="40"/>
      <c r="J48" s="40"/>
      <c r="K48" s="40"/>
      <c r="L48" s="40"/>
      <c r="M48" s="40"/>
      <c r="N48" s="36"/>
    </row>
    <row r="49" spans="7:14" ht="12.75">
      <c r="G49" s="40"/>
      <c r="H49" s="40"/>
      <c r="I49" s="40"/>
      <c r="J49" s="40"/>
      <c r="K49" s="40"/>
      <c r="L49" s="40"/>
      <c r="M49" s="40"/>
      <c r="N49" s="36"/>
    </row>
    <row r="50" spans="1:14" ht="12.75">
      <c r="A50" s="2"/>
      <c r="G50" s="40"/>
      <c r="H50" s="40"/>
      <c r="I50" s="40"/>
      <c r="J50" s="40"/>
      <c r="K50" s="40"/>
      <c r="L50" s="40"/>
      <c r="M50" s="40"/>
      <c r="N50" s="36"/>
    </row>
    <row r="51" spans="1:14" ht="12.75">
      <c r="A51" s="2"/>
      <c r="G51" s="40"/>
      <c r="H51" s="40"/>
      <c r="I51" s="40"/>
      <c r="J51" s="40"/>
      <c r="K51" s="40"/>
      <c r="L51" s="40"/>
      <c r="M51" s="40"/>
      <c r="N51" s="36"/>
    </row>
    <row r="52" spans="1:14" ht="12.75">
      <c r="A52" s="2"/>
      <c r="G52" s="40"/>
      <c r="H52" s="40"/>
      <c r="I52" s="40"/>
      <c r="J52" s="40"/>
      <c r="K52" s="40"/>
      <c r="L52" s="40"/>
      <c r="M52" s="40"/>
      <c r="N52" s="36"/>
    </row>
    <row r="53" spans="1:14" ht="12.75">
      <c r="A53" s="2"/>
      <c r="N53" s="36"/>
    </row>
    <row r="54" spans="1:14" ht="12.75">
      <c r="A54" s="2"/>
      <c r="N54" s="36"/>
    </row>
    <row r="55" spans="1:14" ht="12.75">
      <c r="A55" s="2"/>
      <c r="N55" s="36"/>
    </row>
    <row r="56" spans="1:14" ht="12.75">
      <c r="A56" s="2"/>
      <c r="N56" s="36"/>
    </row>
    <row r="57" spans="1:14" ht="12.75">
      <c r="A57" s="2"/>
      <c r="N57" s="36"/>
    </row>
    <row r="58" spans="1:14" ht="12.75">
      <c r="A58" s="2"/>
      <c r="N58" s="36"/>
    </row>
    <row r="59" ht="12.75">
      <c r="N59" s="36"/>
    </row>
    <row r="60" ht="12.75">
      <c r="N60" s="36"/>
    </row>
    <row r="61" ht="12.75">
      <c r="N61" s="36"/>
    </row>
    <row r="62" spans="1:14" ht="12.75">
      <c r="A62" s="2"/>
      <c r="N62" s="36"/>
    </row>
    <row r="63" spans="1:14" ht="12.75">
      <c r="A63" s="2"/>
      <c r="N63" s="36"/>
    </row>
    <row r="64" spans="1:14" ht="12.75">
      <c r="A64" s="2"/>
      <c r="N64" s="36"/>
    </row>
  </sheetData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9"/>
  <sheetViews>
    <sheetView workbookViewId="0" topLeftCell="A1">
      <selection activeCell="C2" sqref="C2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9" customWidth="1"/>
    <col min="5" max="5" width="0" style="29" hidden="1" customWidth="1"/>
    <col min="6" max="6" width="9.625" style="5" customWidth="1"/>
    <col min="7" max="7" width="21.875" style="5" hidden="1" customWidth="1"/>
    <col min="8" max="9" width="4.75390625" style="5" customWidth="1"/>
    <col min="10" max="11" width="4.75390625" style="34" customWidth="1"/>
    <col min="12" max="14" width="4.75390625" style="5" customWidth="1"/>
    <col min="15" max="16" width="0" style="5" hidden="1" customWidth="1"/>
    <col min="17" max="17" width="9.125" style="5" customWidth="1"/>
    <col min="18" max="22" width="5.75390625" style="5" customWidth="1"/>
    <col min="23" max="16384" width="9.125" style="5" customWidth="1"/>
  </cols>
  <sheetData>
    <row r="1" spans="1:17" ht="54" customHeight="1">
      <c r="A1" s="19" t="s">
        <v>0</v>
      </c>
      <c r="B1" s="27" t="s">
        <v>1</v>
      </c>
      <c r="C1" s="20" t="s">
        <v>201</v>
      </c>
      <c r="D1" s="19" t="s">
        <v>2</v>
      </c>
      <c r="E1" s="19" t="s">
        <v>3</v>
      </c>
      <c r="F1" s="19" t="s">
        <v>4</v>
      </c>
      <c r="G1" s="19"/>
      <c r="H1" s="41" t="s">
        <v>120</v>
      </c>
      <c r="I1" s="41" t="s">
        <v>121</v>
      </c>
      <c r="J1" s="22" t="s">
        <v>125</v>
      </c>
      <c r="K1" s="22" t="s">
        <v>124</v>
      </c>
      <c r="L1" s="22" t="s">
        <v>123</v>
      </c>
      <c r="M1" s="22" t="s">
        <v>122</v>
      </c>
      <c r="N1" s="22" t="s">
        <v>5</v>
      </c>
      <c r="O1" s="19" t="s">
        <v>6</v>
      </c>
      <c r="P1" s="19" t="s">
        <v>7</v>
      </c>
      <c r="Q1" s="19" t="s">
        <v>8</v>
      </c>
    </row>
    <row r="2" spans="1:17" ht="12.75">
      <c r="A2" s="56">
        <v>1</v>
      </c>
      <c r="B2" s="1">
        <v>132010</v>
      </c>
      <c r="C2" s="33" t="s">
        <v>146</v>
      </c>
      <c r="D2" s="13" t="s">
        <v>133</v>
      </c>
      <c r="F2" s="5" t="s">
        <v>19</v>
      </c>
      <c r="G2" s="62" t="s">
        <v>151</v>
      </c>
      <c r="H2" s="65">
        <v>28</v>
      </c>
      <c r="I2" s="65">
        <v>28</v>
      </c>
      <c r="J2" s="65">
        <v>25</v>
      </c>
      <c r="K2" s="65">
        <v>25</v>
      </c>
      <c r="L2" s="65">
        <v>0</v>
      </c>
      <c r="M2" s="65">
        <v>0</v>
      </c>
      <c r="N2" s="65">
        <v>25</v>
      </c>
      <c r="O2" s="58">
        <f>SMALL(H2:N2,2)</f>
        <v>0</v>
      </c>
      <c r="P2" s="58">
        <f>MIN(H2:N2)</f>
        <v>0</v>
      </c>
      <c r="Q2" s="66">
        <f>SUM(H2:N2)-MIN(H2:P2)-SMALL(H2:N3,2)</f>
        <v>131</v>
      </c>
    </row>
    <row r="3" spans="1:17" ht="12.75">
      <c r="A3" s="56"/>
      <c r="B3" s="1">
        <v>132009</v>
      </c>
      <c r="C3" s="33" t="s">
        <v>115</v>
      </c>
      <c r="D3" s="13" t="s">
        <v>133</v>
      </c>
      <c r="G3" s="63"/>
      <c r="H3" s="65"/>
      <c r="I3" s="65"/>
      <c r="J3" s="65"/>
      <c r="K3" s="65"/>
      <c r="L3" s="65"/>
      <c r="M3" s="65"/>
      <c r="N3" s="65"/>
      <c r="O3" s="58"/>
      <c r="P3" s="58"/>
      <c r="Q3" s="66"/>
    </row>
    <row r="4" spans="1:17" ht="12.75">
      <c r="A4" s="56"/>
      <c r="B4" s="1"/>
      <c r="C4" s="33"/>
      <c r="F4" s="43"/>
      <c r="G4" s="57"/>
      <c r="H4" s="54"/>
      <c r="I4" s="54"/>
      <c r="J4" s="54"/>
      <c r="K4" s="54"/>
      <c r="L4" s="54"/>
      <c r="M4" s="54"/>
      <c r="N4" s="54"/>
      <c r="O4" s="52"/>
      <c r="P4" s="52"/>
      <c r="Q4" s="53"/>
    </row>
    <row r="5" spans="1:17" ht="12.75">
      <c r="A5" s="56"/>
      <c r="B5" s="1"/>
      <c r="C5" s="33"/>
      <c r="F5" s="15"/>
      <c r="G5" s="58"/>
      <c r="H5" s="54"/>
      <c r="I5" s="54"/>
      <c r="J5" s="54"/>
      <c r="K5" s="54"/>
      <c r="L5" s="54"/>
      <c r="M5" s="54"/>
      <c r="N5" s="54"/>
      <c r="O5" s="52"/>
      <c r="P5" s="52"/>
      <c r="Q5" s="53"/>
    </row>
    <row r="6" spans="1:17" ht="12.75">
      <c r="A6" s="56"/>
      <c r="B6" s="6"/>
      <c r="C6" s="23"/>
      <c r="D6" s="13"/>
      <c r="E6" s="7"/>
      <c r="F6" s="43"/>
      <c r="G6" s="62"/>
      <c r="H6" s="54"/>
      <c r="I6" s="54"/>
      <c r="J6" s="54"/>
      <c r="K6" s="54"/>
      <c r="L6" s="54"/>
      <c r="M6" s="54"/>
      <c r="N6" s="54"/>
      <c r="O6" s="52"/>
      <c r="P6" s="52"/>
      <c r="Q6" s="53"/>
    </row>
    <row r="7" spans="1:17" ht="12.75">
      <c r="A7" s="56"/>
      <c r="B7" s="6"/>
      <c r="C7" s="23"/>
      <c r="D7" s="13"/>
      <c r="E7" s="4"/>
      <c r="F7" s="15"/>
      <c r="G7" s="63"/>
      <c r="H7" s="54"/>
      <c r="I7" s="54"/>
      <c r="J7" s="54"/>
      <c r="K7" s="54"/>
      <c r="L7" s="54"/>
      <c r="M7" s="54"/>
      <c r="N7" s="54"/>
      <c r="O7" s="52"/>
      <c r="P7" s="52"/>
      <c r="Q7" s="53"/>
    </row>
    <row r="8" spans="1:17" ht="12.75">
      <c r="A8" s="56"/>
      <c r="B8" s="1"/>
      <c r="C8" s="33"/>
      <c r="G8" s="57"/>
      <c r="H8" s="54"/>
      <c r="I8" s="54"/>
      <c r="J8" s="54"/>
      <c r="K8" s="54"/>
      <c r="L8" s="54"/>
      <c r="M8" s="54"/>
      <c r="N8" s="54"/>
      <c r="O8" s="52"/>
      <c r="P8" s="52"/>
      <c r="Q8" s="53"/>
    </row>
    <row r="9" spans="1:17" ht="12.75">
      <c r="A9" s="56"/>
      <c r="B9" s="1"/>
      <c r="C9" s="33"/>
      <c r="G9" s="58"/>
      <c r="H9" s="54"/>
      <c r="I9" s="54"/>
      <c r="J9" s="54"/>
      <c r="K9" s="54"/>
      <c r="L9" s="54"/>
      <c r="M9" s="54"/>
      <c r="N9" s="54"/>
      <c r="O9" s="52"/>
      <c r="P9" s="52"/>
      <c r="Q9" s="53"/>
    </row>
    <row r="10" spans="1:17" ht="12.75">
      <c r="A10" s="56"/>
      <c r="B10" s="1"/>
      <c r="C10" s="33"/>
      <c r="G10" s="57"/>
      <c r="H10" s="54"/>
      <c r="I10" s="54"/>
      <c r="J10" s="54"/>
      <c r="K10" s="54"/>
      <c r="L10" s="54"/>
      <c r="M10" s="54"/>
      <c r="N10" s="54"/>
      <c r="O10" s="52"/>
      <c r="P10" s="52"/>
      <c r="Q10" s="53"/>
    </row>
    <row r="11" spans="1:17" ht="12.75">
      <c r="A11" s="56"/>
      <c r="B11" s="1"/>
      <c r="C11" s="33"/>
      <c r="G11" s="59"/>
      <c r="H11" s="54"/>
      <c r="I11" s="54"/>
      <c r="J11" s="54"/>
      <c r="K11" s="54"/>
      <c r="L11" s="54"/>
      <c r="M11" s="54"/>
      <c r="N11" s="54"/>
      <c r="O11" s="52"/>
      <c r="P11" s="52"/>
      <c r="Q11" s="53"/>
    </row>
    <row r="12" spans="1:17" ht="12.75">
      <c r="A12" s="56"/>
      <c r="B12" s="6"/>
      <c r="C12" s="23"/>
      <c r="D12" s="7"/>
      <c r="E12" s="7"/>
      <c r="F12" s="43"/>
      <c r="G12" s="60"/>
      <c r="H12" s="54"/>
      <c r="I12" s="54"/>
      <c r="J12" s="54"/>
      <c r="K12" s="54"/>
      <c r="L12" s="54"/>
      <c r="M12" s="54"/>
      <c r="N12" s="54"/>
      <c r="O12" s="52"/>
      <c r="P12" s="52"/>
      <c r="Q12" s="53"/>
    </row>
    <row r="13" spans="1:17" ht="12.75">
      <c r="A13" s="56"/>
      <c r="B13" s="6"/>
      <c r="C13" s="23"/>
      <c r="D13" s="4"/>
      <c r="E13" s="8"/>
      <c r="F13" s="43"/>
      <c r="G13" s="61"/>
      <c r="H13" s="54"/>
      <c r="I13" s="54"/>
      <c r="J13" s="54"/>
      <c r="K13" s="54"/>
      <c r="L13" s="54"/>
      <c r="M13" s="54"/>
      <c r="N13" s="54"/>
      <c r="O13" s="52"/>
      <c r="P13" s="52"/>
      <c r="Q13" s="53"/>
    </row>
    <row r="14" spans="1:17" ht="12.75">
      <c r="A14" s="56"/>
      <c r="B14" s="1"/>
      <c r="C14" s="33"/>
      <c r="D14" s="13"/>
      <c r="G14" s="57"/>
      <c r="H14" s="54"/>
      <c r="I14" s="54"/>
      <c r="J14" s="54"/>
      <c r="K14" s="54"/>
      <c r="L14" s="54"/>
      <c r="M14" s="54"/>
      <c r="N14" s="54"/>
      <c r="O14" s="52"/>
      <c r="P14" s="52"/>
      <c r="Q14" s="53"/>
    </row>
    <row r="15" spans="1:17" ht="12.75">
      <c r="A15" s="56"/>
      <c r="G15" s="57"/>
      <c r="H15" s="54"/>
      <c r="I15" s="54"/>
      <c r="J15" s="54"/>
      <c r="K15" s="54"/>
      <c r="L15" s="54"/>
      <c r="M15" s="54"/>
      <c r="N15" s="54"/>
      <c r="O15" s="52"/>
      <c r="P15" s="52"/>
      <c r="Q15" s="53"/>
    </row>
    <row r="16" spans="1:17" ht="12.75">
      <c r="A16" s="56"/>
      <c r="G16" s="57"/>
      <c r="H16" s="54"/>
      <c r="I16" s="54"/>
      <c r="J16" s="54"/>
      <c r="K16" s="54"/>
      <c r="L16" s="54"/>
      <c r="M16" s="54"/>
      <c r="N16" s="54"/>
      <c r="O16" s="52"/>
      <c r="P16" s="52"/>
      <c r="Q16" s="53"/>
    </row>
    <row r="17" spans="1:17" ht="12.75">
      <c r="A17" s="56"/>
      <c r="G17" s="59"/>
      <c r="H17" s="54"/>
      <c r="I17" s="54"/>
      <c r="J17" s="54"/>
      <c r="K17" s="54"/>
      <c r="L17" s="54"/>
      <c r="M17" s="54"/>
      <c r="N17" s="54"/>
      <c r="O17" s="52"/>
      <c r="P17" s="52"/>
      <c r="Q17" s="53"/>
    </row>
    <row r="18" spans="1:17" ht="12.75">
      <c r="A18" s="56"/>
      <c r="B18" s="2"/>
      <c r="C18" s="33"/>
      <c r="D18" s="4"/>
      <c r="E18" s="4"/>
      <c r="F18" s="15"/>
      <c r="G18" s="62"/>
      <c r="H18" s="54"/>
      <c r="I18" s="54"/>
      <c r="J18" s="54"/>
      <c r="K18" s="54"/>
      <c r="L18" s="54"/>
      <c r="M18" s="54"/>
      <c r="N18" s="54"/>
      <c r="O18" s="52"/>
      <c r="P18" s="52"/>
      <c r="Q18" s="53"/>
    </row>
    <row r="19" spans="1:17" ht="12.75">
      <c r="A19" s="56"/>
      <c r="B19" s="1"/>
      <c r="C19" s="33"/>
      <c r="G19" s="63"/>
      <c r="H19" s="54"/>
      <c r="I19" s="54"/>
      <c r="J19" s="54"/>
      <c r="K19" s="54"/>
      <c r="L19" s="54"/>
      <c r="M19" s="54"/>
      <c r="N19" s="54"/>
      <c r="O19" s="52"/>
      <c r="P19" s="52"/>
      <c r="Q19" s="53"/>
    </row>
    <row r="20" spans="1:17" ht="12.75">
      <c r="A20" s="56"/>
      <c r="B20" s="1"/>
      <c r="C20" s="33"/>
      <c r="D20" s="4"/>
      <c r="G20" s="57"/>
      <c r="H20" s="54"/>
      <c r="I20" s="54"/>
      <c r="J20" s="54"/>
      <c r="K20" s="54"/>
      <c r="L20" s="54"/>
      <c r="M20" s="54"/>
      <c r="N20" s="54"/>
      <c r="O20" s="52"/>
      <c r="P20" s="52"/>
      <c r="Q20" s="53"/>
    </row>
    <row r="21" spans="1:17" ht="12.75">
      <c r="A21" s="56"/>
      <c r="G21" s="58"/>
      <c r="H21" s="54"/>
      <c r="I21" s="54"/>
      <c r="J21" s="54"/>
      <c r="K21" s="54"/>
      <c r="L21" s="54"/>
      <c r="M21" s="54"/>
      <c r="N21" s="54"/>
      <c r="O21" s="52"/>
      <c r="P21" s="52"/>
      <c r="Q21" s="53"/>
    </row>
    <row r="22" spans="1:17" ht="12.75">
      <c r="A22" s="56"/>
      <c r="B22" s="1"/>
      <c r="C22" s="33"/>
      <c r="D22" s="4"/>
      <c r="E22" s="4"/>
      <c r="F22" s="15"/>
      <c r="G22" s="60"/>
      <c r="H22" s="54"/>
      <c r="I22" s="54"/>
      <c r="J22" s="54"/>
      <c r="K22" s="54"/>
      <c r="L22" s="54"/>
      <c r="M22" s="54"/>
      <c r="N22" s="54"/>
      <c r="O22" s="52"/>
      <c r="P22" s="52"/>
      <c r="Q22" s="53"/>
    </row>
    <row r="23" spans="1:17" ht="12.75">
      <c r="A23" s="56"/>
      <c r="B23" s="1"/>
      <c r="C23" s="14"/>
      <c r="E23" s="37"/>
      <c r="F23" s="39"/>
      <c r="G23" s="61"/>
      <c r="H23" s="54"/>
      <c r="I23" s="54"/>
      <c r="J23" s="54"/>
      <c r="K23" s="54"/>
      <c r="L23" s="54"/>
      <c r="M23" s="54"/>
      <c r="N23" s="54"/>
      <c r="O23" s="52"/>
      <c r="P23" s="52"/>
      <c r="Q23" s="53"/>
    </row>
    <row r="24" spans="1:17" ht="12.75">
      <c r="A24" s="56"/>
      <c r="G24" s="57"/>
      <c r="H24" s="51"/>
      <c r="I24" s="51"/>
      <c r="J24" s="51"/>
      <c r="K24" s="51"/>
      <c r="L24" s="51"/>
      <c r="M24" s="51"/>
      <c r="N24" s="51"/>
      <c r="O24" s="52"/>
      <c r="P24" s="52"/>
      <c r="Q24" s="53"/>
    </row>
    <row r="25" spans="1:17" ht="12.75">
      <c r="A25" s="56"/>
      <c r="G25" s="58"/>
      <c r="H25" s="51"/>
      <c r="I25" s="51"/>
      <c r="J25" s="51"/>
      <c r="K25" s="51"/>
      <c r="L25" s="51"/>
      <c r="M25" s="51"/>
      <c r="N25" s="51"/>
      <c r="O25" s="52"/>
      <c r="P25" s="52"/>
      <c r="Q25" s="53"/>
    </row>
    <row r="26" spans="1:17" ht="12.75">
      <c r="A26" s="56"/>
      <c r="B26" s="2"/>
      <c r="C26" s="33"/>
      <c r="D26" s="4"/>
      <c r="G26" s="57"/>
      <c r="H26" s="51"/>
      <c r="I26" s="51"/>
      <c r="J26" s="51"/>
      <c r="K26" s="51"/>
      <c r="L26" s="51"/>
      <c r="M26" s="51"/>
      <c r="N26" s="51"/>
      <c r="O26" s="52"/>
      <c r="P26" s="52"/>
      <c r="Q26" s="53"/>
    </row>
    <row r="27" spans="1:17" ht="12.75">
      <c r="A27" s="56"/>
      <c r="B27" s="1"/>
      <c r="C27" s="3"/>
      <c r="G27" s="58"/>
      <c r="H27" s="51"/>
      <c r="I27" s="51"/>
      <c r="J27" s="51"/>
      <c r="K27" s="51"/>
      <c r="L27" s="51"/>
      <c r="M27" s="51"/>
      <c r="N27" s="51"/>
      <c r="O27" s="52"/>
      <c r="P27" s="52"/>
      <c r="Q27" s="53"/>
    </row>
    <row r="28" spans="1:17" ht="12.75">
      <c r="A28" s="56"/>
      <c r="G28" s="57"/>
      <c r="H28" s="51"/>
      <c r="I28" s="51"/>
      <c r="J28" s="51"/>
      <c r="K28" s="51"/>
      <c r="L28" s="51"/>
      <c r="M28" s="51"/>
      <c r="N28" s="51"/>
      <c r="O28" s="52"/>
      <c r="P28" s="52"/>
      <c r="Q28" s="53"/>
    </row>
    <row r="29" spans="1:17" ht="12.75" customHeight="1">
      <c r="A29" s="56"/>
      <c r="G29" s="58"/>
      <c r="H29" s="51"/>
      <c r="I29" s="51"/>
      <c r="J29" s="51"/>
      <c r="K29" s="51"/>
      <c r="L29" s="51"/>
      <c r="M29" s="51"/>
      <c r="N29" s="51"/>
      <c r="O29" s="52"/>
      <c r="P29" s="52"/>
      <c r="Q29" s="53"/>
    </row>
    <row r="30" spans="1:17" ht="12.75">
      <c r="A30" s="56"/>
      <c r="G30" s="57"/>
      <c r="H30" s="51"/>
      <c r="I30" s="51"/>
      <c r="J30" s="51"/>
      <c r="K30" s="51"/>
      <c r="L30" s="51"/>
      <c r="M30" s="51"/>
      <c r="N30" s="51"/>
      <c r="O30" s="52"/>
      <c r="P30" s="52"/>
      <c r="Q30" s="53"/>
    </row>
    <row r="31" spans="1:17" ht="12.75">
      <c r="A31" s="56"/>
      <c r="G31" s="58"/>
      <c r="H31" s="51"/>
      <c r="I31" s="51"/>
      <c r="J31" s="51"/>
      <c r="K31" s="51"/>
      <c r="L31" s="51"/>
      <c r="M31" s="51"/>
      <c r="N31" s="51"/>
      <c r="O31" s="52"/>
      <c r="P31" s="52"/>
      <c r="Q31" s="53"/>
    </row>
    <row r="32" spans="1:17" ht="12.75">
      <c r="A32" s="56"/>
      <c r="B32" s="2"/>
      <c r="C32" s="33"/>
      <c r="D32" s="4"/>
      <c r="E32" s="4"/>
      <c r="F32" s="15"/>
      <c r="G32" s="57"/>
      <c r="H32" s="51"/>
      <c r="I32" s="51"/>
      <c r="J32" s="51"/>
      <c r="K32" s="51"/>
      <c r="L32" s="51"/>
      <c r="M32" s="51"/>
      <c r="N32" s="51"/>
      <c r="O32" s="52"/>
      <c r="P32" s="52"/>
      <c r="Q32" s="53"/>
    </row>
    <row r="33" spans="1:17" ht="12.75">
      <c r="A33" s="56"/>
      <c r="B33" s="1"/>
      <c r="C33" s="33"/>
      <c r="D33" s="4"/>
      <c r="E33" s="4"/>
      <c r="F33" s="33"/>
      <c r="G33" s="58"/>
      <c r="H33" s="51"/>
      <c r="I33" s="51"/>
      <c r="J33" s="51"/>
      <c r="K33" s="51"/>
      <c r="L33" s="51"/>
      <c r="M33" s="51"/>
      <c r="N33" s="51"/>
      <c r="O33" s="52"/>
      <c r="P33" s="52"/>
      <c r="Q33" s="53"/>
    </row>
    <row r="34" spans="1:17" ht="12.75">
      <c r="A34" s="56"/>
      <c r="G34" s="57"/>
      <c r="H34" s="51"/>
      <c r="I34" s="51"/>
      <c r="J34" s="51"/>
      <c r="K34" s="51"/>
      <c r="L34" s="51"/>
      <c r="M34" s="51"/>
      <c r="N34" s="51"/>
      <c r="O34" s="52"/>
      <c r="P34" s="52"/>
      <c r="Q34" s="53"/>
    </row>
    <row r="35" spans="1:17" ht="12.75">
      <c r="A35" s="56"/>
      <c r="G35" s="58"/>
      <c r="H35" s="51"/>
      <c r="I35" s="51"/>
      <c r="J35" s="51"/>
      <c r="K35" s="51"/>
      <c r="L35" s="51"/>
      <c r="M35" s="51"/>
      <c r="N35" s="51"/>
      <c r="O35" s="52"/>
      <c r="P35" s="52"/>
      <c r="Q35" s="53"/>
    </row>
    <row r="36" spans="1:17" ht="12.75">
      <c r="A36" s="56"/>
      <c r="B36" s="1"/>
      <c r="C36" s="3"/>
      <c r="D36" s="4"/>
      <c r="E36" s="4"/>
      <c r="F36" s="32"/>
      <c r="G36" s="57"/>
      <c r="H36" s="51"/>
      <c r="I36" s="51"/>
      <c r="J36" s="51"/>
      <c r="K36" s="51"/>
      <c r="L36" s="51"/>
      <c r="M36" s="51"/>
      <c r="N36" s="51"/>
      <c r="O36" s="52"/>
      <c r="P36" s="52"/>
      <c r="Q36" s="53"/>
    </row>
    <row r="37" spans="1:17" ht="12.75">
      <c r="A37" s="56"/>
      <c r="D37" s="5"/>
      <c r="E37" s="5"/>
      <c r="G37" s="58"/>
      <c r="H37" s="51"/>
      <c r="I37" s="51"/>
      <c r="J37" s="51"/>
      <c r="K37" s="51"/>
      <c r="L37" s="51"/>
      <c r="M37" s="51"/>
      <c r="N37" s="51"/>
      <c r="O37" s="52"/>
      <c r="P37" s="52"/>
      <c r="Q37" s="53"/>
    </row>
    <row r="38" spans="1:17" ht="12.75">
      <c r="A38" s="56"/>
      <c r="B38" s="1"/>
      <c r="C38" s="3"/>
      <c r="D38" s="4"/>
      <c r="E38" s="4"/>
      <c r="F38" s="32"/>
      <c r="G38" s="58"/>
      <c r="H38" s="51"/>
      <c r="I38" s="51"/>
      <c r="J38" s="52"/>
      <c r="K38" s="52"/>
      <c r="L38" s="52"/>
      <c r="M38" s="52"/>
      <c r="N38" s="52"/>
      <c r="O38" s="52"/>
      <c r="P38" s="52"/>
      <c r="Q38" s="53"/>
    </row>
    <row r="39" spans="1:17" ht="12.75">
      <c r="A39" s="56"/>
      <c r="G39" s="58"/>
      <c r="H39" s="51"/>
      <c r="I39" s="51"/>
      <c r="J39" s="52"/>
      <c r="K39" s="52"/>
      <c r="L39" s="52"/>
      <c r="M39" s="52"/>
      <c r="N39" s="52"/>
      <c r="O39" s="52"/>
      <c r="P39" s="52"/>
      <c r="Q39" s="53"/>
    </row>
    <row r="40" spans="1:17" ht="12.75">
      <c r="A40" s="28"/>
      <c r="B40" s="1"/>
      <c r="C40" s="3"/>
      <c r="D40" s="4"/>
      <c r="E40" s="4"/>
      <c r="F40" s="30"/>
      <c r="G40" s="57"/>
      <c r="H40" s="51"/>
      <c r="I40" s="51"/>
      <c r="J40" s="51"/>
      <c r="K40" s="51"/>
      <c r="L40" s="51"/>
      <c r="M40" s="51"/>
      <c r="N40" s="51"/>
      <c r="O40" s="52"/>
      <c r="P40" s="52"/>
      <c r="Q40" s="53"/>
    </row>
    <row r="41" spans="1:17" ht="12.75">
      <c r="A41" s="33"/>
      <c r="B41" s="1"/>
      <c r="C41" s="3"/>
      <c r="D41" s="4"/>
      <c r="F41" s="31"/>
      <c r="G41" s="58"/>
      <c r="H41" s="51"/>
      <c r="I41" s="51"/>
      <c r="J41" s="51"/>
      <c r="K41" s="51"/>
      <c r="L41" s="51"/>
      <c r="M41" s="51"/>
      <c r="N41" s="51"/>
      <c r="O41" s="52"/>
      <c r="P41" s="52"/>
      <c r="Q41" s="53"/>
    </row>
    <row r="42" spans="1:17" ht="12.75">
      <c r="A42" s="28"/>
      <c r="G42" s="57"/>
      <c r="H42" s="51"/>
      <c r="I42" s="51"/>
      <c r="J42" s="51"/>
      <c r="K42" s="51"/>
      <c r="L42" s="51"/>
      <c r="M42" s="51"/>
      <c r="N42" s="51"/>
      <c r="O42" s="52"/>
      <c r="P42" s="52"/>
      <c r="Q42" s="53"/>
    </row>
    <row r="43" spans="1:17" ht="12.75">
      <c r="A43" s="28"/>
      <c r="G43" s="59"/>
      <c r="H43" s="51"/>
      <c r="I43" s="51"/>
      <c r="J43" s="51"/>
      <c r="K43" s="51"/>
      <c r="L43" s="51"/>
      <c r="M43" s="51"/>
      <c r="N43" s="51"/>
      <c r="O43" s="52"/>
      <c r="P43" s="52"/>
      <c r="Q43" s="53"/>
    </row>
    <row r="44" spans="1:17" ht="12.75">
      <c r="A44" s="28"/>
      <c r="B44" s="1"/>
      <c r="C44" s="3"/>
      <c r="D44" s="4"/>
      <c r="F44" s="32"/>
      <c r="G44" s="58"/>
      <c r="H44" s="51"/>
      <c r="I44" s="51"/>
      <c r="J44" s="52"/>
      <c r="K44" s="52"/>
      <c r="L44" s="52"/>
      <c r="M44" s="52"/>
      <c r="N44" s="52"/>
      <c r="O44" s="52"/>
      <c r="P44" s="52"/>
      <c r="Q44" s="53"/>
    </row>
    <row r="45" spans="1:17" ht="12.75">
      <c r="A45" s="28"/>
      <c r="B45" s="1"/>
      <c r="C45" s="3"/>
      <c r="D45" s="4"/>
      <c r="G45" s="58"/>
      <c r="H45" s="51"/>
      <c r="I45" s="51"/>
      <c r="J45" s="52"/>
      <c r="K45" s="52"/>
      <c r="L45" s="52"/>
      <c r="M45" s="52"/>
      <c r="N45" s="52"/>
      <c r="O45" s="52"/>
      <c r="P45" s="52"/>
      <c r="Q45" s="53"/>
    </row>
    <row r="46" spans="1:17" ht="12.75">
      <c r="A46" s="28"/>
      <c r="B46" s="1"/>
      <c r="C46" s="3"/>
      <c r="D46" s="4"/>
      <c r="E46" s="4"/>
      <c r="F46" s="16"/>
      <c r="G46" s="58"/>
      <c r="H46" s="51"/>
      <c r="I46" s="51"/>
      <c r="J46" s="52"/>
      <c r="K46" s="52"/>
      <c r="L46" s="52"/>
      <c r="M46" s="52"/>
      <c r="N46" s="52"/>
      <c r="O46" s="52"/>
      <c r="P46" s="52"/>
      <c r="Q46" s="53"/>
    </row>
    <row r="47" spans="1:17" ht="12.75">
      <c r="A47" s="28"/>
      <c r="B47" s="2"/>
      <c r="C47" s="3"/>
      <c r="D47" s="4"/>
      <c r="E47" s="4"/>
      <c r="F47" s="1"/>
      <c r="G47" s="58"/>
      <c r="H47" s="51"/>
      <c r="I47" s="51"/>
      <c r="J47" s="52"/>
      <c r="K47" s="52"/>
      <c r="L47" s="52"/>
      <c r="M47" s="52"/>
      <c r="N47" s="52"/>
      <c r="O47" s="52"/>
      <c r="P47" s="52"/>
      <c r="Q47" s="53"/>
    </row>
    <row r="48" spans="1:17" ht="12.75">
      <c r="A48" s="56"/>
      <c r="B48" s="1"/>
      <c r="C48" s="33"/>
      <c r="G48" s="58"/>
      <c r="H48" s="51"/>
      <c r="I48" s="51"/>
      <c r="J48" s="52"/>
      <c r="K48" s="52"/>
      <c r="L48" s="52"/>
      <c r="M48" s="52"/>
      <c r="N48" s="52"/>
      <c r="O48" s="52"/>
      <c r="P48" s="52"/>
      <c r="Q48" s="53"/>
    </row>
    <row r="49" spans="1:17" ht="12.75">
      <c r="A49" s="56"/>
      <c r="B49" s="1"/>
      <c r="C49" s="33"/>
      <c r="G49" s="58"/>
      <c r="H49" s="51"/>
      <c r="I49" s="51"/>
      <c r="J49" s="52"/>
      <c r="K49" s="52"/>
      <c r="L49" s="52"/>
      <c r="M49" s="52"/>
      <c r="N49" s="52"/>
      <c r="O49" s="52"/>
      <c r="P49" s="52"/>
      <c r="Q49" s="53"/>
    </row>
    <row r="50" spans="1:17" ht="12.75">
      <c r="A50" s="56"/>
      <c r="B50" s="1"/>
      <c r="C50" s="3"/>
      <c r="G50" s="62"/>
      <c r="H50" s="51"/>
      <c r="I50" s="51"/>
      <c r="J50" s="51"/>
      <c r="K50" s="51"/>
      <c r="L50" s="51"/>
      <c r="M50" s="51"/>
      <c r="N50" s="51"/>
      <c r="O50" s="52"/>
      <c r="P50" s="52"/>
      <c r="Q50" s="53"/>
    </row>
    <row r="51" spans="1:17" ht="12.75">
      <c r="A51" s="56"/>
      <c r="B51" s="1"/>
      <c r="C51" s="3"/>
      <c r="G51" s="63"/>
      <c r="H51" s="51"/>
      <c r="I51" s="51"/>
      <c r="J51" s="51"/>
      <c r="K51" s="51"/>
      <c r="L51" s="51"/>
      <c r="M51" s="51"/>
      <c r="N51" s="51"/>
      <c r="O51" s="52"/>
      <c r="P51" s="52"/>
      <c r="Q51" s="53"/>
    </row>
    <row r="52" spans="1:17" ht="12.75">
      <c r="A52" s="3"/>
      <c r="G52" s="67"/>
      <c r="H52" s="51"/>
      <c r="I52" s="51"/>
      <c r="J52" s="51"/>
      <c r="K52" s="51"/>
      <c r="L52" s="51"/>
      <c r="M52" s="51"/>
      <c r="N52" s="51"/>
      <c r="O52" s="52"/>
      <c r="P52" s="52"/>
      <c r="Q52" s="53"/>
    </row>
    <row r="53" spans="7:17" ht="12.75">
      <c r="G53" s="67"/>
      <c r="H53" s="51"/>
      <c r="I53" s="51"/>
      <c r="J53" s="51"/>
      <c r="K53" s="51"/>
      <c r="L53" s="51"/>
      <c r="M53" s="51"/>
      <c r="N53" s="51"/>
      <c r="O53" s="52"/>
      <c r="P53" s="52"/>
      <c r="Q53" s="53"/>
    </row>
    <row r="54" spans="1:17" ht="12.75">
      <c r="A54" s="28"/>
      <c r="G54" s="57"/>
      <c r="H54" s="51"/>
      <c r="I54" s="51"/>
      <c r="J54" s="51"/>
      <c r="K54" s="51"/>
      <c r="L54" s="51"/>
      <c r="M54" s="51"/>
      <c r="N54" s="51"/>
      <c r="O54" s="52"/>
      <c r="P54" s="52"/>
      <c r="Q54" s="53"/>
    </row>
    <row r="55" spans="1:17" ht="12.75">
      <c r="A55" s="28"/>
      <c r="G55" s="58"/>
      <c r="H55" s="51"/>
      <c r="I55" s="51"/>
      <c r="J55" s="51"/>
      <c r="K55" s="51"/>
      <c r="L55" s="51"/>
      <c r="M55" s="51"/>
      <c r="N55" s="51"/>
      <c r="O55" s="52"/>
      <c r="P55" s="52"/>
      <c r="Q55" s="53"/>
    </row>
    <row r="56" spans="1:17" ht="12.75">
      <c r="A56" s="56"/>
      <c r="G56" s="57"/>
      <c r="H56" s="51"/>
      <c r="I56" s="51"/>
      <c r="J56" s="51"/>
      <c r="K56" s="51"/>
      <c r="L56" s="51"/>
      <c r="M56" s="51"/>
      <c r="N56" s="51"/>
      <c r="O56" s="52"/>
      <c r="P56" s="52"/>
      <c r="Q56" s="53"/>
    </row>
    <row r="57" spans="1:17" ht="12.75">
      <c r="A57" s="56"/>
      <c r="G57" s="58"/>
      <c r="H57" s="51"/>
      <c r="I57" s="51"/>
      <c r="J57" s="51"/>
      <c r="K57" s="51"/>
      <c r="L57" s="51"/>
      <c r="M57" s="51"/>
      <c r="N57" s="51"/>
      <c r="O57" s="52"/>
      <c r="P57" s="52"/>
      <c r="Q57" s="53"/>
    </row>
    <row r="58" spans="1:17" ht="12.75">
      <c r="A58" s="56"/>
      <c r="G58" s="60"/>
      <c r="H58" s="51"/>
      <c r="I58" s="51"/>
      <c r="J58" s="51"/>
      <c r="K58" s="51"/>
      <c r="L58" s="51"/>
      <c r="M58" s="51"/>
      <c r="N58" s="51"/>
      <c r="O58" s="52"/>
      <c r="P58" s="52"/>
      <c r="Q58" s="53"/>
    </row>
    <row r="59" spans="1:17" ht="12.75">
      <c r="A59" s="56"/>
      <c r="G59" s="59"/>
      <c r="H59" s="51"/>
      <c r="I59" s="51"/>
      <c r="J59" s="51"/>
      <c r="K59" s="51"/>
      <c r="L59" s="51"/>
      <c r="M59" s="51"/>
      <c r="N59" s="51"/>
      <c r="O59" s="52"/>
      <c r="P59" s="52"/>
      <c r="Q59" s="53"/>
    </row>
    <row r="60" spans="1:17" ht="12.75">
      <c r="A60" s="56"/>
      <c r="G60" s="58"/>
      <c r="H60" s="51"/>
      <c r="I60" s="51"/>
      <c r="J60" s="51"/>
      <c r="K60" s="51"/>
      <c r="L60" s="51"/>
      <c r="M60" s="51"/>
      <c r="N60" s="51"/>
      <c r="O60" s="52"/>
      <c r="P60" s="52"/>
      <c r="Q60" s="53"/>
    </row>
    <row r="61" spans="1:17" ht="12.75">
      <c r="A61" s="56"/>
      <c r="G61" s="58"/>
      <c r="H61" s="51"/>
      <c r="I61" s="51"/>
      <c r="J61" s="51"/>
      <c r="K61" s="51"/>
      <c r="L61" s="51"/>
      <c r="M61" s="51"/>
      <c r="N61" s="51"/>
      <c r="O61" s="52"/>
      <c r="P61" s="52"/>
      <c r="Q61" s="53"/>
    </row>
    <row r="62" spans="1:17" ht="12.75">
      <c r="A62" s="56"/>
      <c r="G62" s="68"/>
      <c r="H62" s="51"/>
      <c r="I62" s="51"/>
      <c r="J62" s="51"/>
      <c r="K62" s="51"/>
      <c r="L62" s="51"/>
      <c r="M62" s="51"/>
      <c r="N62" s="51"/>
      <c r="O62" s="52"/>
      <c r="P62" s="52"/>
      <c r="Q62" s="53"/>
    </row>
    <row r="63" spans="1:17" ht="12.75">
      <c r="A63" s="56"/>
      <c r="G63" s="68"/>
      <c r="H63" s="51"/>
      <c r="I63" s="51"/>
      <c r="J63" s="51"/>
      <c r="K63" s="51"/>
      <c r="L63" s="51"/>
      <c r="M63" s="51"/>
      <c r="N63" s="51"/>
      <c r="O63" s="52"/>
      <c r="P63" s="52"/>
      <c r="Q63" s="53"/>
    </row>
    <row r="64" spans="8:17" ht="12.75">
      <c r="H64" s="31"/>
      <c r="I64" s="31"/>
      <c r="J64" s="55"/>
      <c r="K64" s="55"/>
      <c r="L64" s="31"/>
      <c r="M64" s="31"/>
      <c r="N64" s="31"/>
      <c r="O64" s="31"/>
      <c r="P64" s="31"/>
      <c r="Q64" s="31"/>
    </row>
    <row r="65" spans="8:17" ht="12.75">
      <c r="H65" s="31"/>
      <c r="I65" s="31"/>
      <c r="J65" s="55"/>
      <c r="K65" s="55"/>
      <c r="L65" s="31"/>
      <c r="M65" s="31"/>
      <c r="N65" s="31"/>
      <c r="O65" s="31"/>
      <c r="P65" s="31"/>
      <c r="Q65" s="31"/>
    </row>
    <row r="66" spans="8:17" ht="12.75">
      <c r="H66" s="31"/>
      <c r="I66" s="31"/>
      <c r="J66" s="55"/>
      <c r="K66" s="55"/>
      <c r="L66" s="31"/>
      <c r="M66" s="31"/>
      <c r="N66" s="31"/>
      <c r="O66" s="31"/>
      <c r="P66" s="31"/>
      <c r="Q66" s="31"/>
    </row>
    <row r="67" spans="8:17" ht="12.75">
      <c r="H67" s="31"/>
      <c r="I67" s="31"/>
      <c r="J67" s="55"/>
      <c r="K67" s="55"/>
      <c r="L67" s="31"/>
      <c r="M67" s="31"/>
      <c r="N67" s="31"/>
      <c r="O67" s="31"/>
      <c r="P67" s="31"/>
      <c r="Q67" s="31"/>
    </row>
    <row r="68" spans="8:17" ht="12.75">
      <c r="H68" s="31"/>
      <c r="I68" s="31"/>
      <c r="J68" s="55"/>
      <c r="K68" s="55"/>
      <c r="L68" s="31"/>
      <c r="M68" s="31"/>
      <c r="N68" s="31"/>
      <c r="O68" s="31"/>
      <c r="P68" s="31"/>
      <c r="Q68" s="31"/>
    </row>
    <row r="69" spans="8:17" ht="12.75">
      <c r="H69" s="31"/>
      <c r="I69" s="31"/>
      <c r="J69" s="55"/>
      <c r="K69" s="55"/>
      <c r="L69" s="31"/>
      <c r="M69" s="31"/>
      <c r="N69" s="31"/>
      <c r="O69" s="31"/>
      <c r="P69" s="31"/>
      <c r="Q69" s="31"/>
    </row>
    <row r="70" spans="8:17" ht="12.75">
      <c r="H70" s="31"/>
      <c r="I70" s="31"/>
      <c r="J70" s="55"/>
      <c r="K70" s="55"/>
      <c r="L70" s="31"/>
      <c r="M70" s="31"/>
      <c r="N70" s="31"/>
      <c r="O70" s="31"/>
      <c r="P70" s="31"/>
      <c r="Q70" s="31"/>
    </row>
    <row r="71" spans="8:17" ht="12.75">
      <c r="H71" s="31"/>
      <c r="I71" s="31"/>
      <c r="J71" s="55"/>
      <c r="K71" s="55"/>
      <c r="L71" s="31"/>
      <c r="M71" s="31"/>
      <c r="N71" s="31"/>
      <c r="O71" s="31"/>
      <c r="P71" s="31"/>
      <c r="Q71" s="31"/>
    </row>
    <row r="72" spans="8:17" ht="12.75">
      <c r="H72" s="31"/>
      <c r="I72" s="31"/>
      <c r="J72" s="55"/>
      <c r="K72" s="55"/>
      <c r="L72" s="31"/>
      <c r="M72" s="31"/>
      <c r="N72" s="31"/>
      <c r="O72" s="31"/>
      <c r="P72" s="31"/>
      <c r="Q72" s="31"/>
    </row>
    <row r="73" spans="8:17" ht="12.75">
      <c r="H73" s="31"/>
      <c r="I73" s="31"/>
      <c r="J73" s="55"/>
      <c r="K73" s="55"/>
      <c r="L73" s="31"/>
      <c r="M73" s="31"/>
      <c r="N73" s="31"/>
      <c r="O73" s="31"/>
      <c r="P73" s="31"/>
      <c r="Q73" s="31"/>
    </row>
    <row r="74" spans="8:17" ht="12.75">
      <c r="H74" s="31"/>
      <c r="I74" s="31"/>
      <c r="J74" s="55"/>
      <c r="K74" s="55"/>
      <c r="L74" s="31"/>
      <c r="M74" s="31"/>
      <c r="N74" s="31"/>
      <c r="O74" s="31"/>
      <c r="P74" s="31"/>
      <c r="Q74" s="31"/>
    </row>
    <row r="75" spans="8:17" ht="12.75">
      <c r="H75" s="31"/>
      <c r="I75" s="31"/>
      <c r="J75" s="55"/>
      <c r="K75" s="55"/>
      <c r="L75" s="31"/>
      <c r="M75" s="31"/>
      <c r="N75" s="31"/>
      <c r="O75" s="31"/>
      <c r="P75" s="31"/>
      <c r="Q75" s="31"/>
    </row>
    <row r="76" spans="8:17" ht="12.75">
      <c r="H76" s="31"/>
      <c r="I76" s="31"/>
      <c r="J76" s="55"/>
      <c r="K76" s="55"/>
      <c r="L76" s="31"/>
      <c r="M76" s="31"/>
      <c r="N76" s="31"/>
      <c r="O76" s="31"/>
      <c r="P76" s="31"/>
      <c r="Q76" s="31"/>
    </row>
    <row r="77" spans="8:17" ht="12.75">
      <c r="H77" s="31"/>
      <c r="I77" s="31"/>
      <c r="J77" s="55"/>
      <c r="K77" s="55"/>
      <c r="L77" s="31"/>
      <c r="M77" s="31"/>
      <c r="N77" s="31"/>
      <c r="O77" s="31"/>
      <c r="P77" s="31"/>
      <c r="Q77" s="31"/>
    </row>
    <row r="78" spans="8:17" ht="12.75">
      <c r="H78" s="31"/>
      <c r="I78" s="31"/>
      <c r="J78" s="55"/>
      <c r="K78" s="55"/>
      <c r="L78" s="31"/>
      <c r="M78" s="31"/>
      <c r="N78" s="31"/>
      <c r="O78" s="31"/>
      <c r="P78" s="31"/>
      <c r="Q78" s="31"/>
    </row>
    <row r="79" spans="8:17" ht="12.75">
      <c r="H79" s="31"/>
      <c r="I79" s="31"/>
      <c r="J79" s="55"/>
      <c r="K79" s="55"/>
      <c r="L79" s="31"/>
      <c r="M79" s="31"/>
      <c r="N79" s="31"/>
      <c r="O79" s="31"/>
      <c r="P79" s="31"/>
      <c r="Q79" s="31"/>
    </row>
    <row r="80" spans="8:17" ht="12.75">
      <c r="H80" s="31"/>
      <c r="I80" s="31"/>
      <c r="J80" s="55"/>
      <c r="K80" s="55"/>
      <c r="L80" s="31"/>
      <c r="M80" s="31"/>
      <c r="N80" s="31"/>
      <c r="O80" s="31"/>
      <c r="P80" s="31"/>
      <c r="Q80" s="31"/>
    </row>
    <row r="81" spans="8:17" ht="12.75">
      <c r="H81" s="31"/>
      <c r="I81" s="31"/>
      <c r="J81" s="55"/>
      <c r="K81" s="55"/>
      <c r="L81" s="31"/>
      <c r="M81" s="31"/>
      <c r="N81" s="31"/>
      <c r="O81" s="31"/>
      <c r="P81" s="31"/>
      <c r="Q81" s="31"/>
    </row>
    <row r="82" spans="8:17" ht="12.75">
      <c r="H82" s="31"/>
      <c r="I82" s="31"/>
      <c r="J82" s="55"/>
      <c r="K82" s="55"/>
      <c r="L82" s="31"/>
      <c r="M82" s="31"/>
      <c r="N82" s="31"/>
      <c r="O82" s="31"/>
      <c r="P82" s="31"/>
      <c r="Q82" s="31"/>
    </row>
    <row r="83" spans="8:17" ht="12.75">
      <c r="H83" s="31"/>
      <c r="I83" s="31"/>
      <c r="J83" s="55"/>
      <c r="K83" s="55"/>
      <c r="L83" s="31"/>
      <c r="M83" s="31"/>
      <c r="N83" s="31"/>
      <c r="O83" s="31"/>
      <c r="P83" s="31"/>
      <c r="Q83" s="31"/>
    </row>
    <row r="84" spans="8:17" ht="12.75">
      <c r="H84" s="31"/>
      <c r="I84" s="31"/>
      <c r="J84" s="55"/>
      <c r="K84" s="55"/>
      <c r="L84" s="31"/>
      <c r="M84" s="31"/>
      <c r="N84" s="31"/>
      <c r="O84" s="31"/>
      <c r="P84" s="31"/>
      <c r="Q84" s="31"/>
    </row>
    <row r="85" spans="8:17" ht="12.75">
      <c r="H85" s="31"/>
      <c r="I85" s="31"/>
      <c r="J85" s="55"/>
      <c r="K85" s="55"/>
      <c r="L85" s="31"/>
      <c r="M85" s="31"/>
      <c r="N85" s="31"/>
      <c r="O85" s="31"/>
      <c r="P85" s="31"/>
      <c r="Q85" s="31"/>
    </row>
    <row r="86" spans="8:17" ht="12.75">
      <c r="H86" s="31"/>
      <c r="I86" s="31"/>
      <c r="J86" s="55"/>
      <c r="K86" s="55"/>
      <c r="L86" s="31"/>
      <c r="M86" s="31"/>
      <c r="N86" s="31"/>
      <c r="O86" s="31"/>
      <c r="P86" s="31"/>
      <c r="Q86" s="31"/>
    </row>
    <row r="87" spans="8:17" ht="12.75">
      <c r="H87" s="31"/>
      <c r="I87" s="31"/>
      <c r="J87" s="55"/>
      <c r="K87" s="55"/>
      <c r="L87" s="31"/>
      <c r="M87" s="31"/>
      <c r="N87" s="31"/>
      <c r="O87" s="31"/>
      <c r="P87" s="31"/>
      <c r="Q87" s="31"/>
    </row>
    <row r="88" spans="8:17" ht="12.75">
      <c r="H88" s="31"/>
      <c r="I88" s="31"/>
      <c r="J88" s="55"/>
      <c r="K88" s="55"/>
      <c r="L88" s="31"/>
      <c r="M88" s="31"/>
      <c r="N88" s="31"/>
      <c r="O88" s="31"/>
      <c r="P88" s="31"/>
      <c r="Q88" s="31"/>
    </row>
    <row r="89" spans="8:17" ht="12.75">
      <c r="H89" s="31"/>
      <c r="I89" s="31"/>
      <c r="J89" s="55"/>
      <c r="K89" s="55"/>
      <c r="L89" s="31"/>
      <c r="M89" s="31"/>
      <c r="N89" s="31"/>
      <c r="O89" s="31"/>
      <c r="P89" s="31"/>
      <c r="Q89" s="31"/>
    </row>
    <row r="90" spans="8:17" ht="12.75">
      <c r="H90" s="31"/>
      <c r="I90" s="31"/>
      <c r="J90" s="55"/>
      <c r="K90" s="55"/>
      <c r="L90" s="31"/>
      <c r="M90" s="31"/>
      <c r="N90" s="31"/>
      <c r="O90" s="31"/>
      <c r="P90" s="31"/>
      <c r="Q90" s="31"/>
    </row>
    <row r="91" spans="8:17" ht="12.75">
      <c r="H91" s="31"/>
      <c r="I91" s="31"/>
      <c r="J91" s="55"/>
      <c r="K91" s="55"/>
      <c r="L91" s="31"/>
      <c r="M91" s="31"/>
      <c r="N91" s="31"/>
      <c r="O91" s="31"/>
      <c r="P91" s="31"/>
      <c r="Q91" s="31"/>
    </row>
    <row r="92" spans="8:17" ht="12.75">
      <c r="H92" s="31"/>
      <c r="I92" s="31"/>
      <c r="J92" s="55"/>
      <c r="K92" s="55"/>
      <c r="L92" s="31"/>
      <c r="M92" s="31"/>
      <c r="N92" s="31"/>
      <c r="O92" s="31"/>
      <c r="P92" s="31"/>
      <c r="Q92" s="31"/>
    </row>
    <row r="93" spans="8:17" ht="12.75">
      <c r="H93" s="31"/>
      <c r="I93" s="31"/>
      <c r="J93" s="55"/>
      <c r="K93" s="55"/>
      <c r="L93" s="31"/>
      <c r="M93" s="31"/>
      <c r="N93" s="31"/>
      <c r="O93" s="31"/>
      <c r="P93" s="31"/>
      <c r="Q93" s="31"/>
    </row>
    <row r="94" spans="8:17" ht="12.75">
      <c r="H94" s="31"/>
      <c r="I94" s="31"/>
      <c r="J94" s="55"/>
      <c r="K94" s="55"/>
      <c r="L94" s="31"/>
      <c r="M94" s="31"/>
      <c r="N94" s="31"/>
      <c r="O94" s="31"/>
      <c r="P94" s="31"/>
      <c r="Q94" s="31"/>
    </row>
    <row r="95" spans="8:17" ht="12.75">
      <c r="H95" s="31"/>
      <c r="I95" s="31"/>
      <c r="J95" s="55"/>
      <c r="K95" s="55"/>
      <c r="L95" s="31"/>
      <c r="M95" s="31"/>
      <c r="N95" s="31"/>
      <c r="O95" s="31"/>
      <c r="P95" s="31"/>
      <c r="Q95" s="31"/>
    </row>
    <row r="96" spans="8:17" ht="12.75">
      <c r="H96" s="31"/>
      <c r="I96" s="31"/>
      <c r="J96" s="55"/>
      <c r="K96" s="55"/>
      <c r="L96" s="31"/>
      <c r="M96" s="31"/>
      <c r="N96" s="31"/>
      <c r="O96" s="31"/>
      <c r="P96" s="31"/>
      <c r="Q96" s="31"/>
    </row>
    <row r="97" spans="8:17" ht="12.75">
      <c r="H97" s="31"/>
      <c r="I97" s="31"/>
      <c r="J97" s="55"/>
      <c r="K97" s="55"/>
      <c r="L97" s="31"/>
      <c r="M97" s="31"/>
      <c r="N97" s="31"/>
      <c r="O97" s="31"/>
      <c r="P97" s="31"/>
      <c r="Q97" s="31"/>
    </row>
    <row r="98" spans="8:17" ht="12.75">
      <c r="H98" s="31"/>
      <c r="I98" s="31"/>
      <c r="J98" s="55"/>
      <c r="K98" s="55"/>
      <c r="L98" s="31"/>
      <c r="M98" s="31"/>
      <c r="N98" s="31"/>
      <c r="O98" s="31"/>
      <c r="P98" s="31"/>
      <c r="Q98" s="31"/>
    </row>
    <row r="99" spans="8:17" ht="12.75">
      <c r="H99" s="31"/>
      <c r="I99" s="31"/>
      <c r="J99" s="55"/>
      <c r="K99" s="55"/>
      <c r="L99" s="31"/>
      <c r="M99" s="31"/>
      <c r="N99" s="31"/>
      <c r="O99" s="31"/>
      <c r="P99" s="31"/>
      <c r="Q99" s="31"/>
    </row>
    <row r="100" spans="8:17" ht="12.75">
      <c r="H100" s="31"/>
      <c r="I100" s="31"/>
      <c r="J100" s="55"/>
      <c r="K100" s="55"/>
      <c r="L100" s="31"/>
      <c r="M100" s="31"/>
      <c r="N100" s="31"/>
      <c r="O100" s="31"/>
      <c r="P100" s="31"/>
      <c r="Q100" s="31"/>
    </row>
    <row r="101" spans="8:17" ht="12.75">
      <c r="H101" s="31"/>
      <c r="I101" s="31"/>
      <c r="J101" s="55"/>
      <c r="K101" s="55"/>
      <c r="L101" s="31"/>
      <c r="M101" s="31"/>
      <c r="N101" s="31"/>
      <c r="O101" s="31"/>
      <c r="P101" s="31"/>
      <c r="Q101" s="31"/>
    </row>
    <row r="102" spans="8:17" ht="12.75">
      <c r="H102" s="31"/>
      <c r="I102" s="31"/>
      <c r="J102" s="55"/>
      <c r="K102" s="55"/>
      <c r="L102" s="31"/>
      <c r="M102" s="31"/>
      <c r="N102" s="31"/>
      <c r="O102" s="31"/>
      <c r="P102" s="31"/>
      <c r="Q102" s="31"/>
    </row>
    <row r="103" spans="8:17" ht="12.75">
      <c r="H103" s="31"/>
      <c r="I103" s="31"/>
      <c r="J103" s="55"/>
      <c r="K103" s="55"/>
      <c r="L103" s="31"/>
      <c r="M103" s="31"/>
      <c r="N103" s="31"/>
      <c r="O103" s="31"/>
      <c r="P103" s="31"/>
      <c r="Q103" s="31"/>
    </row>
    <row r="104" spans="8:17" ht="12.75">
      <c r="H104" s="31"/>
      <c r="I104" s="31"/>
      <c r="J104" s="55"/>
      <c r="K104" s="55"/>
      <c r="L104" s="31"/>
      <c r="M104" s="31"/>
      <c r="N104" s="31"/>
      <c r="O104" s="31"/>
      <c r="P104" s="31"/>
      <c r="Q104" s="31"/>
    </row>
    <row r="105" spans="8:17" ht="12.75">
      <c r="H105" s="31"/>
      <c r="I105" s="31"/>
      <c r="J105" s="55"/>
      <c r="K105" s="55"/>
      <c r="L105" s="31"/>
      <c r="M105" s="31"/>
      <c r="N105" s="31"/>
      <c r="O105" s="31"/>
      <c r="P105" s="31"/>
      <c r="Q105" s="31"/>
    </row>
    <row r="106" spans="8:17" ht="12.75">
      <c r="H106" s="31"/>
      <c r="I106" s="31"/>
      <c r="J106" s="55"/>
      <c r="K106" s="55"/>
      <c r="L106" s="31"/>
      <c r="M106" s="31"/>
      <c r="N106" s="31"/>
      <c r="O106" s="31"/>
      <c r="P106" s="31"/>
      <c r="Q106" s="31"/>
    </row>
    <row r="107" spans="8:17" ht="12.75">
      <c r="H107" s="31"/>
      <c r="I107" s="31"/>
      <c r="J107" s="55"/>
      <c r="K107" s="55"/>
      <c r="L107" s="31"/>
      <c r="M107" s="31"/>
      <c r="N107" s="31"/>
      <c r="O107" s="31"/>
      <c r="P107" s="31"/>
      <c r="Q107" s="31"/>
    </row>
    <row r="108" spans="8:17" ht="12.75">
      <c r="H108" s="31"/>
      <c r="I108" s="31"/>
      <c r="J108" s="55"/>
      <c r="K108" s="55"/>
      <c r="L108" s="31"/>
      <c r="M108" s="31"/>
      <c r="N108" s="31"/>
      <c r="O108" s="31"/>
      <c r="P108" s="31"/>
      <c r="Q108" s="31"/>
    </row>
    <row r="109" spans="8:17" ht="12.75">
      <c r="H109" s="31"/>
      <c r="I109" s="31"/>
      <c r="J109" s="55"/>
      <c r="K109" s="55"/>
      <c r="L109" s="31"/>
      <c r="M109" s="31"/>
      <c r="N109" s="31"/>
      <c r="O109" s="31"/>
      <c r="P109" s="31"/>
      <c r="Q109" s="31"/>
    </row>
    <row r="110" spans="8:17" ht="12.75">
      <c r="H110" s="31"/>
      <c r="I110" s="31"/>
      <c r="J110" s="55"/>
      <c r="K110" s="55"/>
      <c r="L110" s="31"/>
      <c r="M110" s="31"/>
      <c r="N110" s="31"/>
      <c r="O110" s="31"/>
      <c r="P110" s="31"/>
      <c r="Q110" s="31"/>
    </row>
    <row r="111" spans="8:17" ht="12.75">
      <c r="H111" s="31"/>
      <c r="I111" s="31"/>
      <c r="J111" s="55"/>
      <c r="K111" s="55"/>
      <c r="L111" s="31"/>
      <c r="M111" s="31"/>
      <c r="N111" s="31"/>
      <c r="O111" s="31"/>
      <c r="P111" s="31"/>
      <c r="Q111" s="31"/>
    </row>
    <row r="112" spans="8:17" ht="12.75">
      <c r="H112" s="31"/>
      <c r="I112" s="31"/>
      <c r="J112" s="55"/>
      <c r="K112" s="55"/>
      <c r="L112" s="31"/>
      <c r="M112" s="31"/>
      <c r="N112" s="31"/>
      <c r="O112" s="31"/>
      <c r="P112" s="31"/>
      <c r="Q112" s="31"/>
    </row>
    <row r="113" spans="8:17" ht="12.75">
      <c r="H113" s="31"/>
      <c r="I113" s="31"/>
      <c r="J113" s="55"/>
      <c r="K113" s="55"/>
      <c r="L113" s="31"/>
      <c r="M113" s="31"/>
      <c r="N113" s="31"/>
      <c r="O113" s="31"/>
      <c r="P113" s="31"/>
      <c r="Q113" s="31"/>
    </row>
    <row r="114" spans="8:17" ht="12.75">
      <c r="H114" s="31"/>
      <c r="I114" s="31"/>
      <c r="J114" s="55"/>
      <c r="K114" s="55"/>
      <c r="L114" s="31"/>
      <c r="M114" s="31"/>
      <c r="N114" s="31"/>
      <c r="O114" s="31"/>
      <c r="P114" s="31"/>
      <c r="Q114" s="31"/>
    </row>
    <row r="115" spans="8:17" ht="12.75">
      <c r="H115" s="31"/>
      <c r="I115" s="31"/>
      <c r="J115" s="55"/>
      <c r="K115" s="55"/>
      <c r="L115" s="31"/>
      <c r="M115" s="31"/>
      <c r="N115" s="31"/>
      <c r="O115" s="31"/>
      <c r="P115" s="31"/>
      <c r="Q115" s="31"/>
    </row>
    <row r="116" spans="8:17" ht="12.75">
      <c r="H116" s="31"/>
      <c r="I116" s="31"/>
      <c r="J116" s="55"/>
      <c r="K116" s="55"/>
      <c r="L116" s="31"/>
      <c r="M116" s="31"/>
      <c r="N116" s="31"/>
      <c r="O116" s="31"/>
      <c r="P116" s="31"/>
      <c r="Q116" s="31"/>
    </row>
    <row r="117" spans="8:17" ht="12.75">
      <c r="H117" s="31"/>
      <c r="I117" s="31"/>
      <c r="J117" s="55"/>
      <c r="K117" s="55"/>
      <c r="L117" s="31"/>
      <c r="M117" s="31"/>
      <c r="N117" s="31"/>
      <c r="O117" s="31"/>
      <c r="P117" s="31"/>
      <c r="Q117" s="31"/>
    </row>
    <row r="118" spans="8:17" ht="12.75">
      <c r="H118" s="31"/>
      <c r="I118" s="31"/>
      <c r="J118" s="55"/>
      <c r="K118" s="55"/>
      <c r="L118" s="31"/>
      <c r="M118" s="31"/>
      <c r="N118" s="31"/>
      <c r="O118" s="31"/>
      <c r="P118" s="31"/>
      <c r="Q118" s="31"/>
    </row>
    <row r="119" spans="8:17" ht="12.75">
      <c r="H119" s="31"/>
      <c r="I119" s="31"/>
      <c r="J119" s="55"/>
      <c r="K119" s="55"/>
      <c r="L119" s="31"/>
      <c r="M119" s="31"/>
      <c r="N119" s="31"/>
      <c r="O119" s="31"/>
      <c r="P119" s="31"/>
      <c r="Q119" s="31"/>
    </row>
  </sheetData>
  <mergeCells count="66">
    <mergeCell ref="A22:A23"/>
    <mergeCell ref="A24:A25"/>
    <mergeCell ref="G28:G29"/>
    <mergeCell ref="G30:G31"/>
    <mergeCell ref="A28:A29"/>
    <mergeCell ref="A30:A31"/>
    <mergeCell ref="A26:A27"/>
    <mergeCell ref="A32:A33"/>
    <mergeCell ref="G32:G33"/>
    <mergeCell ref="G38:G39"/>
    <mergeCell ref="A36:A37"/>
    <mergeCell ref="G16:G17"/>
    <mergeCell ref="G34:G35"/>
    <mergeCell ref="G18:G19"/>
    <mergeCell ref="G20:G21"/>
    <mergeCell ref="G22:G23"/>
    <mergeCell ref="G24:G25"/>
    <mergeCell ref="G26:G27"/>
    <mergeCell ref="N2:N3"/>
    <mergeCell ref="O2:O3"/>
    <mergeCell ref="P2:P3"/>
    <mergeCell ref="G10:G11"/>
    <mergeCell ref="J2:J3"/>
    <mergeCell ref="K2:K3"/>
    <mergeCell ref="L2:L3"/>
    <mergeCell ref="M2:M3"/>
    <mergeCell ref="A6:A7"/>
    <mergeCell ref="A8:A9"/>
    <mergeCell ref="G6:G7"/>
    <mergeCell ref="Q2:Q3"/>
    <mergeCell ref="G4:G5"/>
    <mergeCell ref="H2:H3"/>
    <mergeCell ref="I2:I3"/>
    <mergeCell ref="G2:G3"/>
    <mergeCell ref="A2:A3"/>
    <mergeCell ref="A4:A5"/>
    <mergeCell ref="A34:A35"/>
    <mergeCell ref="A20:A21"/>
    <mergeCell ref="G8:G9"/>
    <mergeCell ref="A18:A19"/>
    <mergeCell ref="G14:G15"/>
    <mergeCell ref="A10:A11"/>
    <mergeCell ref="A16:A17"/>
    <mergeCell ref="A14:A15"/>
    <mergeCell ref="A12:A13"/>
    <mergeCell ref="G12:G13"/>
    <mergeCell ref="A50:A51"/>
    <mergeCell ref="A48:A49"/>
    <mergeCell ref="G36:G37"/>
    <mergeCell ref="G40:G41"/>
    <mergeCell ref="G50:G51"/>
    <mergeCell ref="A38:A39"/>
    <mergeCell ref="A56:A57"/>
    <mergeCell ref="G44:G45"/>
    <mergeCell ref="G42:G43"/>
    <mergeCell ref="A62:A63"/>
    <mergeCell ref="A60:A61"/>
    <mergeCell ref="G48:G49"/>
    <mergeCell ref="A58:A59"/>
    <mergeCell ref="G46:G47"/>
    <mergeCell ref="G60:G61"/>
    <mergeCell ref="G58:G59"/>
    <mergeCell ref="G62:G63"/>
    <mergeCell ref="G52:G53"/>
    <mergeCell ref="G56:G57"/>
    <mergeCell ref="G54:G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O65"/>
  <sheetViews>
    <sheetView workbookViewId="0" topLeftCell="A1">
      <selection activeCell="C2" sqref="C2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33" customWidth="1"/>
    <col min="4" max="4" width="4.625" style="4" customWidth="1"/>
    <col min="5" max="5" width="0" style="4" hidden="1" customWidth="1"/>
    <col min="6" max="6" width="11.75390625" style="33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" customHeight="1">
      <c r="A1" s="19" t="s">
        <v>0</v>
      </c>
      <c r="B1" s="19" t="s">
        <v>1</v>
      </c>
      <c r="C1" s="20" t="s">
        <v>203</v>
      </c>
      <c r="D1" s="19" t="s">
        <v>2</v>
      </c>
      <c r="E1" s="19" t="s">
        <v>3</v>
      </c>
      <c r="F1" s="21" t="s">
        <v>4</v>
      </c>
      <c r="G1" s="41" t="s">
        <v>120</v>
      </c>
      <c r="H1" s="41" t="s">
        <v>121</v>
      </c>
      <c r="I1" s="22" t="s">
        <v>125</v>
      </c>
      <c r="J1" s="22" t="s">
        <v>124</v>
      </c>
      <c r="K1" s="22" t="s">
        <v>123</v>
      </c>
      <c r="L1" s="22" t="s">
        <v>122</v>
      </c>
      <c r="M1" s="22" t="s">
        <v>5</v>
      </c>
      <c r="N1" s="19" t="s">
        <v>8</v>
      </c>
    </row>
    <row r="2" spans="1:15" ht="15" customHeight="1">
      <c r="A2" s="36">
        <v>1</v>
      </c>
      <c r="B2" s="1">
        <v>9078</v>
      </c>
      <c r="C2" s="33" t="s">
        <v>101</v>
      </c>
      <c r="D2" s="29">
        <v>0</v>
      </c>
      <c r="F2" s="14" t="s">
        <v>11</v>
      </c>
      <c r="G2" s="40">
        <v>42</v>
      </c>
      <c r="H2" s="40">
        <v>47</v>
      </c>
      <c r="I2" s="40">
        <v>42</v>
      </c>
      <c r="J2" s="40">
        <v>28</v>
      </c>
      <c r="K2" s="40">
        <v>42</v>
      </c>
      <c r="L2" s="40">
        <v>31</v>
      </c>
      <c r="M2" s="40">
        <v>31</v>
      </c>
      <c r="N2" s="36">
        <f aca="true" t="shared" si="0" ref="N2:N17">SUM(G2:M2)-MIN(G2:M2)-SMALL(G2:M2,2)</f>
        <v>204</v>
      </c>
      <c r="O2" s="29"/>
    </row>
    <row r="3" spans="1:15" ht="15" customHeight="1">
      <c r="A3" s="36">
        <v>2</v>
      </c>
      <c r="B3" s="1">
        <v>9072</v>
      </c>
      <c r="C3" s="33" t="s">
        <v>99</v>
      </c>
      <c r="D3" s="29">
        <v>0</v>
      </c>
      <c r="F3" s="33" t="s">
        <v>11</v>
      </c>
      <c r="G3" s="40">
        <v>31</v>
      </c>
      <c r="H3" s="40">
        <v>42</v>
      </c>
      <c r="I3" s="40">
        <v>25</v>
      </c>
      <c r="J3" s="40">
        <v>31</v>
      </c>
      <c r="K3" s="40">
        <v>38</v>
      </c>
      <c r="L3" s="40">
        <v>38</v>
      </c>
      <c r="M3" s="40">
        <v>47</v>
      </c>
      <c r="N3" s="36">
        <f t="shared" si="0"/>
        <v>196</v>
      </c>
      <c r="O3" s="29"/>
    </row>
    <row r="4" spans="1:15" ht="15" customHeight="1">
      <c r="A4" s="36">
        <v>3</v>
      </c>
      <c r="B4" s="2">
        <v>66009</v>
      </c>
      <c r="C4" s="33" t="s">
        <v>104</v>
      </c>
      <c r="D4" s="29">
        <v>0</v>
      </c>
      <c r="F4" s="33" t="s">
        <v>22</v>
      </c>
      <c r="G4" s="40">
        <v>18</v>
      </c>
      <c r="H4" s="40">
        <v>20</v>
      </c>
      <c r="I4" s="40">
        <v>16</v>
      </c>
      <c r="J4" s="40">
        <v>25</v>
      </c>
      <c r="K4" s="40">
        <v>34</v>
      </c>
      <c r="L4" s="40">
        <v>22</v>
      </c>
      <c r="M4" s="40">
        <v>20</v>
      </c>
      <c r="N4" s="36">
        <f t="shared" si="0"/>
        <v>121</v>
      </c>
      <c r="O4" s="29"/>
    </row>
    <row r="5" spans="1:15" ht="15" customHeight="1">
      <c r="A5" s="36">
        <f aca="true" t="shared" si="1" ref="A5:A11">1+A4</f>
        <v>4</v>
      </c>
      <c r="B5" s="1">
        <v>42035</v>
      </c>
      <c r="C5" s="33" t="s">
        <v>100</v>
      </c>
      <c r="D5" s="4">
        <v>0</v>
      </c>
      <c r="F5" s="33" t="s">
        <v>15</v>
      </c>
      <c r="G5" s="40">
        <v>47</v>
      </c>
      <c r="H5" s="40">
        <v>38</v>
      </c>
      <c r="I5" s="40">
        <v>0</v>
      </c>
      <c r="J5" s="40">
        <v>0</v>
      </c>
      <c r="K5" s="40">
        <v>0</v>
      </c>
      <c r="L5" s="40">
        <v>0</v>
      </c>
      <c r="M5" s="40">
        <v>34</v>
      </c>
      <c r="N5" s="36">
        <f t="shared" si="0"/>
        <v>119</v>
      </c>
      <c r="O5" s="29"/>
    </row>
    <row r="6" spans="1:15" ht="15" customHeight="1">
      <c r="A6" s="36">
        <f t="shared" si="1"/>
        <v>5</v>
      </c>
      <c r="B6" s="1">
        <v>42031</v>
      </c>
      <c r="C6" s="33" t="s">
        <v>154</v>
      </c>
      <c r="D6" s="37" t="s">
        <v>137</v>
      </c>
      <c r="F6" s="33" t="s">
        <v>15</v>
      </c>
      <c r="G6" s="40">
        <v>25</v>
      </c>
      <c r="H6" s="40">
        <v>10</v>
      </c>
      <c r="I6" s="40">
        <v>14</v>
      </c>
      <c r="J6" s="40">
        <v>18</v>
      </c>
      <c r="K6" s="40">
        <v>31</v>
      </c>
      <c r="L6" s="40">
        <v>20</v>
      </c>
      <c r="M6" s="40">
        <v>8</v>
      </c>
      <c r="N6" s="36">
        <f t="shared" si="0"/>
        <v>108</v>
      </c>
      <c r="O6" s="29"/>
    </row>
    <row r="7" spans="1:15" ht="15" customHeight="1">
      <c r="A7" s="36">
        <f t="shared" si="1"/>
        <v>6</v>
      </c>
      <c r="B7" s="2">
        <v>9105</v>
      </c>
      <c r="C7" s="33" t="s">
        <v>103</v>
      </c>
      <c r="D7" s="29">
        <v>0</v>
      </c>
      <c r="F7" s="33" t="s">
        <v>11</v>
      </c>
      <c r="G7" s="40">
        <v>12</v>
      </c>
      <c r="H7" s="40">
        <v>25</v>
      </c>
      <c r="I7" s="40">
        <v>22</v>
      </c>
      <c r="J7" s="40">
        <v>12</v>
      </c>
      <c r="K7" s="40">
        <v>16</v>
      </c>
      <c r="L7" s="40">
        <v>12</v>
      </c>
      <c r="M7" s="40">
        <v>10</v>
      </c>
      <c r="N7" s="36">
        <f t="shared" si="0"/>
        <v>87</v>
      </c>
      <c r="O7" s="29"/>
    </row>
    <row r="8" spans="1:15" ht="15" customHeight="1">
      <c r="A8" s="36">
        <f t="shared" si="1"/>
        <v>7</v>
      </c>
      <c r="B8" s="1">
        <v>103016</v>
      </c>
      <c r="C8" s="33" t="s">
        <v>153</v>
      </c>
      <c r="D8" s="4">
        <v>1</v>
      </c>
      <c r="F8" s="33" t="s">
        <v>10</v>
      </c>
      <c r="G8" s="40">
        <v>10</v>
      </c>
      <c r="H8" s="40">
        <v>12</v>
      </c>
      <c r="I8" s="40">
        <v>18</v>
      </c>
      <c r="J8" s="40">
        <v>16</v>
      </c>
      <c r="K8" s="40">
        <v>20</v>
      </c>
      <c r="L8" s="40">
        <v>16</v>
      </c>
      <c r="M8" s="40">
        <v>12</v>
      </c>
      <c r="N8" s="36">
        <f t="shared" si="0"/>
        <v>82</v>
      </c>
      <c r="O8" s="29"/>
    </row>
    <row r="9" spans="1:15" ht="15" customHeight="1">
      <c r="A9" s="36">
        <f t="shared" si="1"/>
        <v>8</v>
      </c>
      <c r="B9" s="2">
        <v>9071</v>
      </c>
      <c r="C9" s="33" t="s">
        <v>152</v>
      </c>
      <c r="D9" s="4">
        <v>1</v>
      </c>
      <c r="F9" s="33" t="s">
        <v>11</v>
      </c>
      <c r="G9" s="40">
        <v>22</v>
      </c>
      <c r="H9" s="40">
        <v>16</v>
      </c>
      <c r="I9" s="40">
        <v>0</v>
      </c>
      <c r="J9" s="40">
        <v>0</v>
      </c>
      <c r="K9" s="40">
        <v>9</v>
      </c>
      <c r="L9" s="40">
        <v>8</v>
      </c>
      <c r="M9" s="40">
        <v>0</v>
      </c>
      <c r="N9" s="36">
        <f t="shared" si="0"/>
        <v>55</v>
      </c>
      <c r="O9" s="29"/>
    </row>
    <row r="10" spans="1:15" ht="15" customHeight="1">
      <c r="A10" s="36">
        <f t="shared" si="1"/>
        <v>9</v>
      </c>
      <c r="B10" s="1">
        <v>49025</v>
      </c>
      <c r="C10" s="33" t="s">
        <v>155</v>
      </c>
      <c r="D10" s="4">
        <v>1</v>
      </c>
      <c r="F10" s="33" t="s">
        <v>66</v>
      </c>
      <c r="G10" s="40">
        <v>6</v>
      </c>
      <c r="H10" s="40">
        <v>4</v>
      </c>
      <c r="I10" s="40">
        <v>6</v>
      </c>
      <c r="J10" s="40">
        <v>7</v>
      </c>
      <c r="K10" s="40">
        <v>7</v>
      </c>
      <c r="L10" s="40">
        <v>10</v>
      </c>
      <c r="M10" s="40">
        <v>0</v>
      </c>
      <c r="N10" s="36">
        <f t="shared" si="0"/>
        <v>36</v>
      </c>
      <c r="O10" s="29"/>
    </row>
    <row r="11" spans="1:14" ht="15" customHeight="1">
      <c r="A11" s="36">
        <f t="shared" si="1"/>
        <v>10</v>
      </c>
      <c r="B11" s="1">
        <v>24034</v>
      </c>
      <c r="C11" s="33" t="s">
        <v>105</v>
      </c>
      <c r="D11" s="37" t="s">
        <v>133</v>
      </c>
      <c r="F11" s="33" t="s">
        <v>21</v>
      </c>
      <c r="G11" s="40">
        <v>9</v>
      </c>
      <c r="H11" s="40">
        <v>9</v>
      </c>
      <c r="I11" s="40">
        <v>3</v>
      </c>
      <c r="J11" s="40">
        <v>8</v>
      </c>
      <c r="K11" s="40">
        <v>4</v>
      </c>
      <c r="L11" s="40">
        <v>4</v>
      </c>
      <c r="M11" s="40">
        <v>2</v>
      </c>
      <c r="N11" s="36">
        <f t="shared" si="0"/>
        <v>34</v>
      </c>
    </row>
    <row r="12" spans="1:14" ht="15" customHeight="1">
      <c r="A12" s="36">
        <v>11</v>
      </c>
      <c r="B12" s="1">
        <v>112036</v>
      </c>
      <c r="C12" s="33" t="s">
        <v>106</v>
      </c>
      <c r="D12" s="29">
        <v>0</v>
      </c>
      <c r="F12" s="33" t="s">
        <v>20</v>
      </c>
      <c r="G12" s="40">
        <v>5</v>
      </c>
      <c r="H12" s="40">
        <v>5</v>
      </c>
      <c r="I12" s="40">
        <v>8</v>
      </c>
      <c r="J12" s="40">
        <v>5</v>
      </c>
      <c r="K12" s="40">
        <v>5</v>
      </c>
      <c r="L12" s="40">
        <v>9</v>
      </c>
      <c r="M12" s="40">
        <v>7</v>
      </c>
      <c r="N12" s="36">
        <f t="shared" si="0"/>
        <v>34</v>
      </c>
    </row>
    <row r="13" spans="1:14" ht="15" customHeight="1">
      <c r="A13" s="36">
        <v>12</v>
      </c>
      <c r="B13" s="2">
        <v>103024</v>
      </c>
      <c r="C13" s="33" t="s">
        <v>117</v>
      </c>
      <c r="D13" s="29">
        <v>0</v>
      </c>
      <c r="F13" s="33" t="s">
        <v>10</v>
      </c>
      <c r="G13" s="40">
        <v>4</v>
      </c>
      <c r="H13" s="40">
        <v>2</v>
      </c>
      <c r="I13" s="40">
        <v>7</v>
      </c>
      <c r="J13" s="40">
        <v>6</v>
      </c>
      <c r="K13" s="40">
        <v>2</v>
      </c>
      <c r="L13" s="40">
        <v>3</v>
      </c>
      <c r="M13" s="40">
        <v>4</v>
      </c>
      <c r="N13" s="36">
        <f t="shared" si="0"/>
        <v>24</v>
      </c>
    </row>
    <row r="14" spans="1:14" ht="15" customHeight="1">
      <c r="A14" s="36">
        <f>1+A13</f>
        <v>13</v>
      </c>
      <c r="B14" s="38" t="s">
        <v>172</v>
      </c>
      <c r="C14" s="33" t="s">
        <v>170</v>
      </c>
      <c r="D14" s="4">
        <v>1</v>
      </c>
      <c r="F14" s="33" t="s">
        <v>17</v>
      </c>
      <c r="G14" s="40">
        <v>0</v>
      </c>
      <c r="H14" s="40">
        <v>0</v>
      </c>
      <c r="I14" s="40">
        <v>2</v>
      </c>
      <c r="J14" s="40">
        <v>0</v>
      </c>
      <c r="K14" s="40">
        <v>6</v>
      </c>
      <c r="L14" s="40">
        <v>7</v>
      </c>
      <c r="M14" s="40">
        <v>5</v>
      </c>
      <c r="N14" s="36">
        <f t="shared" si="0"/>
        <v>20</v>
      </c>
    </row>
    <row r="15" spans="1:14" ht="15" customHeight="1">
      <c r="A15" s="36">
        <f>1+A14</f>
        <v>14</v>
      </c>
      <c r="B15" s="1">
        <v>49006</v>
      </c>
      <c r="C15" s="33" t="s">
        <v>157</v>
      </c>
      <c r="D15" s="4">
        <v>1</v>
      </c>
      <c r="F15" s="33" t="s">
        <v>66</v>
      </c>
      <c r="G15" s="40">
        <v>1</v>
      </c>
      <c r="H15" s="40">
        <v>1</v>
      </c>
      <c r="I15" s="40">
        <v>4</v>
      </c>
      <c r="J15" s="40">
        <v>1</v>
      </c>
      <c r="K15" s="40">
        <v>0</v>
      </c>
      <c r="L15" s="40">
        <v>0</v>
      </c>
      <c r="M15" s="40">
        <v>3</v>
      </c>
      <c r="N15" s="36">
        <f t="shared" si="0"/>
        <v>10</v>
      </c>
    </row>
    <row r="16" spans="1:14" ht="15" customHeight="1">
      <c r="A16" s="36">
        <v>15</v>
      </c>
      <c r="B16" s="1">
        <v>42011</v>
      </c>
      <c r="C16" s="33" t="s">
        <v>171</v>
      </c>
      <c r="D16" s="37" t="s">
        <v>137</v>
      </c>
      <c r="F16" s="33" t="s">
        <v>15</v>
      </c>
      <c r="G16" s="40">
        <v>0</v>
      </c>
      <c r="H16" s="40">
        <v>0</v>
      </c>
      <c r="I16" s="40">
        <v>1</v>
      </c>
      <c r="J16" s="40">
        <v>3</v>
      </c>
      <c r="K16" s="40">
        <v>0</v>
      </c>
      <c r="L16" s="40">
        <v>0</v>
      </c>
      <c r="M16" s="40">
        <v>0</v>
      </c>
      <c r="N16" s="36">
        <f t="shared" si="0"/>
        <v>4</v>
      </c>
    </row>
    <row r="17" spans="1:14" ht="15" customHeight="1">
      <c r="A17" s="36">
        <v>16</v>
      </c>
      <c r="B17" s="1">
        <v>132024</v>
      </c>
      <c r="C17" s="33" t="s">
        <v>158</v>
      </c>
      <c r="D17" s="4">
        <v>1</v>
      </c>
      <c r="F17" s="33" t="s">
        <v>19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1</v>
      </c>
      <c r="M17" s="40">
        <v>0</v>
      </c>
      <c r="N17" s="36">
        <f t="shared" si="0"/>
        <v>2</v>
      </c>
    </row>
    <row r="18" spans="1:14" ht="15" customHeight="1">
      <c r="A18" s="36"/>
      <c r="B18" s="2"/>
      <c r="G18" s="40"/>
      <c r="H18" s="40"/>
      <c r="I18" s="40"/>
      <c r="J18" s="40"/>
      <c r="K18" s="40"/>
      <c r="L18" s="40"/>
      <c r="M18" s="40"/>
      <c r="N18" s="36"/>
    </row>
    <row r="19" spans="1:14" ht="15" customHeight="1">
      <c r="A19" s="36"/>
      <c r="B19" s="2"/>
      <c r="G19" s="40"/>
      <c r="H19" s="40"/>
      <c r="I19" s="40"/>
      <c r="J19" s="40"/>
      <c r="K19" s="40"/>
      <c r="L19" s="40"/>
      <c r="M19" s="40"/>
      <c r="N19" s="36"/>
    </row>
    <row r="20" spans="1:14" ht="15" customHeight="1">
      <c r="A20" s="36"/>
      <c r="B20" s="2"/>
      <c r="G20" s="40"/>
      <c r="H20" s="40"/>
      <c r="I20" s="40"/>
      <c r="J20" s="40"/>
      <c r="K20" s="40"/>
      <c r="L20" s="40"/>
      <c r="M20" s="40"/>
      <c r="N20" s="36"/>
    </row>
    <row r="21" spans="1:14" ht="15" customHeight="1">
      <c r="A21" s="36"/>
      <c r="B21" s="2"/>
      <c r="G21" s="40"/>
      <c r="H21" s="40"/>
      <c r="I21" s="40"/>
      <c r="J21" s="40"/>
      <c r="K21" s="40"/>
      <c r="L21" s="40"/>
      <c r="M21" s="40"/>
      <c r="N21" s="36"/>
    </row>
    <row r="22" spans="1:14" ht="15" customHeight="1">
      <c r="A22" s="36"/>
      <c r="G22" s="40"/>
      <c r="H22" s="40"/>
      <c r="I22" s="40"/>
      <c r="J22" s="40"/>
      <c r="K22" s="40"/>
      <c r="L22" s="40"/>
      <c r="M22" s="40"/>
      <c r="N22" s="36"/>
    </row>
    <row r="23" spans="1:14" ht="15" customHeight="1">
      <c r="A23" s="36"/>
      <c r="B23" s="2"/>
      <c r="D23" s="29"/>
      <c r="G23" s="40"/>
      <c r="H23" s="40"/>
      <c r="I23" s="40"/>
      <c r="J23" s="40"/>
      <c r="K23" s="40"/>
      <c r="L23" s="40"/>
      <c r="M23" s="40"/>
      <c r="N23" s="36"/>
    </row>
    <row r="24" spans="1:14" ht="15" customHeight="1">
      <c r="A24" s="36"/>
      <c r="B24" s="2"/>
      <c r="C24" s="14"/>
      <c r="D24" s="29"/>
      <c r="E24" s="37"/>
      <c r="F24" s="14"/>
      <c r="G24" s="40"/>
      <c r="H24" s="40"/>
      <c r="I24" s="40"/>
      <c r="J24" s="40"/>
      <c r="K24" s="40"/>
      <c r="L24" s="40"/>
      <c r="M24" s="40"/>
      <c r="N24" s="36"/>
    </row>
    <row r="25" spans="1:14" ht="15" customHeight="1">
      <c r="A25" s="36"/>
      <c r="G25" s="40"/>
      <c r="H25" s="40"/>
      <c r="I25" s="40"/>
      <c r="J25" s="40"/>
      <c r="K25" s="40"/>
      <c r="L25" s="40"/>
      <c r="M25" s="40"/>
      <c r="N25" s="36"/>
    </row>
    <row r="26" spans="1:14" ht="15" customHeight="1">
      <c r="A26" s="36"/>
      <c r="B26" s="38"/>
      <c r="C26" s="3"/>
      <c r="F26" s="3"/>
      <c r="G26" s="40"/>
      <c r="H26" s="40"/>
      <c r="I26" s="40"/>
      <c r="J26" s="40"/>
      <c r="K26" s="40"/>
      <c r="L26" s="40"/>
      <c r="M26" s="40"/>
      <c r="N26" s="36"/>
    </row>
    <row r="27" spans="1:14" ht="15" customHeight="1">
      <c r="A27" s="36"/>
      <c r="G27" s="40"/>
      <c r="H27" s="40"/>
      <c r="I27" s="40"/>
      <c r="J27" s="40"/>
      <c r="K27" s="40"/>
      <c r="L27" s="40"/>
      <c r="M27" s="40"/>
      <c r="N27" s="36"/>
    </row>
    <row r="28" spans="1:14" ht="15" customHeight="1">
      <c r="A28" s="36"/>
      <c r="G28" s="40"/>
      <c r="H28" s="40"/>
      <c r="I28" s="40"/>
      <c r="J28" s="40"/>
      <c r="K28" s="40"/>
      <c r="L28" s="40"/>
      <c r="M28" s="40"/>
      <c r="N28" s="36"/>
    </row>
    <row r="29" spans="1:14" ht="15" customHeight="1">
      <c r="A29" s="36"/>
      <c r="C29" s="3"/>
      <c r="F29" s="3"/>
      <c r="G29" s="40"/>
      <c r="H29" s="40"/>
      <c r="I29" s="40"/>
      <c r="J29" s="40"/>
      <c r="K29" s="40"/>
      <c r="L29" s="40"/>
      <c r="M29" s="40"/>
      <c r="N29" s="36"/>
    </row>
    <row r="30" spans="1:14" ht="15" customHeight="1">
      <c r="A30" s="36"/>
      <c r="C30" s="3"/>
      <c r="F30" s="3"/>
      <c r="G30" s="40"/>
      <c r="H30" s="40"/>
      <c r="I30" s="40"/>
      <c r="J30" s="40"/>
      <c r="K30" s="40"/>
      <c r="L30" s="40"/>
      <c r="M30" s="40"/>
      <c r="N30" s="36"/>
    </row>
    <row r="31" spans="1:14" ht="15" customHeight="1">
      <c r="A31" s="36"/>
      <c r="C31" s="3"/>
      <c r="F31" s="3"/>
      <c r="G31" s="40"/>
      <c r="H31" s="40"/>
      <c r="I31" s="40"/>
      <c r="J31" s="40"/>
      <c r="K31" s="40"/>
      <c r="L31" s="40"/>
      <c r="M31" s="40"/>
      <c r="N31" s="36"/>
    </row>
    <row r="32" spans="1:14" ht="15" customHeight="1">
      <c r="A32" s="36"/>
      <c r="B32" s="2"/>
      <c r="C32" s="3"/>
      <c r="F32" s="3"/>
      <c r="G32" s="40"/>
      <c r="H32" s="40"/>
      <c r="I32" s="40"/>
      <c r="J32" s="40"/>
      <c r="K32" s="40"/>
      <c r="L32" s="40"/>
      <c r="M32" s="40"/>
      <c r="N32" s="36"/>
    </row>
    <row r="33" spans="1:14" ht="15" customHeight="1">
      <c r="A33" s="36"/>
      <c r="B33" s="2"/>
      <c r="C33" s="3"/>
      <c r="F33" s="3"/>
      <c r="G33" s="40"/>
      <c r="H33" s="40"/>
      <c r="I33" s="40"/>
      <c r="J33" s="40"/>
      <c r="K33" s="40"/>
      <c r="L33" s="40"/>
      <c r="M33" s="40"/>
      <c r="N33" s="36"/>
    </row>
    <row r="34" spans="1:14" ht="15" customHeight="1">
      <c r="A34" s="36"/>
      <c r="B34" s="2"/>
      <c r="C34" s="3"/>
      <c r="F34" s="3"/>
      <c r="G34" s="40"/>
      <c r="H34" s="40"/>
      <c r="I34" s="40"/>
      <c r="J34" s="40"/>
      <c r="K34" s="40"/>
      <c r="L34" s="40"/>
      <c r="M34" s="40"/>
      <c r="N34" s="36"/>
    </row>
    <row r="35" spans="1:14" ht="15" customHeight="1">
      <c r="A35" s="5"/>
      <c r="G35" s="40"/>
      <c r="H35" s="40"/>
      <c r="I35" s="40"/>
      <c r="J35" s="40"/>
      <c r="K35" s="40"/>
      <c r="L35" s="40"/>
      <c r="M35" s="40"/>
      <c r="N35" s="36"/>
    </row>
    <row r="36" spans="1:14" ht="15" customHeight="1">
      <c r="A36" s="49"/>
      <c r="G36" s="40"/>
      <c r="H36" s="40"/>
      <c r="I36" s="40"/>
      <c r="J36" s="40"/>
      <c r="K36" s="40"/>
      <c r="L36" s="40"/>
      <c r="M36" s="40"/>
      <c r="N36" s="36"/>
    </row>
    <row r="37" spans="1:14" ht="15" customHeight="1">
      <c r="A37" s="5"/>
      <c r="G37" s="40"/>
      <c r="H37" s="40"/>
      <c r="I37" s="40"/>
      <c r="J37" s="40"/>
      <c r="K37" s="40"/>
      <c r="L37" s="40"/>
      <c r="M37" s="40"/>
      <c r="N37" s="36"/>
    </row>
    <row r="38" spans="1:14" ht="15" customHeight="1">
      <c r="A38" s="5"/>
      <c r="G38" s="40"/>
      <c r="H38" s="40"/>
      <c r="I38" s="40"/>
      <c r="J38" s="40"/>
      <c r="K38" s="40"/>
      <c r="L38" s="40"/>
      <c r="M38" s="40"/>
      <c r="N38" s="36"/>
    </row>
    <row r="39" spans="1:14" ht="15" customHeight="1">
      <c r="A39" s="36"/>
      <c r="G39" s="40"/>
      <c r="H39" s="40"/>
      <c r="I39" s="40"/>
      <c r="J39" s="40"/>
      <c r="K39" s="40"/>
      <c r="L39" s="40"/>
      <c r="M39" s="40"/>
      <c r="N39" s="36"/>
    </row>
    <row r="40" spans="1:14" ht="15" customHeight="1">
      <c r="A40" s="36"/>
      <c r="N40" s="36"/>
    </row>
    <row r="41" spans="1:14" ht="15" customHeight="1">
      <c r="A41" s="36"/>
      <c r="N41" s="36"/>
    </row>
    <row r="42" spans="1:14" ht="15" customHeight="1">
      <c r="A42" s="36"/>
      <c r="B42" s="2"/>
      <c r="C42" s="3"/>
      <c r="F42" s="3"/>
      <c r="N42" s="36"/>
    </row>
    <row r="43" spans="1:14" ht="15" customHeight="1">
      <c r="A43" s="36"/>
      <c r="B43" s="2"/>
      <c r="F43" s="1"/>
      <c r="N43" s="36"/>
    </row>
    <row r="44" spans="1:14" ht="15" customHeight="1">
      <c r="A44" s="36"/>
      <c r="B44" s="2"/>
      <c r="F44" s="1"/>
      <c r="N44" s="36"/>
    </row>
    <row r="45" spans="1:14" ht="15" customHeight="1">
      <c r="A45" s="36"/>
      <c r="N45" s="36"/>
    </row>
    <row r="46" spans="1:14" ht="15" customHeight="1">
      <c r="A46" s="36"/>
      <c r="N46" s="36"/>
    </row>
    <row r="47" spans="1:14" ht="15" customHeight="1">
      <c r="A47" s="36"/>
      <c r="N47" s="36"/>
    </row>
    <row r="48" spans="1:14" ht="15" customHeight="1">
      <c r="A48" s="36"/>
      <c r="N48" s="36"/>
    </row>
    <row r="49" spans="1:14" ht="15" customHeight="1">
      <c r="A49" s="36"/>
      <c r="N49" s="36"/>
    </row>
    <row r="50" spans="1:14" ht="15" customHeight="1">
      <c r="A50" s="36"/>
      <c r="N50" s="36"/>
    </row>
    <row r="51" spans="1:14" ht="12.75">
      <c r="A51" s="36"/>
      <c r="N51" s="36"/>
    </row>
    <row r="52" spans="1:14" ht="12.75">
      <c r="A52" s="36"/>
      <c r="N52" s="36"/>
    </row>
    <row r="53" spans="1:14" ht="12.75">
      <c r="A53" s="36"/>
      <c r="N53" s="36"/>
    </row>
    <row r="54" spans="1:14" ht="12.75">
      <c r="A54" s="36"/>
      <c r="N54" s="36"/>
    </row>
    <row r="55" spans="1:14" ht="12.75">
      <c r="A55" s="36"/>
      <c r="N55" s="36"/>
    </row>
    <row r="56" ht="12.75">
      <c r="N56" s="36"/>
    </row>
    <row r="57" ht="12.75">
      <c r="N57" s="36"/>
    </row>
    <row r="58" ht="12.75">
      <c r="N58" s="36"/>
    </row>
    <row r="59" ht="12.75">
      <c r="N59" s="36"/>
    </row>
    <row r="60" ht="12.75">
      <c r="N60" s="36"/>
    </row>
    <row r="61" ht="12.75">
      <c r="N61" s="36"/>
    </row>
    <row r="62" ht="12.75">
      <c r="N62" s="36"/>
    </row>
    <row r="63" ht="12.75">
      <c r="N63" s="36"/>
    </row>
    <row r="64" ht="12.75">
      <c r="N64" s="36"/>
    </row>
    <row r="65" ht="12.75">
      <c r="N65" s="36"/>
    </row>
  </sheetData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/>
  <dimension ref="A1:N59"/>
  <sheetViews>
    <sheetView workbookViewId="0" topLeftCell="A1">
      <selection activeCell="C2" sqref="C2"/>
    </sheetView>
  </sheetViews>
  <sheetFormatPr defaultColWidth="9.00390625" defaultRowHeight="12.75"/>
  <cols>
    <col min="1" max="1" width="5.125" style="1" customWidth="1"/>
    <col min="2" max="2" width="7.75390625" style="3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8" width="4.75390625" style="1" customWidth="1"/>
    <col min="9" max="10" width="4.75390625" style="17" customWidth="1"/>
    <col min="11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9" t="s">
        <v>0</v>
      </c>
      <c r="B1" s="19" t="s">
        <v>1</v>
      </c>
      <c r="C1" s="35" t="s">
        <v>199</v>
      </c>
      <c r="D1" s="19" t="s">
        <v>2</v>
      </c>
      <c r="E1" s="19" t="s">
        <v>3</v>
      </c>
      <c r="F1" s="21" t="s">
        <v>4</v>
      </c>
      <c r="G1" s="41" t="s">
        <v>120</v>
      </c>
      <c r="H1" s="41" t="s">
        <v>121</v>
      </c>
      <c r="I1" s="22" t="s">
        <v>125</v>
      </c>
      <c r="J1" s="22" t="s">
        <v>124</v>
      </c>
      <c r="K1" s="22" t="s">
        <v>123</v>
      </c>
      <c r="L1" s="22" t="s">
        <v>122</v>
      </c>
      <c r="M1" s="22" t="s">
        <v>5</v>
      </c>
      <c r="N1" s="19" t="s">
        <v>8</v>
      </c>
    </row>
    <row r="2" spans="1:14" ht="15" customHeight="1">
      <c r="A2" s="36">
        <v>1</v>
      </c>
      <c r="B2" s="1">
        <v>45019</v>
      </c>
      <c r="C2" s="33" t="s">
        <v>80</v>
      </c>
      <c r="D2" s="37" t="s">
        <v>133</v>
      </c>
      <c r="F2" s="33" t="s">
        <v>25</v>
      </c>
      <c r="G2" s="40">
        <v>31</v>
      </c>
      <c r="H2" s="40">
        <v>22</v>
      </c>
      <c r="I2" s="40">
        <v>28</v>
      </c>
      <c r="J2" s="40">
        <v>20</v>
      </c>
      <c r="K2" s="40">
        <v>28</v>
      </c>
      <c r="L2" s="40">
        <v>34</v>
      </c>
      <c r="M2" s="40">
        <v>28</v>
      </c>
      <c r="N2" s="36">
        <f aca="true" t="shared" si="0" ref="N2:N10">SUM(G2:M2)-MIN(G2:M2)-SMALL(G2:M2,2)</f>
        <v>149</v>
      </c>
    </row>
    <row r="3" spans="1:14" ht="15" customHeight="1">
      <c r="A3" s="36">
        <v>2</v>
      </c>
      <c r="B3" s="1">
        <v>49042</v>
      </c>
      <c r="C3" s="33" t="s">
        <v>78</v>
      </c>
      <c r="D3" s="4">
        <v>0</v>
      </c>
      <c r="F3" s="33" t="s">
        <v>66</v>
      </c>
      <c r="G3" s="40">
        <v>28</v>
      </c>
      <c r="H3" s="40">
        <v>31</v>
      </c>
      <c r="I3" s="40">
        <v>20</v>
      </c>
      <c r="J3" s="40">
        <v>25</v>
      </c>
      <c r="K3" s="40">
        <v>20</v>
      </c>
      <c r="L3" s="40">
        <v>22</v>
      </c>
      <c r="M3" s="40">
        <v>20</v>
      </c>
      <c r="N3" s="36">
        <f t="shared" si="0"/>
        <v>126</v>
      </c>
    </row>
    <row r="4" spans="1:14" ht="15" customHeight="1">
      <c r="A4" s="36">
        <v>3</v>
      </c>
      <c r="B4" s="2">
        <v>23151</v>
      </c>
      <c r="C4" s="33" t="s">
        <v>52</v>
      </c>
      <c r="D4" s="4">
        <v>0</v>
      </c>
      <c r="F4" s="33" t="s">
        <v>41</v>
      </c>
      <c r="G4" s="40">
        <v>20</v>
      </c>
      <c r="H4" s="40">
        <v>18</v>
      </c>
      <c r="I4" s="40">
        <v>16</v>
      </c>
      <c r="J4" s="40">
        <v>16</v>
      </c>
      <c r="K4" s="40">
        <v>22</v>
      </c>
      <c r="L4" s="40">
        <v>25</v>
      </c>
      <c r="M4" s="40">
        <v>25</v>
      </c>
      <c r="N4" s="36">
        <f t="shared" si="0"/>
        <v>110</v>
      </c>
    </row>
    <row r="5" spans="1:14" ht="15" customHeight="1">
      <c r="A5" s="36">
        <v>4</v>
      </c>
      <c r="B5" s="2">
        <v>66016</v>
      </c>
      <c r="C5" s="33" t="s">
        <v>89</v>
      </c>
      <c r="D5" s="4">
        <v>0</v>
      </c>
      <c r="F5" s="33" t="s">
        <v>22</v>
      </c>
      <c r="G5" s="40">
        <v>10</v>
      </c>
      <c r="H5" s="40">
        <v>10</v>
      </c>
      <c r="I5" s="40">
        <v>10</v>
      </c>
      <c r="J5" s="40">
        <v>9</v>
      </c>
      <c r="K5" s="40">
        <v>14</v>
      </c>
      <c r="L5" s="40">
        <v>14</v>
      </c>
      <c r="M5" s="40">
        <v>8</v>
      </c>
      <c r="N5" s="36">
        <f t="shared" si="0"/>
        <v>58</v>
      </c>
    </row>
    <row r="6" spans="1:14" ht="15" customHeight="1">
      <c r="A6" s="36">
        <v>5</v>
      </c>
      <c r="B6" s="3">
        <v>36019</v>
      </c>
      <c r="C6" s="33" t="s">
        <v>88</v>
      </c>
      <c r="D6" s="4">
        <v>0</v>
      </c>
      <c r="F6" s="33" t="s">
        <v>87</v>
      </c>
      <c r="G6" s="40">
        <v>9</v>
      </c>
      <c r="H6" s="40">
        <v>7</v>
      </c>
      <c r="I6" s="40">
        <v>7</v>
      </c>
      <c r="J6" s="40">
        <v>7</v>
      </c>
      <c r="K6" s="40">
        <v>8</v>
      </c>
      <c r="L6" s="40">
        <v>8</v>
      </c>
      <c r="M6" s="40">
        <v>7</v>
      </c>
      <c r="N6" s="36">
        <f t="shared" si="0"/>
        <v>39</v>
      </c>
    </row>
    <row r="7" spans="1:14" ht="15" customHeight="1">
      <c r="A7" s="36">
        <v>6</v>
      </c>
      <c r="B7" s="3">
        <v>61003</v>
      </c>
      <c r="C7" s="33" t="s">
        <v>138</v>
      </c>
      <c r="D7" s="4">
        <v>1</v>
      </c>
      <c r="F7" s="33" t="s">
        <v>50</v>
      </c>
      <c r="G7" s="40">
        <v>0</v>
      </c>
      <c r="H7" s="40">
        <v>0</v>
      </c>
      <c r="I7" s="40">
        <v>1</v>
      </c>
      <c r="J7" s="40">
        <v>3</v>
      </c>
      <c r="K7" s="40">
        <v>7</v>
      </c>
      <c r="L7" s="40">
        <v>7</v>
      </c>
      <c r="M7" s="40">
        <v>0</v>
      </c>
      <c r="N7" s="36">
        <f t="shared" si="0"/>
        <v>18</v>
      </c>
    </row>
    <row r="8" spans="1:14" ht="15" customHeight="1">
      <c r="A8" s="36">
        <f>1+A7</f>
        <v>7</v>
      </c>
      <c r="B8" s="2">
        <v>9084</v>
      </c>
      <c r="C8" s="33" t="s">
        <v>136</v>
      </c>
      <c r="D8" s="4">
        <v>1</v>
      </c>
      <c r="F8" s="33" t="s">
        <v>11</v>
      </c>
      <c r="G8" s="40">
        <v>0</v>
      </c>
      <c r="H8" s="40">
        <v>0</v>
      </c>
      <c r="I8" s="40">
        <v>0</v>
      </c>
      <c r="J8" s="40">
        <v>0</v>
      </c>
      <c r="K8" s="40">
        <v>6</v>
      </c>
      <c r="L8" s="40">
        <v>6</v>
      </c>
      <c r="M8" s="40">
        <v>0</v>
      </c>
      <c r="N8" s="36">
        <f t="shared" si="0"/>
        <v>12</v>
      </c>
    </row>
    <row r="9" spans="1:14" ht="15" customHeight="1">
      <c r="A9" s="36">
        <v>8</v>
      </c>
      <c r="B9" s="2">
        <v>132009</v>
      </c>
      <c r="C9" s="33" t="s">
        <v>115</v>
      </c>
      <c r="D9" s="4">
        <v>0</v>
      </c>
      <c r="F9" s="33" t="s">
        <v>19</v>
      </c>
      <c r="G9" s="40">
        <v>0</v>
      </c>
      <c r="H9" s="40">
        <v>0</v>
      </c>
      <c r="I9" s="40">
        <v>2</v>
      </c>
      <c r="J9" s="40">
        <v>4</v>
      </c>
      <c r="K9" s="40">
        <v>0</v>
      </c>
      <c r="L9" s="40">
        <v>0</v>
      </c>
      <c r="M9" s="40">
        <v>6</v>
      </c>
      <c r="N9" s="36">
        <f t="shared" si="0"/>
        <v>12</v>
      </c>
    </row>
    <row r="10" spans="1:14" ht="15" customHeight="1">
      <c r="A10" s="36">
        <v>9</v>
      </c>
      <c r="B10" s="2">
        <v>132061</v>
      </c>
      <c r="C10" s="33" t="s">
        <v>169</v>
      </c>
      <c r="D10" s="37" t="s">
        <v>137</v>
      </c>
      <c r="F10" s="33" t="s">
        <v>19</v>
      </c>
      <c r="G10" s="40">
        <v>0</v>
      </c>
      <c r="H10" s="40">
        <v>0</v>
      </c>
      <c r="I10" s="40">
        <v>3</v>
      </c>
      <c r="J10" s="40">
        <v>2</v>
      </c>
      <c r="K10" s="40">
        <v>0</v>
      </c>
      <c r="L10" s="40">
        <v>0</v>
      </c>
      <c r="M10" s="40">
        <v>0</v>
      </c>
      <c r="N10" s="36">
        <f t="shared" si="0"/>
        <v>5</v>
      </c>
    </row>
    <row r="11" spans="1:14" ht="15" customHeight="1">
      <c r="A11" s="36"/>
      <c r="B11" s="2"/>
      <c r="C11" s="33"/>
      <c r="D11" s="37"/>
      <c r="F11" s="33"/>
      <c r="G11" s="40"/>
      <c r="H11" s="40"/>
      <c r="I11" s="40"/>
      <c r="J11" s="40"/>
      <c r="K11" s="40"/>
      <c r="L11" s="40"/>
      <c r="M11" s="40"/>
      <c r="N11" s="36"/>
    </row>
    <row r="12" spans="1:14" ht="15" customHeight="1">
      <c r="A12" s="36"/>
      <c r="B12" s="2"/>
      <c r="C12" s="33"/>
      <c r="D12" s="37"/>
      <c r="F12" s="33"/>
      <c r="G12" s="40"/>
      <c r="H12" s="40"/>
      <c r="I12" s="40"/>
      <c r="J12" s="40"/>
      <c r="K12" s="40"/>
      <c r="L12" s="40"/>
      <c r="M12" s="40"/>
      <c r="N12" s="36"/>
    </row>
    <row r="13" spans="1:14" ht="15" customHeight="1">
      <c r="A13" s="36"/>
      <c r="B13" s="2"/>
      <c r="C13" s="33"/>
      <c r="F13" s="33"/>
      <c r="G13" s="40"/>
      <c r="H13" s="40"/>
      <c r="I13" s="40"/>
      <c r="J13" s="40"/>
      <c r="K13" s="40"/>
      <c r="L13" s="40"/>
      <c r="M13" s="40"/>
      <c r="N13" s="36"/>
    </row>
    <row r="14" spans="1:14" ht="15" customHeight="1">
      <c r="A14" s="36"/>
      <c r="B14" s="2"/>
      <c r="C14" s="33"/>
      <c r="F14" s="33"/>
      <c r="G14" s="40"/>
      <c r="H14" s="40"/>
      <c r="I14" s="40"/>
      <c r="J14" s="40"/>
      <c r="K14" s="40"/>
      <c r="L14" s="40"/>
      <c r="M14" s="40"/>
      <c r="N14" s="36"/>
    </row>
    <row r="15" spans="1:14" ht="15" customHeight="1">
      <c r="A15" s="36"/>
      <c r="B15" s="9"/>
      <c r="C15" s="23"/>
      <c r="D15" s="7"/>
      <c r="E15" s="7"/>
      <c r="F15" s="23"/>
      <c r="G15" s="40"/>
      <c r="H15" s="40"/>
      <c r="I15" s="40"/>
      <c r="J15" s="40"/>
      <c r="K15" s="40"/>
      <c r="L15" s="40"/>
      <c r="M15" s="40"/>
      <c r="N15" s="36"/>
    </row>
    <row r="16" spans="1:14" ht="15" customHeight="1">
      <c r="A16" s="36"/>
      <c r="B16" s="6"/>
      <c r="C16" s="23"/>
      <c r="D16" s="7"/>
      <c r="E16" s="7"/>
      <c r="F16" s="23"/>
      <c r="G16" s="40"/>
      <c r="H16" s="40"/>
      <c r="I16" s="40"/>
      <c r="J16" s="40"/>
      <c r="K16" s="40"/>
      <c r="L16" s="40"/>
      <c r="M16" s="40"/>
      <c r="N16" s="36"/>
    </row>
    <row r="17" spans="1:14" ht="15" customHeight="1">
      <c r="A17" s="36"/>
      <c r="B17" s="6"/>
      <c r="C17" s="23"/>
      <c r="D17" s="7"/>
      <c r="E17" s="7"/>
      <c r="F17" s="23"/>
      <c r="G17" s="40"/>
      <c r="H17" s="40"/>
      <c r="I17" s="40"/>
      <c r="J17" s="40"/>
      <c r="K17" s="40"/>
      <c r="L17" s="40"/>
      <c r="M17" s="40"/>
      <c r="N17" s="36"/>
    </row>
    <row r="18" spans="1:14" ht="15" customHeight="1">
      <c r="A18" s="36"/>
      <c r="B18" s="2"/>
      <c r="C18" s="33"/>
      <c r="F18" s="33"/>
      <c r="G18" s="40"/>
      <c r="H18" s="40"/>
      <c r="I18" s="40"/>
      <c r="J18" s="40"/>
      <c r="K18" s="40"/>
      <c r="L18" s="40"/>
      <c r="M18" s="40"/>
      <c r="N18" s="36"/>
    </row>
    <row r="19" spans="1:14" ht="15" customHeight="1">
      <c r="A19" s="36"/>
      <c r="B19" s="1"/>
      <c r="C19" s="33"/>
      <c r="F19" s="3"/>
      <c r="G19" s="40"/>
      <c r="H19" s="40"/>
      <c r="I19" s="40"/>
      <c r="J19" s="40"/>
      <c r="K19" s="40"/>
      <c r="L19" s="40"/>
      <c r="M19" s="40"/>
      <c r="N19" s="36"/>
    </row>
    <row r="20" spans="1:14" ht="15" customHeight="1">
      <c r="A20" s="36"/>
      <c r="B20" s="2"/>
      <c r="C20" s="33"/>
      <c r="F20" s="33"/>
      <c r="G20" s="40"/>
      <c r="H20" s="40"/>
      <c r="I20" s="40"/>
      <c r="J20" s="40"/>
      <c r="K20" s="40"/>
      <c r="L20" s="40"/>
      <c r="M20" s="40"/>
      <c r="N20" s="36"/>
    </row>
    <row r="21" spans="1:14" ht="15" customHeight="1">
      <c r="A21" s="36"/>
      <c r="B21" s="6"/>
      <c r="C21" s="23"/>
      <c r="D21" s="7"/>
      <c r="E21" s="7"/>
      <c r="F21" s="23"/>
      <c r="G21" s="40"/>
      <c r="H21" s="40"/>
      <c r="I21" s="40"/>
      <c r="J21" s="40"/>
      <c r="K21" s="40"/>
      <c r="L21" s="40"/>
      <c r="M21" s="40"/>
      <c r="N21" s="36"/>
    </row>
    <row r="22" spans="1:14" ht="15" customHeight="1">
      <c r="A22" s="36"/>
      <c r="B22" s="6"/>
      <c r="C22" s="33"/>
      <c r="F22" s="33"/>
      <c r="G22" s="40"/>
      <c r="H22" s="40"/>
      <c r="I22" s="40"/>
      <c r="J22" s="40"/>
      <c r="K22" s="40"/>
      <c r="L22" s="40"/>
      <c r="M22" s="40"/>
      <c r="N22" s="36"/>
    </row>
    <row r="23" spans="1:14" ht="15" customHeight="1">
      <c r="A23" s="36"/>
      <c r="B23" s="2"/>
      <c r="C23" s="33"/>
      <c r="F23" s="33"/>
      <c r="G23" s="40"/>
      <c r="H23" s="40"/>
      <c r="I23" s="40"/>
      <c r="J23" s="40"/>
      <c r="K23" s="40"/>
      <c r="L23" s="40"/>
      <c r="M23" s="40"/>
      <c r="N23" s="36"/>
    </row>
    <row r="24" spans="1:14" ht="15" customHeight="1">
      <c r="A24" s="36"/>
      <c r="B24" s="2"/>
      <c r="C24" s="33"/>
      <c r="D24" s="37"/>
      <c r="F24" s="33"/>
      <c r="G24" s="40"/>
      <c r="H24" s="40"/>
      <c r="I24" s="40"/>
      <c r="J24" s="40"/>
      <c r="K24" s="40"/>
      <c r="L24" s="40"/>
      <c r="M24" s="40"/>
      <c r="N24" s="36"/>
    </row>
    <row r="25" spans="1:14" ht="15" customHeight="1">
      <c r="A25" s="36"/>
      <c r="G25" s="40"/>
      <c r="H25" s="40"/>
      <c r="I25" s="40"/>
      <c r="J25" s="40"/>
      <c r="K25" s="40"/>
      <c r="L25" s="40"/>
      <c r="M25" s="40"/>
      <c r="N25" s="36"/>
    </row>
    <row r="26" spans="1:14" ht="15" customHeight="1">
      <c r="A26" s="36"/>
      <c r="G26" s="40"/>
      <c r="H26" s="40"/>
      <c r="I26" s="40"/>
      <c r="J26" s="40"/>
      <c r="K26" s="40"/>
      <c r="L26" s="40"/>
      <c r="M26" s="40"/>
      <c r="N26" s="36"/>
    </row>
    <row r="27" spans="1:14" ht="15" customHeight="1">
      <c r="A27" s="36"/>
      <c r="G27" s="40"/>
      <c r="H27" s="40"/>
      <c r="I27" s="40"/>
      <c r="J27" s="40"/>
      <c r="K27" s="40"/>
      <c r="L27" s="40"/>
      <c r="M27" s="40"/>
      <c r="N27" s="36"/>
    </row>
    <row r="28" spans="1:14" ht="15" customHeight="1">
      <c r="A28" s="36"/>
      <c r="G28" s="40"/>
      <c r="H28" s="40"/>
      <c r="I28" s="40"/>
      <c r="J28" s="40"/>
      <c r="K28" s="40"/>
      <c r="L28" s="40"/>
      <c r="M28" s="40"/>
      <c r="N28" s="36"/>
    </row>
    <row r="29" spans="1:14" ht="15" customHeight="1">
      <c r="A29" s="36"/>
      <c r="G29" s="40"/>
      <c r="H29" s="40"/>
      <c r="I29" s="40"/>
      <c r="J29" s="40"/>
      <c r="K29" s="40"/>
      <c r="L29" s="40"/>
      <c r="M29" s="40"/>
      <c r="N29" s="36"/>
    </row>
    <row r="30" spans="1:14" ht="15" customHeight="1">
      <c r="A30" s="36"/>
      <c r="G30" s="40"/>
      <c r="H30" s="40"/>
      <c r="I30" s="40"/>
      <c r="J30" s="40"/>
      <c r="K30" s="40"/>
      <c r="L30" s="40"/>
      <c r="M30" s="40"/>
      <c r="N30" s="36"/>
    </row>
    <row r="31" spans="7:14" ht="15" customHeight="1">
      <c r="G31" s="40"/>
      <c r="H31" s="40"/>
      <c r="I31" s="40"/>
      <c r="J31" s="40"/>
      <c r="K31" s="40"/>
      <c r="L31" s="40"/>
      <c r="M31" s="40"/>
      <c r="N31" s="36"/>
    </row>
    <row r="32" spans="1:14" ht="15" customHeight="1">
      <c r="A32" s="36"/>
      <c r="G32" s="40"/>
      <c r="H32" s="40"/>
      <c r="I32" s="40"/>
      <c r="J32" s="40"/>
      <c r="K32" s="40"/>
      <c r="L32" s="40"/>
      <c r="M32" s="40"/>
      <c r="N32" s="36"/>
    </row>
    <row r="33" spans="1:14" ht="15" customHeight="1">
      <c r="A33" s="36"/>
      <c r="N33" s="36"/>
    </row>
    <row r="34" spans="1:14" ht="15" customHeight="1">
      <c r="A34" s="36"/>
      <c r="N34" s="36"/>
    </row>
    <row r="35" spans="1:14" ht="15" customHeight="1">
      <c r="A35" s="36"/>
      <c r="N35" s="36"/>
    </row>
    <row r="36" spans="1:14" ht="15" customHeight="1">
      <c r="A36" s="36"/>
      <c r="N36" s="36"/>
    </row>
    <row r="37" ht="15" customHeight="1">
      <c r="N37" s="36"/>
    </row>
    <row r="38" spans="1:14" ht="15" customHeight="1">
      <c r="A38" s="2"/>
      <c r="N38" s="36"/>
    </row>
    <row r="39" spans="1:14" ht="15" customHeight="1">
      <c r="A39" s="36"/>
      <c r="N39" s="36"/>
    </row>
    <row r="40" spans="1:14" ht="15" customHeight="1">
      <c r="A40" s="2"/>
      <c r="N40" s="36"/>
    </row>
    <row r="41" spans="1:14" ht="15" customHeight="1">
      <c r="A41" s="2"/>
      <c r="N41" s="36"/>
    </row>
    <row r="42" ht="15" customHeight="1">
      <c r="A42" s="2"/>
    </row>
    <row r="43" ht="15" customHeight="1"/>
    <row r="44" ht="15" customHeight="1"/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7" ht="12.75">
      <c r="A57" s="2"/>
    </row>
    <row r="58" ht="12.75">
      <c r="A58" s="2"/>
    </row>
    <row r="59" ht="12.75">
      <c r="A59" s="2"/>
    </row>
  </sheetData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Crha</cp:lastModifiedBy>
  <cp:lastPrinted>2011-09-19T15:45:59Z</cp:lastPrinted>
  <dcterms:created xsi:type="dcterms:W3CDTF">2008-09-01T10:53:31Z</dcterms:created>
  <dcterms:modified xsi:type="dcterms:W3CDTF">2012-10-02T14:26:35Z</dcterms:modified>
  <cp:category/>
  <cp:version/>
  <cp:contentType/>
  <cp:contentStatus/>
</cp:coreProperties>
</file>