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20" windowHeight="9315" activeTab="0"/>
  </bookViews>
  <sheets>
    <sheet name="ČPž 2009" sheetId="1" r:id="rId1"/>
  </sheets>
  <definedNames>
    <definedName name="Excel_BuiltIn_Database" localSheetId="0">'ČPž 2009'!$A$5:$P$74</definedName>
    <definedName name="Excel_BuiltIn_Database">#REF!</definedName>
    <definedName name="Excel_BuiltIn_Database_2">#REF!</definedName>
    <definedName name="Excel_BuiltIn_Database_3">#REF!</definedName>
    <definedName name="Excel_BuiltIn_Database_4">#REF!</definedName>
    <definedName name="Excel_BuiltIn_Database_5">#REF!</definedName>
    <definedName name="Excel_BuiltIn_Database_6">#REF!</definedName>
    <definedName name="_xlnm.Print_Area" localSheetId="0">'ČPž 2009'!$A$1:$P$216</definedName>
  </definedNames>
  <calcPr fullCalcOnLoad="1"/>
</workbook>
</file>

<file path=xl/sharedStrings.xml><?xml version="1.0" encoding="utf-8"?>
<sst xmlns="http://schemas.openxmlformats.org/spreadsheetml/2006/main" count="472" uniqueCount="156">
  <si>
    <t>POR</t>
  </si>
  <si>
    <t>RGC</t>
  </si>
  <si>
    <t>RO</t>
  </si>
  <si>
    <t>VT</t>
  </si>
  <si>
    <t>ODD</t>
  </si>
  <si>
    <t>MČR žáků</t>
  </si>
  <si>
    <t>min2</t>
  </si>
  <si>
    <t>min.</t>
  </si>
  <si>
    <t>CELKEM</t>
  </si>
  <si>
    <t>KK Opava</t>
  </si>
  <si>
    <t>Hošek Ondřej</t>
  </si>
  <si>
    <t>KK Brno</t>
  </si>
  <si>
    <t>USK Pha</t>
  </si>
  <si>
    <t>Raška Jan</t>
  </si>
  <si>
    <t>Šiman Matěj</t>
  </si>
  <si>
    <t>Boh.Pha</t>
  </si>
  <si>
    <t>Zvolánek Jan</t>
  </si>
  <si>
    <t>Bechyně</t>
  </si>
  <si>
    <t>Benátky</t>
  </si>
  <si>
    <t>Olomouc</t>
  </si>
  <si>
    <t>Sušice</t>
  </si>
  <si>
    <t>Rohan Lukáš</t>
  </si>
  <si>
    <t>VS Tábor</t>
  </si>
  <si>
    <t>Kralupy</t>
  </si>
  <si>
    <t>Košík Michal</t>
  </si>
  <si>
    <t>SKVeselí</t>
  </si>
  <si>
    <t>Fiala Radim</t>
  </si>
  <si>
    <t>Pechlát Hynek</t>
  </si>
  <si>
    <t>Kadaň</t>
  </si>
  <si>
    <t>Chabiča Martin</t>
  </si>
  <si>
    <t>SK VS ČB</t>
  </si>
  <si>
    <t>Žniva Marek</t>
  </si>
  <si>
    <t>Val.Mez.</t>
  </si>
  <si>
    <t>Ketzl Tomáš</t>
  </si>
  <si>
    <t>Kořínek Filip</t>
  </si>
  <si>
    <t>Papp Daniel</t>
  </si>
  <si>
    <t>Přerov</t>
  </si>
  <si>
    <t>Franek Jakub</t>
  </si>
  <si>
    <t>Špeta Sebastian</t>
  </si>
  <si>
    <t>Zieris Matyáš</t>
  </si>
  <si>
    <t>Trutnov</t>
  </si>
  <si>
    <t>Habich  Tomáš</t>
  </si>
  <si>
    <t>Kristek Václav</t>
  </si>
  <si>
    <t>Matula Roman</t>
  </si>
  <si>
    <t>Mrůzek Jakub</t>
  </si>
  <si>
    <t>Olejník Jan</t>
  </si>
  <si>
    <t>Petřík Matouš</t>
  </si>
  <si>
    <t>Šoltýs Tomáš</t>
  </si>
  <si>
    <t>Štětka Matěj</t>
  </si>
  <si>
    <t>Šupolík Pavel</t>
  </si>
  <si>
    <t>Větrovský Jan</t>
  </si>
  <si>
    <t>Zajvar Martin</t>
  </si>
  <si>
    <t>Zátopek Vladimír</t>
  </si>
  <si>
    <t>K1Ž žákyně</t>
  </si>
  <si>
    <t>Mrůzková Kateřina</t>
  </si>
  <si>
    <t>Mrázková Mária</t>
  </si>
  <si>
    <t>Foltysová Sabina</t>
  </si>
  <si>
    <t>Brožová Tereza</t>
  </si>
  <si>
    <t>Koblencová Anna</t>
  </si>
  <si>
    <t>Galušková Karolína</t>
  </si>
  <si>
    <t>Roztoky</t>
  </si>
  <si>
    <t>Pospíchalová Simona</t>
  </si>
  <si>
    <t>112011</t>
  </si>
  <si>
    <t>Drábková Martina</t>
  </si>
  <si>
    <t>Kroměříž</t>
  </si>
  <si>
    <t>Prüherová Alžběta</t>
  </si>
  <si>
    <t>Boriková Michaela</t>
  </si>
  <si>
    <t>Koudelková Kateřina</t>
  </si>
  <si>
    <t>Č.Kruml.</t>
  </si>
  <si>
    <t>Matulková Jana</t>
  </si>
  <si>
    <t>Horš.Týn</t>
  </si>
  <si>
    <t>Košárková Barbora</t>
  </si>
  <si>
    <t>C1M žáci</t>
  </si>
  <si>
    <t>K1M ŽM</t>
  </si>
  <si>
    <t>Matějka Michael</t>
  </si>
  <si>
    <t>Kulíšek Tomáš</t>
  </si>
  <si>
    <t>Jelínek Filip</t>
  </si>
  <si>
    <t>Klement Adam</t>
  </si>
  <si>
    <t>Vys.Mýto</t>
  </si>
  <si>
    <t>Dostál Kryštof</t>
  </si>
  <si>
    <t>Vyhnálek Jan</t>
  </si>
  <si>
    <t>Junek Matyáš</t>
  </si>
  <si>
    <t>Jáša Filip</t>
  </si>
  <si>
    <t>Peterka Adam</t>
  </si>
  <si>
    <t>Rakovník</t>
  </si>
  <si>
    <t>Koudelka Václav</t>
  </si>
  <si>
    <t>Vrba Jiří</t>
  </si>
  <si>
    <t>Pařenica Richard</t>
  </si>
  <si>
    <t>119049</t>
  </si>
  <si>
    <t>Behuň Tomáš</t>
  </si>
  <si>
    <t>KVS HK</t>
  </si>
  <si>
    <t>Tomeček Michal</t>
  </si>
  <si>
    <t>C2 žáci</t>
  </si>
  <si>
    <t>Paraplíčko S</t>
  </si>
  <si>
    <t>Paraplíčko N</t>
  </si>
  <si>
    <t>Č.Vrbné S</t>
  </si>
  <si>
    <t>Č.Vrbné N</t>
  </si>
  <si>
    <t>Mrázek Jan</t>
  </si>
  <si>
    <t>Lerch Adam</t>
  </si>
  <si>
    <t>Klášter.</t>
  </si>
  <si>
    <t>Heger Tomáš</t>
  </si>
  <si>
    <t>Zapletal Vojtěch</t>
  </si>
  <si>
    <t>KVS Písek</t>
  </si>
  <si>
    <t>Cepek Matěj</t>
  </si>
  <si>
    <t>Mrůzek Vojta</t>
  </si>
  <si>
    <t>Kašpar Albert</t>
  </si>
  <si>
    <t>KVSPísek</t>
  </si>
  <si>
    <t>Satková Martina</t>
  </si>
  <si>
    <t>Čekalová Bára</t>
  </si>
  <si>
    <t>Hilgertová Amálie</t>
  </si>
  <si>
    <t>Rousková Martina</t>
  </si>
  <si>
    <t>Bayerová Barbora</t>
  </si>
  <si>
    <t>Hajduchová Adéla</t>
  </si>
  <si>
    <t>Koudelková Veronika</t>
  </si>
  <si>
    <t>Horová Klára</t>
  </si>
  <si>
    <t>Fialová Veronika</t>
  </si>
  <si>
    <t>Štěpán Bronislav</t>
  </si>
  <si>
    <t>Krameš Petr</t>
  </si>
  <si>
    <t>Fiala Jan</t>
  </si>
  <si>
    <t>SKVS ČB</t>
  </si>
  <si>
    <t>Kotva B.</t>
  </si>
  <si>
    <t>Škranc Antonín</t>
  </si>
  <si>
    <t>Pospíšil Adrian</t>
  </si>
  <si>
    <t>K1M žs</t>
  </si>
  <si>
    <t>Stanovský Samuel</t>
  </si>
  <si>
    <t>Kraus Filip</t>
  </si>
  <si>
    <t>ČSAD Plz</t>
  </si>
  <si>
    <t>Šebela David</t>
  </si>
  <si>
    <t>Miller Jan</t>
  </si>
  <si>
    <t>121038</t>
  </si>
  <si>
    <t>Šodek Petr</t>
  </si>
  <si>
    <t>Balarin Lukáš</t>
  </si>
  <si>
    <t>Turnov</t>
  </si>
  <si>
    <t>Vybulka Jakub</t>
  </si>
  <si>
    <t>Linek Ondřej</t>
  </si>
  <si>
    <t>Brázda Vendelín</t>
  </si>
  <si>
    <t>Kroměříž S</t>
  </si>
  <si>
    <t>Kroměříž N</t>
  </si>
  <si>
    <t>Třebech.</t>
  </si>
  <si>
    <t>Pavlík Pavel</t>
  </si>
  <si>
    <t>Šilhánek Jaroslav</t>
  </si>
  <si>
    <t>Dalších 8 mladších žáků bodovalo jen v jednom závodě.</t>
  </si>
  <si>
    <t>Další 4 závodníci bodovali pouze v jednom závodě.</t>
  </si>
  <si>
    <t>Dalších 6 závodnic bodovalo jen v jednom závodě.</t>
  </si>
  <si>
    <t>Dalších 9 posádek bodovalo pouze v jednom závodě.</t>
  </si>
  <si>
    <t>Český pohár žáků 2009</t>
  </si>
  <si>
    <t>K1Ž  žm</t>
  </si>
  <si>
    <t>7 dalších závodníků bodovalo jen v jednom závodě.</t>
  </si>
  <si>
    <t>Tři další žáci mladší bodovali jen v jednom závodě.</t>
  </si>
  <si>
    <t>Dalších 6 mladších žákyň bodovalo jen v jednom závodě.</t>
  </si>
  <si>
    <t>Další 3 posádky mladších žákyň bodovaly pouze v jednom závodě.</t>
  </si>
  <si>
    <t>Vítězové kategorií mají právo startu v seriálu Českého poháru 2010.</t>
  </si>
  <si>
    <r>
      <t xml:space="preserve">Případné reklamace tohoto žebříčku zašlete do 31.10.2009 počtáři žebříčku na adresu :        </t>
    </r>
    <r>
      <rPr>
        <b/>
        <sz val="10"/>
        <color indexed="8"/>
        <rFont val="Arial CE"/>
        <family val="2"/>
      </rPr>
      <t>rcmb@centrum.cz</t>
    </r>
  </si>
  <si>
    <t>C1M žm</t>
  </si>
  <si>
    <t>C2 žm</t>
  </si>
  <si>
    <t>Ze sedmi plánovaných (šesti uskutečněných) závodů bylo započteno 5 nejlepších výsledků.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</si>
</sst>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left" indent="1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right"/>
    </xf>
    <xf numFmtId="1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right" vertical="center" textRotation="90"/>
    </xf>
    <xf numFmtId="1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 indent="1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right"/>
    </xf>
    <xf numFmtId="1" fontId="2" fillId="33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1" fontId="0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 horizontal="left" inden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top"/>
    </xf>
    <xf numFmtId="1" fontId="2" fillId="0" borderId="0" xfId="0" applyNumberFormat="1" applyFont="1" applyFill="1" applyBorder="1" applyAlignment="1">
      <alignment horizontal="center" vertical="top"/>
    </xf>
    <xf numFmtId="1" fontId="0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 wrapText="1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1:R216"/>
  <sheetViews>
    <sheetView tabSelected="1" view="pageBreakPreview" zoomScaleSheetLayoutView="100" zoomScalePageLayoutView="0" workbookViewId="0" topLeftCell="A1">
      <selection activeCell="T6" sqref="T6"/>
    </sheetView>
  </sheetViews>
  <sheetFormatPr defaultColWidth="9.00390625" defaultRowHeight="12.75"/>
  <cols>
    <col min="1" max="1" width="5.125" style="15" customWidth="1"/>
    <col min="2" max="2" width="7.25390625" style="10" customWidth="1"/>
    <col min="3" max="3" width="19.375" style="29" customWidth="1"/>
    <col min="4" max="4" width="4.625" style="12" customWidth="1"/>
    <col min="5" max="5" width="0" style="12" hidden="1" customWidth="1"/>
    <col min="6" max="6" width="11.75390625" style="29" customWidth="1"/>
    <col min="7" max="8" width="4.75390625" style="10" customWidth="1"/>
    <col min="9" max="9" width="4.75390625" style="30" customWidth="1"/>
    <col min="10" max="10" width="3.25390625" style="30" customWidth="1"/>
    <col min="11" max="13" width="4.75390625" style="10" customWidth="1"/>
    <col min="14" max="14" width="4.125" style="10" hidden="1" customWidth="1"/>
    <col min="15" max="15" width="4.00390625" style="10" hidden="1" customWidth="1"/>
    <col min="16" max="16" width="6.125" style="12" customWidth="1"/>
    <col min="17" max="17" width="1.75390625" style="10" customWidth="1"/>
    <col min="18" max="18" width="2.75390625" style="10" customWidth="1"/>
    <col min="19" max="16384" width="9.125" style="13" customWidth="1"/>
  </cols>
  <sheetData>
    <row r="1" spans="1:16" ht="23.25">
      <c r="A1" s="65" t="s">
        <v>145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12.75">
      <c r="A2" s="59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8.75" customHeight="1">
      <c r="A3" s="59" t="s">
        <v>151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12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8" ht="56.25" customHeight="1">
      <c r="A5" s="22" t="s">
        <v>0</v>
      </c>
      <c r="B5" s="23" t="s">
        <v>1</v>
      </c>
      <c r="C5" s="24" t="s">
        <v>123</v>
      </c>
      <c r="D5" s="23" t="s">
        <v>2</v>
      </c>
      <c r="E5" s="23" t="s">
        <v>3</v>
      </c>
      <c r="F5" s="25" t="s">
        <v>4</v>
      </c>
      <c r="G5" s="26" t="s">
        <v>93</v>
      </c>
      <c r="H5" s="26" t="s">
        <v>94</v>
      </c>
      <c r="I5" s="26" t="s">
        <v>95</v>
      </c>
      <c r="J5" s="26" t="s">
        <v>96</v>
      </c>
      <c r="K5" s="26" t="s">
        <v>136</v>
      </c>
      <c r="L5" s="26" t="s">
        <v>137</v>
      </c>
      <c r="M5" s="26" t="s">
        <v>5</v>
      </c>
      <c r="N5" s="23" t="s">
        <v>6</v>
      </c>
      <c r="O5" s="23" t="s">
        <v>7</v>
      </c>
      <c r="P5" s="23" t="s">
        <v>8</v>
      </c>
      <c r="Q5" s="13"/>
      <c r="R5" s="13"/>
    </row>
    <row r="6" spans="1:18" ht="15" customHeight="1">
      <c r="A6" s="15">
        <v>1</v>
      </c>
      <c r="B6" s="5">
        <v>103020</v>
      </c>
      <c r="C6" s="6" t="s">
        <v>10</v>
      </c>
      <c r="D6" s="7">
        <v>95</v>
      </c>
      <c r="E6" s="7"/>
      <c r="F6" s="6" t="s">
        <v>11</v>
      </c>
      <c r="G6" s="46">
        <v>75</v>
      </c>
      <c r="H6" s="46">
        <v>75</v>
      </c>
      <c r="I6" s="4">
        <v>68</v>
      </c>
      <c r="J6" s="4">
        <v>0</v>
      </c>
      <c r="K6" s="46">
        <v>75</v>
      </c>
      <c r="L6" s="46">
        <v>75</v>
      </c>
      <c r="M6" s="46">
        <v>75</v>
      </c>
      <c r="N6" s="4">
        <f aca="true" t="shared" si="0" ref="N6:N39">SMALL(G6:M6,2)</f>
        <v>68</v>
      </c>
      <c r="O6" s="4">
        <f aca="true" t="shared" si="1" ref="O6:O39">MIN(G6:M6)</f>
        <v>0</v>
      </c>
      <c r="P6" s="41">
        <f aca="true" t="shared" si="2" ref="P6:P39">SUM(G6:M6)-O6-N6</f>
        <v>375</v>
      </c>
      <c r="Q6" s="13"/>
      <c r="R6" s="13"/>
    </row>
    <row r="7" spans="1:18" ht="15" customHeight="1">
      <c r="A7" s="15">
        <f aca="true" t="shared" si="3" ref="A7:A21">1+A6</f>
        <v>2</v>
      </c>
      <c r="B7" s="5">
        <v>9026</v>
      </c>
      <c r="C7" s="6" t="s">
        <v>13</v>
      </c>
      <c r="D7" s="7">
        <v>95</v>
      </c>
      <c r="E7" s="7"/>
      <c r="F7" s="6" t="s">
        <v>12</v>
      </c>
      <c r="G7" s="4">
        <v>68</v>
      </c>
      <c r="H7" s="4">
        <v>68</v>
      </c>
      <c r="I7" s="46">
        <v>75</v>
      </c>
      <c r="J7" s="4">
        <v>0</v>
      </c>
      <c r="K7" s="4">
        <v>68</v>
      </c>
      <c r="L7" s="4">
        <v>68</v>
      </c>
      <c r="M7" s="4">
        <v>68</v>
      </c>
      <c r="N7" s="4">
        <f t="shared" si="0"/>
        <v>68</v>
      </c>
      <c r="O7" s="4">
        <f t="shared" si="1"/>
        <v>0</v>
      </c>
      <c r="P7" s="41">
        <f t="shared" si="2"/>
        <v>347</v>
      </c>
      <c r="Q7" s="13"/>
      <c r="R7" s="13"/>
    </row>
    <row r="8" spans="1:18" ht="15" customHeight="1">
      <c r="A8" s="15">
        <f t="shared" si="3"/>
        <v>3</v>
      </c>
      <c r="B8" s="4">
        <v>9022</v>
      </c>
      <c r="C8" s="6" t="s">
        <v>14</v>
      </c>
      <c r="D8" s="7">
        <v>95</v>
      </c>
      <c r="E8" s="7"/>
      <c r="F8" s="6" t="s">
        <v>12</v>
      </c>
      <c r="G8" s="4">
        <v>62</v>
      </c>
      <c r="H8" s="4">
        <v>62</v>
      </c>
      <c r="I8" s="4">
        <v>62</v>
      </c>
      <c r="J8" s="4">
        <v>0</v>
      </c>
      <c r="K8" s="4">
        <v>62</v>
      </c>
      <c r="L8" s="4">
        <v>57</v>
      </c>
      <c r="M8" s="4">
        <v>49</v>
      </c>
      <c r="N8" s="4">
        <f t="shared" si="0"/>
        <v>49</v>
      </c>
      <c r="O8" s="4">
        <f t="shared" si="1"/>
        <v>0</v>
      </c>
      <c r="P8" s="41">
        <f t="shared" si="2"/>
        <v>305</v>
      </c>
      <c r="Q8" s="13"/>
      <c r="R8" s="13"/>
    </row>
    <row r="9" spans="1:18" ht="15" customHeight="1">
      <c r="A9" s="15">
        <f t="shared" si="3"/>
        <v>4</v>
      </c>
      <c r="B9" s="4">
        <v>76039</v>
      </c>
      <c r="C9" s="6" t="s">
        <v>16</v>
      </c>
      <c r="D9" s="7">
        <v>95</v>
      </c>
      <c r="E9" s="7"/>
      <c r="F9" s="6" t="s">
        <v>17</v>
      </c>
      <c r="G9" s="4">
        <v>57</v>
      </c>
      <c r="H9" s="4">
        <v>53</v>
      </c>
      <c r="I9" s="4">
        <v>57</v>
      </c>
      <c r="J9" s="4">
        <v>0</v>
      </c>
      <c r="K9" s="4">
        <v>57</v>
      </c>
      <c r="L9" s="4">
        <v>62</v>
      </c>
      <c r="M9" s="4">
        <v>62</v>
      </c>
      <c r="N9" s="4">
        <f t="shared" si="0"/>
        <v>53</v>
      </c>
      <c r="O9" s="4">
        <f t="shared" si="1"/>
        <v>0</v>
      </c>
      <c r="P9" s="41">
        <f t="shared" si="2"/>
        <v>295</v>
      </c>
      <c r="Q9" s="13"/>
      <c r="R9" s="13"/>
    </row>
    <row r="10" spans="1:18" ht="15" customHeight="1">
      <c r="A10" s="15">
        <f t="shared" si="3"/>
        <v>5</v>
      </c>
      <c r="B10" s="4">
        <v>9068</v>
      </c>
      <c r="C10" s="6" t="s">
        <v>21</v>
      </c>
      <c r="D10" s="7">
        <v>95</v>
      </c>
      <c r="E10" s="7"/>
      <c r="F10" s="6" t="s">
        <v>12</v>
      </c>
      <c r="G10" s="4">
        <v>53</v>
      </c>
      <c r="H10" s="4">
        <v>49</v>
      </c>
      <c r="I10" s="4">
        <v>40</v>
      </c>
      <c r="J10" s="4">
        <v>0</v>
      </c>
      <c r="K10" s="4">
        <v>49</v>
      </c>
      <c r="L10" s="4">
        <v>53</v>
      </c>
      <c r="M10" s="4">
        <v>57</v>
      </c>
      <c r="N10" s="4">
        <f t="shared" si="0"/>
        <v>40</v>
      </c>
      <c r="O10" s="4">
        <f t="shared" si="1"/>
        <v>0</v>
      </c>
      <c r="P10" s="41">
        <f t="shared" si="2"/>
        <v>261</v>
      </c>
      <c r="Q10" s="13"/>
      <c r="R10" s="13"/>
    </row>
    <row r="11" spans="1:18" ht="15" customHeight="1">
      <c r="A11" s="15">
        <f t="shared" si="3"/>
        <v>6</v>
      </c>
      <c r="B11" s="4">
        <v>133058</v>
      </c>
      <c r="C11" s="6" t="s">
        <v>24</v>
      </c>
      <c r="D11" s="7">
        <v>95</v>
      </c>
      <c r="E11" s="7"/>
      <c r="F11" s="6" t="s">
        <v>25</v>
      </c>
      <c r="G11" s="4">
        <v>33</v>
      </c>
      <c r="H11" s="4">
        <v>57</v>
      </c>
      <c r="I11" s="4">
        <v>53</v>
      </c>
      <c r="J11" s="4">
        <v>0</v>
      </c>
      <c r="K11" s="4">
        <v>53</v>
      </c>
      <c r="L11" s="4">
        <v>43</v>
      </c>
      <c r="M11" s="4">
        <v>43</v>
      </c>
      <c r="N11" s="4">
        <f t="shared" si="0"/>
        <v>33</v>
      </c>
      <c r="O11" s="4">
        <f t="shared" si="1"/>
        <v>0</v>
      </c>
      <c r="P11" s="41">
        <f t="shared" si="2"/>
        <v>249</v>
      </c>
      <c r="Q11" s="13"/>
      <c r="R11" s="13"/>
    </row>
    <row r="12" spans="1:18" ht="15" customHeight="1">
      <c r="A12" s="15">
        <f t="shared" si="3"/>
        <v>7</v>
      </c>
      <c r="B12" s="4">
        <v>42021</v>
      </c>
      <c r="C12" s="6" t="s">
        <v>27</v>
      </c>
      <c r="D12" s="7">
        <v>95</v>
      </c>
      <c r="E12" s="7"/>
      <c r="F12" s="6" t="s">
        <v>20</v>
      </c>
      <c r="G12" s="4">
        <v>43</v>
      </c>
      <c r="H12" s="4">
        <v>43</v>
      </c>
      <c r="I12" s="4">
        <v>49</v>
      </c>
      <c r="J12" s="4">
        <v>0</v>
      </c>
      <c r="K12" s="4">
        <v>46</v>
      </c>
      <c r="L12" s="4">
        <v>49</v>
      </c>
      <c r="M12" s="4">
        <v>53</v>
      </c>
      <c r="N12" s="4">
        <f t="shared" si="0"/>
        <v>43</v>
      </c>
      <c r="O12" s="4">
        <f t="shared" si="1"/>
        <v>0</v>
      </c>
      <c r="P12" s="41">
        <f t="shared" si="2"/>
        <v>240</v>
      </c>
      <c r="Q12" s="13"/>
      <c r="R12" s="13"/>
    </row>
    <row r="13" spans="1:18" ht="15" customHeight="1">
      <c r="A13" s="15">
        <f t="shared" si="3"/>
        <v>8</v>
      </c>
      <c r="B13" s="4">
        <v>9028</v>
      </c>
      <c r="C13" s="6" t="s">
        <v>34</v>
      </c>
      <c r="D13" s="7">
        <v>95</v>
      </c>
      <c r="E13" s="7"/>
      <c r="F13" s="6" t="s">
        <v>12</v>
      </c>
      <c r="G13" s="4">
        <v>46</v>
      </c>
      <c r="H13" s="4">
        <v>0</v>
      </c>
      <c r="I13" s="4">
        <v>46</v>
      </c>
      <c r="J13" s="4">
        <v>0</v>
      </c>
      <c r="K13" s="4">
        <v>43</v>
      </c>
      <c r="L13" s="4">
        <v>46</v>
      </c>
      <c r="M13" s="4">
        <v>35</v>
      </c>
      <c r="N13" s="4">
        <f t="shared" si="0"/>
        <v>0</v>
      </c>
      <c r="O13" s="4">
        <f t="shared" si="1"/>
        <v>0</v>
      </c>
      <c r="P13" s="41">
        <f t="shared" si="2"/>
        <v>216</v>
      </c>
      <c r="Q13" s="13"/>
      <c r="R13" s="13"/>
    </row>
    <row r="14" spans="1:18" ht="15" customHeight="1">
      <c r="A14" s="15">
        <f t="shared" si="3"/>
        <v>9</v>
      </c>
      <c r="B14" s="5">
        <v>23115</v>
      </c>
      <c r="C14" s="6" t="s">
        <v>48</v>
      </c>
      <c r="D14" s="7">
        <v>96</v>
      </c>
      <c r="E14" s="7"/>
      <c r="F14" s="6" t="s">
        <v>30</v>
      </c>
      <c r="G14" s="4">
        <v>29</v>
      </c>
      <c r="H14" s="4">
        <v>35</v>
      </c>
      <c r="I14" s="4">
        <v>43</v>
      </c>
      <c r="J14" s="4">
        <v>0</v>
      </c>
      <c r="K14" s="4">
        <v>37</v>
      </c>
      <c r="L14" s="4">
        <v>40</v>
      </c>
      <c r="M14" s="4">
        <v>46</v>
      </c>
      <c r="N14" s="4">
        <f t="shared" si="0"/>
        <v>29</v>
      </c>
      <c r="O14" s="4">
        <f t="shared" si="1"/>
        <v>0</v>
      </c>
      <c r="P14" s="41">
        <f t="shared" si="2"/>
        <v>201</v>
      </c>
      <c r="Q14" s="13"/>
      <c r="R14" s="13"/>
    </row>
    <row r="15" spans="1:18" ht="15" customHeight="1">
      <c r="A15" s="15">
        <f t="shared" si="3"/>
        <v>10</v>
      </c>
      <c r="B15" s="5">
        <v>14018</v>
      </c>
      <c r="C15" s="6" t="s">
        <v>43</v>
      </c>
      <c r="D15" s="7">
        <v>96</v>
      </c>
      <c r="E15" s="7"/>
      <c r="F15" s="6" t="s">
        <v>23</v>
      </c>
      <c r="G15" s="4">
        <v>35</v>
      </c>
      <c r="H15" s="4">
        <v>40</v>
      </c>
      <c r="I15" s="4">
        <v>35</v>
      </c>
      <c r="J15" s="4">
        <v>0</v>
      </c>
      <c r="K15" s="4">
        <v>35</v>
      </c>
      <c r="L15" s="4">
        <v>37</v>
      </c>
      <c r="M15" s="4">
        <v>40</v>
      </c>
      <c r="N15" s="4">
        <f t="shared" si="0"/>
        <v>35</v>
      </c>
      <c r="O15" s="4">
        <f t="shared" si="1"/>
        <v>0</v>
      </c>
      <c r="P15" s="41">
        <f t="shared" si="2"/>
        <v>187</v>
      </c>
      <c r="Q15" s="13"/>
      <c r="R15" s="13"/>
    </row>
    <row r="16" spans="1:18" ht="15" customHeight="1">
      <c r="A16" s="15">
        <f t="shared" si="3"/>
        <v>11</v>
      </c>
      <c r="B16" s="4">
        <v>60043</v>
      </c>
      <c r="C16" s="6" t="s">
        <v>39</v>
      </c>
      <c r="D16" s="7">
        <v>95</v>
      </c>
      <c r="E16" s="7"/>
      <c r="F16" s="6" t="s">
        <v>40</v>
      </c>
      <c r="G16" s="4">
        <v>49</v>
      </c>
      <c r="H16" s="4">
        <v>46</v>
      </c>
      <c r="I16" s="4">
        <v>17</v>
      </c>
      <c r="J16" s="4">
        <v>0</v>
      </c>
      <c r="K16" s="4">
        <v>40</v>
      </c>
      <c r="L16" s="4">
        <v>15</v>
      </c>
      <c r="M16" s="4">
        <v>33</v>
      </c>
      <c r="N16" s="4">
        <f t="shared" si="0"/>
        <v>15</v>
      </c>
      <c r="O16" s="4">
        <f t="shared" si="1"/>
        <v>0</v>
      </c>
      <c r="P16" s="41">
        <f t="shared" si="2"/>
        <v>185</v>
      </c>
      <c r="Q16" s="13"/>
      <c r="R16" s="13"/>
    </row>
    <row r="17" spans="1:18" ht="15" customHeight="1">
      <c r="A17" s="15">
        <f t="shared" si="3"/>
        <v>12</v>
      </c>
      <c r="B17" s="4">
        <v>121027</v>
      </c>
      <c r="C17" s="6" t="s">
        <v>26</v>
      </c>
      <c r="D17" s="7">
        <v>95</v>
      </c>
      <c r="E17" s="7"/>
      <c r="F17" s="6" t="s">
        <v>9</v>
      </c>
      <c r="G17" s="4">
        <v>40</v>
      </c>
      <c r="H17" s="4">
        <v>37</v>
      </c>
      <c r="I17" s="4">
        <v>33</v>
      </c>
      <c r="J17" s="4">
        <v>0</v>
      </c>
      <c r="K17" s="4">
        <v>33</v>
      </c>
      <c r="L17" s="4">
        <v>35</v>
      </c>
      <c r="M17" s="4">
        <v>31</v>
      </c>
      <c r="N17" s="4">
        <f t="shared" si="0"/>
        <v>31</v>
      </c>
      <c r="O17" s="4">
        <f t="shared" si="1"/>
        <v>0</v>
      </c>
      <c r="P17" s="41">
        <f t="shared" si="2"/>
        <v>178</v>
      </c>
      <c r="Q17" s="13"/>
      <c r="R17" s="13"/>
    </row>
    <row r="18" spans="1:18" ht="15" customHeight="1">
      <c r="A18" s="15">
        <f t="shared" si="3"/>
        <v>13</v>
      </c>
      <c r="B18" s="4">
        <v>133056</v>
      </c>
      <c r="C18" s="6" t="s">
        <v>29</v>
      </c>
      <c r="D18" s="7">
        <v>95</v>
      </c>
      <c r="E18" s="7"/>
      <c r="F18" s="6" t="s">
        <v>25</v>
      </c>
      <c r="G18" s="4">
        <v>27</v>
      </c>
      <c r="H18" s="4">
        <v>27</v>
      </c>
      <c r="I18" s="4">
        <v>27</v>
      </c>
      <c r="J18" s="4">
        <v>0</v>
      </c>
      <c r="K18" s="4">
        <v>25</v>
      </c>
      <c r="L18" s="4">
        <v>31</v>
      </c>
      <c r="M18" s="4">
        <v>29</v>
      </c>
      <c r="N18" s="4">
        <f t="shared" si="0"/>
        <v>25</v>
      </c>
      <c r="O18" s="4">
        <f t="shared" si="1"/>
        <v>0</v>
      </c>
      <c r="P18" s="41">
        <f t="shared" si="2"/>
        <v>141</v>
      </c>
      <c r="Q18" s="13"/>
      <c r="R18" s="13"/>
    </row>
    <row r="19" spans="1:18" ht="15" customHeight="1">
      <c r="A19" s="15">
        <f t="shared" si="3"/>
        <v>14</v>
      </c>
      <c r="B19" s="1">
        <v>133059</v>
      </c>
      <c r="C19" s="2" t="s">
        <v>45</v>
      </c>
      <c r="D19" s="3">
        <v>96</v>
      </c>
      <c r="E19" s="3"/>
      <c r="F19" s="2" t="s">
        <v>25</v>
      </c>
      <c r="G19" s="4">
        <v>23</v>
      </c>
      <c r="H19" s="4">
        <v>25</v>
      </c>
      <c r="I19" s="4">
        <v>11</v>
      </c>
      <c r="J19" s="4">
        <v>0</v>
      </c>
      <c r="K19" s="4">
        <v>31</v>
      </c>
      <c r="L19" s="4">
        <v>33</v>
      </c>
      <c r="M19" s="4">
        <v>19</v>
      </c>
      <c r="N19" s="4">
        <f t="shared" si="0"/>
        <v>11</v>
      </c>
      <c r="O19" s="4">
        <f t="shared" si="1"/>
        <v>0</v>
      </c>
      <c r="P19" s="41">
        <f t="shared" si="2"/>
        <v>131</v>
      </c>
      <c r="Q19" s="13"/>
      <c r="R19" s="13"/>
    </row>
    <row r="20" spans="1:18" ht="15" customHeight="1">
      <c r="A20" s="15">
        <f t="shared" si="3"/>
        <v>15</v>
      </c>
      <c r="B20" s="4">
        <v>121003</v>
      </c>
      <c r="C20" s="39" t="s">
        <v>44</v>
      </c>
      <c r="D20" s="7">
        <v>95</v>
      </c>
      <c r="E20" s="7"/>
      <c r="F20" s="39" t="s">
        <v>9</v>
      </c>
      <c r="G20" s="4">
        <v>37</v>
      </c>
      <c r="H20" s="4">
        <v>31</v>
      </c>
      <c r="I20" s="4">
        <v>37</v>
      </c>
      <c r="J20" s="4">
        <v>0</v>
      </c>
      <c r="K20" s="4">
        <v>0</v>
      </c>
      <c r="L20" s="4">
        <v>0</v>
      </c>
      <c r="M20" s="4">
        <v>0</v>
      </c>
      <c r="N20" s="4">
        <f t="shared" si="0"/>
        <v>0</v>
      </c>
      <c r="O20" s="4">
        <f t="shared" si="1"/>
        <v>0</v>
      </c>
      <c r="P20" s="41">
        <f t="shared" si="2"/>
        <v>105</v>
      </c>
      <c r="Q20" s="13"/>
      <c r="R20" s="13"/>
    </row>
    <row r="21" spans="1:18" ht="15" customHeight="1">
      <c r="A21" s="15">
        <f t="shared" si="3"/>
        <v>16</v>
      </c>
      <c r="B21" s="4">
        <v>1050</v>
      </c>
      <c r="C21" s="6" t="s">
        <v>33</v>
      </c>
      <c r="D21" s="7">
        <v>95</v>
      </c>
      <c r="E21" s="7"/>
      <c r="F21" s="6" t="s">
        <v>15</v>
      </c>
      <c r="G21" s="4">
        <v>14</v>
      </c>
      <c r="H21" s="4">
        <v>14</v>
      </c>
      <c r="I21" s="4">
        <v>21</v>
      </c>
      <c r="J21" s="4">
        <v>0</v>
      </c>
      <c r="K21" s="4">
        <v>27</v>
      </c>
      <c r="L21" s="4">
        <v>27</v>
      </c>
      <c r="M21" s="4">
        <v>13</v>
      </c>
      <c r="N21" s="4">
        <f t="shared" si="0"/>
        <v>13</v>
      </c>
      <c r="O21" s="4">
        <f t="shared" si="1"/>
        <v>0</v>
      </c>
      <c r="P21" s="41">
        <f t="shared" si="2"/>
        <v>103</v>
      </c>
      <c r="Q21" s="13"/>
      <c r="R21" s="13"/>
    </row>
    <row r="22" spans="1:18" ht="15" customHeight="1">
      <c r="A22" s="15">
        <v>16</v>
      </c>
      <c r="B22" s="1">
        <v>64034</v>
      </c>
      <c r="C22" s="2" t="s">
        <v>77</v>
      </c>
      <c r="D22" s="3">
        <v>96</v>
      </c>
      <c r="E22" s="3"/>
      <c r="F22" s="2" t="s">
        <v>78</v>
      </c>
      <c r="G22" s="4">
        <v>19</v>
      </c>
      <c r="H22" s="4">
        <v>17</v>
      </c>
      <c r="I22" s="4">
        <v>15</v>
      </c>
      <c r="J22" s="4">
        <v>0</v>
      </c>
      <c r="K22" s="4">
        <v>23</v>
      </c>
      <c r="L22" s="4">
        <v>29</v>
      </c>
      <c r="M22" s="4">
        <v>15</v>
      </c>
      <c r="N22" s="4">
        <f t="shared" si="0"/>
        <v>15</v>
      </c>
      <c r="O22" s="4">
        <f t="shared" si="1"/>
        <v>0</v>
      </c>
      <c r="P22" s="41">
        <f t="shared" si="2"/>
        <v>103</v>
      </c>
      <c r="Q22" s="13"/>
      <c r="R22" s="13"/>
    </row>
    <row r="23" spans="1:18" ht="15" customHeight="1">
      <c r="A23" s="15">
        <v>18</v>
      </c>
      <c r="B23" s="27">
        <v>9076</v>
      </c>
      <c r="C23" s="28" t="s">
        <v>38</v>
      </c>
      <c r="D23" s="7">
        <v>95</v>
      </c>
      <c r="E23" s="7"/>
      <c r="F23" s="6" t="s">
        <v>12</v>
      </c>
      <c r="G23" s="4">
        <v>31</v>
      </c>
      <c r="H23" s="4">
        <v>33</v>
      </c>
      <c r="I23" s="4">
        <v>0</v>
      </c>
      <c r="J23" s="4">
        <v>0</v>
      </c>
      <c r="K23" s="4">
        <v>0</v>
      </c>
      <c r="L23" s="4">
        <v>0</v>
      </c>
      <c r="M23" s="4">
        <v>27</v>
      </c>
      <c r="N23" s="4">
        <f t="shared" si="0"/>
        <v>0</v>
      </c>
      <c r="O23" s="4">
        <f t="shared" si="1"/>
        <v>0</v>
      </c>
      <c r="P23" s="41">
        <f t="shared" si="2"/>
        <v>91</v>
      </c>
      <c r="Q23" s="13"/>
      <c r="R23" s="13"/>
    </row>
    <row r="24" spans="1:18" ht="15" customHeight="1">
      <c r="A24" s="15">
        <f aca="true" t="shared" si="4" ref="A24:A30">1+A23</f>
        <v>19</v>
      </c>
      <c r="B24" s="10">
        <v>119093</v>
      </c>
      <c r="C24" s="29" t="s">
        <v>117</v>
      </c>
      <c r="D24" s="12">
        <v>95</v>
      </c>
      <c r="F24" s="29" t="s">
        <v>19</v>
      </c>
      <c r="G24" s="4">
        <v>13</v>
      </c>
      <c r="H24" s="4">
        <v>9</v>
      </c>
      <c r="I24" s="4">
        <v>7</v>
      </c>
      <c r="J24" s="4">
        <v>0</v>
      </c>
      <c r="K24" s="4">
        <v>29</v>
      </c>
      <c r="L24" s="4">
        <v>21</v>
      </c>
      <c r="M24" s="4">
        <v>17</v>
      </c>
      <c r="N24" s="4">
        <f t="shared" si="0"/>
        <v>7</v>
      </c>
      <c r="O24" s="4">
        <f t="shared" si="1"/>
        <v>0</v>
      </c>
      <c r="P24" s="41">
        <f t="shared" si="2"/>
        <v>89</v>
      </c>
      <c r="Q24" s="13"/>
      <c r="R24" s="13"/>
    </row>
    <row r="25" spans="1:18" ht="15" customHeight="1">
      <c r="A25" s="15">
        <f t="shared" si="4"/>
        <v>20</v>
      </c>
      <c r="B25" s="10">
        <v>10028</v>
      </c>
      <c r="C25" s="29" t="s">
        <v>116</v>
      </c>
      <c r="D25" s="12">
        <v>96</v>
      </c>
      <c r="F25" s="29" t="s">
        <v>18</v>
      </c>
      <c r="G25" s="4">
        <v>17</v>
      </c>
      <c r="H25" s="4">
        <v>23</v>
      </c>
      <c r="I25" s="4">
        <v>19</v>
      </c>
      <c r="J25" s="4">
        <v>0</v>
      </c>
      <c r="K25" s="4">
        <v>0</v>
      </c>
      <c r="L25" s="4">
        <v>0</v>
      </c>
      <c r="M25" s="4">
        <v>25</v>
      </c>
      <c r="N25" s="4">
        <f t="shared" si="0"/>
        <v>0</v>
      </c>
      <c r="O25" s="4">
        <f t="shared" si="1"/>
        <v>0</v>
      </c>
      <c r="P25" s="41">
        <f t="shared" si="2"/>
        <v>84</v>
      </c>
      <c r="Q25" s="13"/>
      <c r="R25" s="13"/>
    </row>
    <row r="26" spans="1:18" ht="15" customHeight="1">
      <c r="A26" s="15">
        <f t="shared" si="4"/>
        <v>21</v>
      </c>
      <c r="B26" s="1">
        <v>1019</v>
      </c>
      <c r="C26" s="2" t="s">
        <v>75</v>
      </c>
      <c r="D26" s="3">
        <v>96</v>
      </c>
      <c r="E26" s="3"/>
      <c r="F26" s="2" t="s">
        <v>15</v>
      </c>
      <c r="G26" s="4">
        <v>10</v>
      </c>
      <c r="H26" s="4">
        <v>12</v>
      </c>
      <c r="I26" s="4">
        <v>13</v>
      </c>
      <c r="J26" s="4">
        <v>0</v>
      </c>
      <c r="K26" s="4">
        <v>21</v>
      </c>
      <c r="L26" s="4">
        <v>25</v>
      </c>
      <c r="M26" s="4">
        <v>10</v>
      </c>
      <c r="N26" s="4">
        <f t="shared" si="0"/>
        <v>10</v>
      </c>
      <c r="O26" s="4">
        <f t="shared" si="1"/>
        <v>0</v>
      </c>
      <c r="P26" s="41">
        <f t="shared" si="2"/>
        <v>81</v>
      </c>
      <c r="Q26" s="13"/>
      <c r="R26" s="13"/>
    </row>
    <row r="27" spans="1:18" ht="15" customHeight="1">
      <c r="A27" s="15">
        <f t="shared" si="4"/>
        <v>22</v>
      </c>
      <c r="B27" s="1">
        <v>1016</v>
      </c>
      <c r="C27" s="2" t="s">
        <v>76</v>
      </c>
      <c r="D27" s="3">
        <v>96</v>
      </c>
      <c r="E27" s="3"/>
      <c r="F27" s="2" t="s">
        <v>15</v>
      </c>
      <c r="G27" s="4">
        <v>21</v>
      </c>
      <c r="H27" s="4">
        <v>21</v>
      </c>
      <c r="I27" s="4">
        <v>25</v>
      </c>
      <c r="J27" s="4">
        <v>0</v>
      </c>
      <c r="K27" s="4">
        <v>0</v>
      </c>
      <c r="L27" s="4">
        <v>0</v>
      </c>
      <c r="M27" s="4">
        <v>12</v>
      </c>
      <c r="N27" s="4">
        <f t="shared" si="0"/>
        <v>0</v>
      </c>
      <c r="O27" s="4">
        <f t="shared" si="1"/>
        <v>0</v>
      </c>
      <c r="P27" s="41">
        <f t="shared" si="2"/>
        <v>79</v>
      </c>
      <c r="Q27" s="13"/>
      <c r="R27" s="13"/>
    </row>
    <row r="28" spans="1:18" ht="15" customHeight="1">
      <c r="A28" s="15">
        <f t="shared" si="4"/>
        <v>23</v>
      </c>
      <c r="B28" s="14">
        <v>23142</v>
      </c>
      <c r="C28" s="29" t="s">
        <v>118</v>
      </c>
      <c r="D28" s="12">
        <v>96</v>
      </c>
      <c r="F28" s="29" t="s">
        <v>119</v>
      </c>
      <c r="G28" s="4">
        <v>12</v>
      </c>
      <c r="H28" s="4">
        <v>19</v>
      </c>
      <c r="I28" s="4">
        <v>23</v>
      </c>
      <c r="J28" s="4">
        <v>0</v>
      </c>
      <c r="K28" s="4">
        <v>0</v>
      </c>
      <c r="L28" s="4">
        <v>0</v>
      </c>
      <c r="M28" s="4">
        <v>23</v>
      </c>
      <c r="N28" s="4">
        <f t="shared" si="0"/>
        <v>0</v>
      </c>
      <c r="O28" s="4">
        <f t="shared" si="1"/>
        <v>0</v>
      </c>
      <c r="P28" s="41">
        <f t="shared" si="2"/>
        <v>77</v>
      </c>
      <c r="Q28" s="13"/>
      <c r="R28" s="13"/>
    </row>
    <row r="29" spans="1:18" ht="15" customHeight="1">
      <c r="A29" s="15">
        <f t="shared" si="4"/>
        <v>24</v>
      </c>
      <c r="B29" s="1">
        <v>17027</v>
      </c>
      <c r="C29" s="2" t="s">
        <v>83</v>
      </c>
      <c r="D29" s="3">
        <v>96</v>
      </c>
      <c r="E29" s="3"/>
      <c r="F29" s="2" t="s">
        <v>84</v>
      </c>
      <c r="G29" s="4">
        <v>25</v>
      </c>
      <c r="H29" s="4">
        <v>29</v>
      </c>
      <c r="I29" s="4">
        <v>0</v>
      </c>
      <c r="J29" s="4">
        <v>0</v>
      </c>
      <c r="K29" s="4">
        <v>0</v>
      </c>
      <c r="L29" s="4">
        <v>0</v>
      </c>
      <c r="M29" s="4">
        <v>21</v>
      </c>
      <c r="N29" s="4">
        <f t="shared" si="0"/>
        <v>0</v>
      </c>
      <c r="O29" s="4">
        <f t="shared" si="1"/>
        <v>0</v>
      </c>
      <c r="P29" s="41">
        <f t="shared" si="2"/>
        <v>75</v>
      </c>
      <c r="Q29" s="13"/>
      <c r="R29" s="13"/>
    </row>
    <row r="30" spans="1:18" ht="15" customHeight="1">
      <c r="A30" s="15">
        <f t="shared" si="4"/>
        <v>25</v>
      </c>
      <c r="B30" s="10">
        <v>14036</v>
      </c>
      <c r="C30" s="29" t="s">
        <v>135</v>
      </c>
      <c r="D30" s="12">
        <v>96</v>
      </c>
      <c r="F30" s="29" t="s">
        <v>23</v>
      </c>
      <c r="G30" s="4">
        <v>4</v>
      </c>
      <c r="H30" s="4">
        <v>10</v>
      </c>
      <c r="I30" s="4">
        <v>9</v>
      </c>
      <c r="J30" s="4">
        <v>0</v>
      </c>
      <c r="K30" s="4">
        <v>19</v>
      </c>
      <c r="L30" s="4">
        <v>19</v>
      </c>
      <c r="M30" s="4">
        <v>0</v>
      </c>
      <c r="N30" s="4">
        <f t="shared" si="0"/>
        <v>0</v>
      </c>
      <c r="O30" s="4">
        <f t="shared" si="1"/>
        <v>0</v>
      </c>
      <c r="P30" s="41">
        <f t="shared" si="2"/>
        <v>61</v>
      </c>
      <c r="Q30" s="13"/>
      <c r="R30" s="13"/>
    </row>
    <row r="31" spans="1:18" ht="15" customHeight="1">
      <c r="A31" s="15">
        <v>25</v>
      </c>
      <c r="B31" s="1">
        <v>119087</v>
      </c>
      <c r="C31" s="2" t="s">
        <v>87</v>
      </c>
      <c r="D31" s="3">
        <v>96</v>
      </c>
      <c r="E31" s="3"/>
      <c r="F31" s="2" t="s">
        <v>19</v>
      </c>
      <c r="G31" s="4">
        <v>8</v>
      </c>
      <c r="H31" s="4">
        <v>6</v>
      </c>
      <c r="I31" s="4">
        <v>6</v>
      </c>
      <c r="J31" s="4">
        <v>0</v>
      </c>
      <c r="K31" s="4">
        <v>17</v>
      </c>
      <c r="L31" s="4">
        <v>23</v>
      </c>
      <c r="M31" s="4">
        <v>7</v>
      </c>
      <c r="N31" s="4">
        <f t="shared" si="0"/>
        <v>6</v>
      </c>
      <c r="O31" s="4">
        <f t="shared" si="1"/>
        <v>0</v>
      </c>
      <c r="P31" s="41">
        <f t="shared" si="2"/>
        <v>61</v>
      </c>
      <c r="Q31" s="13"/>
      <c r="R31" s="13"/>
    </row>
    <row r="32" spans="1:18" ht="15" customHeight="1">
      <c r="A32" s="15">
        <v>27</v>
      </c>
      <c r="B32" s="1">
        <v>64037</v>
      </c>
      <c r="C32" s="2" t="s">
        <v>80</v>
      </c>
      <c r="D32" s="3">
        <v>96</v>
      </c>
      <c r="E32" s="3"/>
      <c r="F32" s="2" t="s">
        <v>78</v>
      </c>
      <c r="G32" s="4">
        <v>11</v>
      </c>
      <c r="H32" s="4">
        <v>13</v>
      </c>
      <c r="I32" s="4">
        <v>14</v>
      </c>
      <c r="J32" s="4">
        <v>0</v>
      </c>
      <c r="K32" s="4">
        <v>0</v>
      </c>
      <c r="L32" s="4">
        <v>0</v>
      </c>
      <c r="M32" s="4">
        <v>8</v>
      </c>
      <c r="N32" s="4">
        <f t="shared" si="0"/>
        <v>0</v>
      </c>
      <c r="O32" s="4">
        <f t="shared" si="1"/>
        <v>0</v>
      </c>
      <c r="P32" s="41">
        <f t="shared" si="2"/>
        <v>46</v>
      </c>
      <c r="Q32" s="13"/>
      <c r="R32" s="13"/>
    </row>
    <row r="33" spans="1:18" ht="15" customHeight="1">
      <c r="A33" s="15">
        <f aca="true" t="shared" si="5" ref="A33:A39">1+A32</f>
        <v>28</v>
      </c>
      <c r="B33" s="4">
        <v>124019</v>
      </c>
      <c r="C33" s="6" t="s">
        <v>35</v>
      </c>
      <c r="D33" s="7">
        <v>95</v>
      </c>
      <c r="E33" s="7"/>
      <c r="F33" s="6" t="s">
        <v>36</v>
      </c>
      <c r="G33" s="4">
        <v>15</v>
      </c>
      <c r="H33" s="4">
        <v>15</v>
      </c>
      <c r="I33" s="4">
        <v>0</v>
      </c>
      <c r="J33" s="4">
        <v>0</v>
      </c>
      <c r="K33" s="4">
        <v>0</v>
      </c>
      <c r="L33" s="4">
        <v>0</v>
      </c>
      <c r="M33" s="4">
        <v>14</v>
      </c>
      <c r="N33" s="4">
        <f t="shared" si="0"/>
        <v>0</v>
      </c>
      <c r="O33" s="4">
        <f t="shared" si="1"/>
        <v>0</v>
      </c>
      <c r="P33" s="41">
        <f t="shared" si="2"/>
        <v>44</v>
      </c>
      <c r="Q33" s="13"/>
      <c r="R33" s="13"/>
    </row>
    <row r="34" spans="1:18" ht="15" customHeight="1">
      <c r="A34" s="15">
        <f t="shared" si="5"/>
        <v>29</v>
      </c>
      <c r="B34" s="1">
        <v>133070</v>
      </c>
      <c r="C34" s="2" t="s">
        <v>91</v>
      </c>
      <c r="D34" s="3">
        <v>96</v>
      </c>
      <c r="E34" s="3"/>
      <c r="F34" s="2" t="s">
        <v>25</v>
      </c>
      <c r="G34" s="4">
        <v>0</v>
      </c>
      <c r="H34" s="4">
        <v>0</v>
      </c>
      <c r="I34" s="4">
        <v>0</v>
      </c>
      <c r="J34" s="4">
        <v>0</v>
      </c>
      <c r="K34" s="4">
        <v>15</v>
      </c>
      <c r="L34" s="4">
        <v>17</v>
      </c>
      <c r="M34" s="4">
        <v>11</v>
      </c>
      <c r="N34" s="4">
        <f t="shared" si="0"/>
        <v>0</v>
      </c>
      <c r="O34" s="4">
        <f t="shared" si="1"/>
        <v>0</v>
      </c>
      <c r="P34" s="41">
        <f t="shared" si="2"/>
        <v>43</v>
      </c>
      <c r="Q34" s="13"/>
      <c r="R34" s="13"/>
    </row>
    <row r="35" spans="1:18" ht="15" customHeight="1">
      <c r="A35" s="15">
        <f t="shared" si="5"/>
        <v>30</v>
      </c>
      <c r="B35" s="1">
        <v>64002</v>
      </c>
      <c r="C35" s="2" t="s">
        <v>79</v>
      </c>
      <c r="D35" s="3">
        <v>96</v>
      </c>
      <c r="E35" s="3"/>
      <c r="F35" s="2" t="s">
        <v>78</v>
      </c>
      <c r="G35" s="4">
        <v>9</v>
      </c>
      <c r="H35" s="4">
        <v>11</v>
      </c>
      <c r="I35" s="4">
        <v>8</v>
      </c>
      <c r="J35" s="4">
        <v>0</v>
      </c>
      <c r="K35" s="4">
        <v>0</v>
      </c>
      <c r="L35" s="4">
        <v>0</v>
      </c>
      <c r="M35" s="4">
        <v>9</v>
      </c>
      <c r="N35" s="4">
        <f t="shared" si="0"/>
        <v>0</v>
      </c>
      <c r="O35" s="4">
        <f t="shared" si="1"/>
        <v>0</v>
      </c>
      <c r="P35" s="41">
        <f t="shared" si="2"/>
        <v>37</v>
      </c>
      <c r="Q35" s="13"/>
      <c r="R35" s="13"/>
    </row>
    <row r="36" spans="1:16" ht="15" customHeight="1">
      <c r="A36" s="15">
        <f t="shared" si="5"/>
        <v>31</v>
      </c>
      <c r="B36" s="4">
        <v>132036</v>
      </c>
      <c r="C36" s="6" t="s">
        <v>31</v>
      </c>
      <c r="D36" s="7">
        <v>95</v>
      </c>
      <c r="E36" s="7"/>
      <c r="F36" s="6" t="s">
        <v>32</v>
      </c>
      <c r="G36" s="4">
        <v>0</v>
      </c>
      <c r="H36" s="4">
        <v>0</v>
      </c>
      <c r="I36" s="4">
        <v>31</v>
      </c>
      <c r="J36" s="4">
        <v>0</v>
      </c>
      <c r="K36" s="4">
        <v>0</v>
      </c>
      <c r="L36" s="4">
        <v>0</v>
      </c>
      <c r="M36" s="4">
        <v>0</v>
      </c>
      <c r="N36" s="4">
        <f t="shared" si="0"/>
        <v>0</v>
      </c>
      <c r="O36" s="4">
        <f t="shared" si="1"/>
        <v>0</v>
      </c>
      <c r="P36" s="41">
        <f t="shared" si="2"/>
        <v>31</v>
      </c>
    </row>
    <row r="37" spans="1:16" ht="15" customHeight="1">
      <c r="A37" s="15">
        <f t="shared" si="5"/>
        <v>32</v>
      </c>
      <c r="B37" s="10">
        <v>60019</v>
      </c>
      <c r="C37" s="29" t="s">
        <v>122</v>
      </c>
      <c r="D37" s="12">
        <v>95</v>
      </c>
      <c r="F37" s="29" t="s">
        <v>40</v>
      </c>
      <c r="G37" s="4">
        <v>5</v>
      </c>
      <c r="H37" s="4">
        <v>8</v>
      </c>
      <c r="I37" s="4">
        <v>12</v>
      </c>
      <c r="J37" s="4">
        <v>0</v>
      </c>
      <c r="K37" s="4">
        <v>0</v>
      </c>
      <c r="L37" s="4">
        <v>0</v>
      </c>
      <c r="M37" s="4">
        <v>4</v>
      </c>
      <c r="N37" s="4">
        <f t="shared" si="0"/>
        <v>0</v>
      </c>
      <c r="O37" s="4">
        <f t="shared" si="1"/>
        <v>0</v>
      </c>
      <c r="P37" s="41">
        <f t="shared" si="2"/>
        <v>29</v>
      </c>
    </row>
    <row r="38" spans="1:16" ht="15" customHeight="1">
      <c r="A38" s="15">
        <f t="shared" si="5"/>
        <v>33</v>
      </c>
      <c r="B38" s="8" t="s">
        <v>88</v>
      </c>
      <c r="C38" s="2" t="s">
        <v>89</v>
      </c>
      <c r="D38" s="3">
        <v>96</v>
      </c>
      <c r="E38" s="3"/>
      <c r="F38" s="2" t="s">
        <v>19</v>
      </c>
      <c r="G38" s="4">
        <v>6</v>
      </c>
      <c r="H38" s="4">
        <v>7</v>
      </c>
      <c r="I38" s="4">
        <v>0</v>
      </c>
      <c r="J38" s="4">
        <v>0</v>
      </c>
      <c r="K38" s="4">
        <v>0</v>
      </c>
      <c r="L38" s="4">
        <v>0</v>
      </c>
      <c r="M38" s="4">
        <v>6</v>
      </c>
      <c r="N38" s="4">
        <f t="shared" si="0"/>
        <v>0</v>
      </c>
      <c r="O38" s="4">
        <f t="shared" si="1"/>
        <v>0</v>
      </c>
      <c r="P38" s="41">
        <f t="shared" si="2"/>
        <v>19</v>
      </c>
    </row>
    <row r="39" spans="1:16" ht="15" customHeight="1">
      <c r="A39" s="15">
        <f t="shared" si="5"/>
        <v>34</v>
      </c>
      <c r="B39" s="10">
        <v>77008</v>
      </c>
      <c r="C39" s="29" t="s">
        <v>121</v>
      </c>
      <c r="D39" s="12">
        <v>96</v>
      </c>
      <c r="F39" s="29" t="s">
        <v>120</v>
      </c>
      <c r="G39" s="4">
        <v>7</v>
      </c>
      <c r="H39" s="4">
        <v>0</v>
      </c>
      <c r="I39" s="4">
        <v>10</v>
      </c>
      <c r="J39" s="4">
        <v>0</v>
      </c>
      <c r="K39" s="4">
        <v>0</v>
      </c>
      <c r="L39" s="4">
        <v>0</v>
      </c>
      <c r="M39" s="4">
        <v>0</v>
      </c>
      <c r="N39" s="4">
        <f t="shared" si="0"/>
        <v>0</v>
      </c>
      <c r="O39" s="4">
        <f t="shared" si="1"/>
        <v>0</v>
      </c>
      <c r="P39" s="41">
        <f t="shared" si="2"/>
        <v>17</v>
      </c>
    </row>
    <row r="40" spans="7:16" ht="12.75">
      <c r="G40" s="4"/>
      <c r="H40" s="4"/>
      <c r="I40" s="4"/>
      <c r="J40" s="4"/>
      <c r="K40" s="4"/>
      <c r="L40" s="4"/>
      <c r="M40" s="4"/>
      <c r="N40" s="4"/>
      <c r="O40" s="4"/>
      <c r="P40" s="41"/>
    </row>
    <row r="41" spans="2:16" ht="12.75">
      <c r="B41" s="4" t="s">
        <v>142</v>
      </c>
      <c r="G41" s="4"/>
      <c r="H41" s="4"/>
      <c r="I41" s="4"/>
      <c r="J41" s="4"/>
      <c r="K41" s="4"/>
      <c r="L41" s="4"/>
      <c r="M41" s="4"/>
      <c r="N41" s="4"/>
      <c r="O41" s="4"/>
      <c r="P41" s="41"/>
    </row>
    <row r="42" spans="7:16" ht="12.75">
      <c r="G42" s="4"/>
      <c r="H42" s="4"/>
      <c r="I42" s="4"/>
      <c r="J42" s="4"/>
      <c r="K42" s="4"/>
      <c r="L42" s="4"/>
      <c r="M42" s="4"/>
      <c r="N42" s="4"/>
      <c r="O42" s="4"/>
      <c r="P42" s="41"/>
    </row>
    <row r="43" spans="2:16" ht="12.75">
      <c r="B43" s="4"/>
      <c r="C43" s="6"/>
      <c r="D43" s="7"/>
      <c r="E43" s="7"/>
      <c r="F43" s="6"/>
      <c r="G43" s="4"/>
      <c r="H43" s="4"/>
      <c r="I43" s="4"/>
      <c r="J43" s="4"/>
      <c r="K43" s="4"/>
      <c r="L43" s="4"/>
      <c r="M43" s="4"/>
      <c r="N43" s="4"/>
      <c r="O43" s="4"/>
      <c r="P43" s="41"/>
    </row>
    <row r="44" spans="1:16" ht="49.5">
      <c r="A44" s="23" t="s">
        <v>0</v>
      </c>
      <c r="B44" s="23" t="s">
        <v>1</v>
      </c>
      <c r="C44" s="24" t="s">
        <v>53</v>
      </c>
      <c r="D44" s="23" t="s">
        <v>2</v>
      </c>
      <c r="E44" s="23" t="s">
        <v>3</v>
      </c>
      <c r="F44" s="25" t="s">
        <v>4</v>
      </c>
      <c r="G44" s="26" t="s">
        <v>93</v>
      </c>
      <c r="H44" s="26" t="s">
        <v>94</v>
      </c>
      <c r="I44" s="26" t="s">
        <v>95</v>
      </c>
      <c r="J44" s="26" t="s">
        <v>96</v>
      </c>
      <c r="K44" s="26" t="s">
        <v>136</v>
      </c>
      <c r="L44" s="26" t="s">
        <v>137</v>
      </c>
      <c r="M44" s="26" t="s">
        <v>5</v>
      </c>
      <c r="N44" s="23" t="s">
        <v>6</v>
      </c>
      <c r="O44" s="23" t="s">
        <v>7</v>
      </c>
      <c r="P44" s="23" t="s">
        <v>8</v>
      </c>
    </row>
    <row r="45" spans="1:16" ht="12.75">
      <c r="A45" s="41">
        <v>1</v>
      </c>
      <c r="B45" s="4">
        <v>121037</v>
      </c>
      <c r="C45" s="39" t="s">
        <v>55</v>
      </c>
      <c r="D45" s="7">
        <v>96</v>
      </c>
      <c r="E45" s="7"/>
      <c r="F45" s="39" t="s">
        <v>9</v>
      </c>
      <c r="G45" s="4">
        <v>53</v>
      </c>
      <c r="H45" s="46">
        <v>60</v>
      </c>
      <c r="I45" s="4">
        <v>53</v>
      </c>
      <c r="J45" s="4">
        <v>0</v>
      </c>
      <c r="K45" s="4">
        <v>42</v>
      </c>
      <c r="L45" s="4">
        <v>47</v>
      </c>
      <c r="M45" s="4">
        <v>42</v>
      </c>
      <c r="N45" s="4">
        <f aca="true" t="shared" si="6" ref="N45:N66">SMALL(G45:M45,2)</f>
        <v>42</v>
      </c>
      <c r="O45" s="4">
        <f aca="true" t="shared" si="7" ref="O45:O66">MIN(G45:M45)</f>
        <v>0</v>
      </c>
      <c r="P45" s="41">
        <f aca="true" t="shared" si="8" ref="P45:P66">SUM(G45:M45)-O45-N45</f>
        <v>255</v>
      </c>
    </row>
    <row r="46" spans="1:16" ht="12.75">
      <c r="A46" s="41">
        <f>1+A45</f>
        <v>2</v>
      </c>
      <c r="B46" s="4">
        <v>121022</v>
      </c>
      <c r="C46" s="39" t="s">
        <v>56</v>
      </c>
      <c r="D46" s="7">
        <v>96</v>
      </c>
      <c r="E46" s="7"/>
      <c r="F46" s="39" t="s">
        <v>9</v>
      </c>
      <c r="G46" s="4">
        <v>47</v>
      </c>
      <c r="H46" s="4">
        <v>53</v>
      </c>
      <c r="I46" s="4">
        <v>38</v>
      </c>
      <c r="J46" s="4">
        <v>0</v>
      </c>
      <c r="K46" s="4">
        <v>47</v>
      </c>
      <c r="L46" s="4">
        <v>53</v>
      </c>
      <c r="M46" s="4">
        <v>47</v>
      </c>
      <c r="N46" s="4">
        <f t="shared" si="6"/>
        <v>38</v>
      </c>
      <c r="O46" s="4">
        <f t="shared" si="7"/>
        <v>0</v>
      </c>
      <c r="P46" s="41">
        <f t="shared" si="8"/>
        <v>247</v>
      </c>
    </row>
    <row r="47" spans="1:16" ht="12.75">
      <c r="A47" s="41">
        <f>1+A46</f>
        <v>3</v>
      </c>
      <c r="B47" s="4">
        <v>121083</v>
      </c>
      <c r="C47" s="39" t="s">
        <v>54</v>
      </c>
      <c r="D47" s="7">
        <v>95</v>
      </c>
      <c r="E47" s="7"/>
      <c r="F47" s="39" t="s">
        <v>9</v>
      </c>
      <c r="G47" s="4">
        <v>0</v>
      </c>
      <c r="H47" s="4">
        <v>0</v>
      </c>
      <c r="I47" s="46">
        <v>60</v>
      </c>
      <c r="J47" s="4">
        <v>0</v>
      </c>
      <c r="K47" s="46">
        <v>60</v>
      </c>
      <c r="L47" s="46">
        <v>60</v>
      </c>
      <c r="M47" s="4">
        <v>53</v>
      </c>
      <c r="N47" s="4">
        <f>SMALL(G47:M47,2)</f>
        <v>0</v>
      </c>
      <c r="O47" s="4">
        <f>MIN(G47:M47)</f>
        <v>0</v>
      </c>
      <c r="P47" s="41">
        <f t="shared" si="8"/>
        <v>233</v>
      </c>
    </row>
    <row r="48" spans="1:16" ht="12.75">
      <c r="A48" s="41">
        <f aca="true" t="shared" si="9" ref="A48:A65">1+A47</f>
        <v>4</v>
      </c>
      <c r="B48" s="4">
        <v>121047</v>
      </c>
      <c r="C48" s="6" t="s">
        <v>57</v>
      </c>
      <c r="D48" s="7">
        <v>96</v>
      </c>
      <c r="E48" s="7"/>
      <c r="F48" s="39" t="s">
        <v>9</v>
      </c>
      <c r="G48" s="4">
        <v>34</v>
      </c>
      <c r="H48" s="4">
        <v>47</v>
      </c>
      <c r="I48" s="4">
        <v>47</v>
      </c>
      <c r="J48" s="4">
        <v>0</v>
      </c>
      <c r="K48" s="4">
        <v>53</v>
      </c>
      <c r="L48" s="4">
        <v>42</v>
      </c>
      <c r="M48" s="4">
        <v>34</v>
      </c>
      <c r="N48" s="4">
        <f t="shared" si="6"/>
        <v>34</v>
      </c>
      <c r="O48" s="4">
        <f t="shared" si="7"/>
        <v>0</v>
      </c>
      <c r="P48" s="41">
        <f t="shared" si="8"/>
        <v>223</v>
      </c>
    </row>
    <row r="49" spans="1:16" ht="12.75">
      <c r="A49" s="41">
        <f t="shared" si="9"/>
        <v>5</v>
      </c>
      <c r="B49" s="5">
        <v>103007</v>
      </c>
      <c r="C49" s="39" t="s">
        <v>107</v>
      </c>
      <c r="D49" s="7">
        <v>98</v>
      </c>
      <c r="E49" s="7"/>
      <c r="F49" s="39" t="s">
        <v>11</v>
      </c>
      <c r="G49" s="4">
        <v>31</v>
      </c>
      <c r="H49" s="4">
        <v>42</v>
      </c>
      <c r="I49" s="4">
        <v>42</v>
      </c>
      <c r="J49" s="4">
        <v>0</v>
      </c>
      <c r="K49" s="4">
        <v>31</v>
      </c>
      <c r="L49" s="4">
        <v>38</v>
      </c>
      <c r="M49" s="4">
        <v>38</v>
      </c>
      <c r="N49" s="4">
        <f t="shared" si="6"/>
        <v>31</v>
      </c>
      <c r="O49" s="4">
        <f t="shared" si="7"/>
        <v>0</v>
      </c>
      <c r="P49" s="41">
        <f t="shared" si="8"/>
        <v>191</v>
      </c>
    </row>
    <row r="50" spans="1:16" ht="12.75">
      <c r="A50" s="41">
        <f t="shared" si="9"/>
        <v>6</v>
      </c>
      <c r="B50" s="4">
        <v>14030</v>
      </c>
      <c r="C50" s="39" t="s">
        <v>58</v>
      </c>
      <c r="D50" s="7">
        <v>97</v>
      </c>
      <c r="E50" s="7"/>
      <c r="F50" s="39" t="s">
        <v>23</v>
      </c>
      <c r="G50" s="4">
        <v>42</v>
      </c>
      <c r="H50" s="4">
        <v>38</v>
      </c>
      <c r="I50" s="4">
        <v>31</v>
      </c>
      <c r="J50" s="4">
        <v>0</v>
      </c>
      <c r="K50" s="4">
        <v>34</v>
      </c>
      <c r="L50" s="4">
        <v>34</v>
      </c>
      <c r="M50" s="4">
        <v>28</v>
      </c>
      <c r="N50" s="4">
        <f t="shared" si="6"/>
        <v>28</v>
      </c>
      <c r="O50" s="4">
        <f t="shared" si="7"/>
        <v>0</v>
      </c>
      <c r="P50" s="41">
        <f t="shared" si="8"/>
        <v>179</v>
      </c>
    </row>
    <row r="51" spans="1:16" ht="12.75">
      <c r="A51" s="41">
        <f t="shared" si="9"/>
        <v>7</v>
      </c>
      <c r="B51" s="4">
        <v>47016</v>
      </c>
      <c r="C51" s="39" t="s">
        <v>61</v>
      </c>
      <c r="D51" s="7">
        <v>97</v>
      </c>
      <c r="E51" s="7"/>
      <c r="F51" s="39" t="s">
        <v>28</v>
      </c>
      <c r="G51" s="4">
        <v>38</v>
      </c>
      <c r="H51" s="4">
        <v>34</v>
      </c>
      <c r="I51" s="4">
        <v>34</v>
      </c>
      <c r="J51" s="4">
        <v>0</v>
      </c>
      <c r="K51" s="4">
        <v>38</v>
      </c>
      <c r="L51" s="4">
        <v>25</v>
      </c>
      <c r="M51" s="4">
        <v>31</v>
      </c>
      <c r="N51" s="4">
        <f t="shared" si="6"/>
        <v>25</v>
      </c>
      <c r="O51" s="4">
        <f t="shared" si="7"/>
        <v>0</v>
      </c>
      <c r="P51" s="41">
        <f t="shared" si="8"/>
        <v>175</v>
      </c>
    </row>
    <row r="52" spans="1:16" ht="12.75">
      <c r="A52" s="41">
        <f t="shared" si="9"/>
        <v>8</v>
      </c>
      <c r="B52" s="5">
        <v>48032</v>
      </c>
      <c r="C52" s="39" t="s">
        <v>108</v>
      </c>
      <c r="D52" s="35">
        <v>98</v>
      </c>
      <c r="E52" s="7"/>
      <c r="F52" s="17" t="s">
        <v>99</v>
      </c>
      <c r="G52" s="4">
        <v>28</v>
      </c>
      <c r="H52" s="4">
        <v>31</v>
      </c>
      <c r="I52" s="4">
        <v>28</v>
      </c>
      <c r="J52" s="4">
        <v>0</v>
      </c>
      <c r="K52" s="4">
        <v>28</v>
      </c>
      <c r="L52" s="4">
        <v>20</v>
      </c>
      <c r="M52" s="4">
        <v>25</v>
      </c>
      <c r="N52" s="4">
        <f t="shared" si="6"/>
        <v>20</v>
      </c>
      <c r="O52" s="4">
        <f t="shared" si="7"/>
        <v>0</v>
      </c>
      <c r="P52" s="41">
        <f t="shared" si="8"/>
        <v>140</v>
      </c>
    </row>
    <row r="53" spans="1:16" ht="12.75">
      <c r="A53" s="41">
        <f t="shared" si="9"/>
        <v>9</v>
      </c>
      <c r="B53" s="4">
        <v>121056</v>
      </c>
      <c r="C53" s="39" t="s">
        <v>71</v>
      </c>
      <c r="D53" s="7">
        <v>96</v>
      </c>
      <c r="E53" s="7"/>
      <c r="F53" s="39" t="s">
        <v>9</v>
      </c>
      <c r="G53" s="4">
        <v>25</v>
      </c>
      <c r="H53" s="4">
        <v>25</v>
      </c>
      <c r="I53" s="4">
        <v>25</v>
      </c>
      <c r="J53" s="4">
        <v>0</v>
      </c>
      <c r="K53" s="4">
        <v>20</v>
      </c>
      <c r="L53" s="4">
        <v>31</v>
      </c>
      <c r="M53" s="4">
        <v>18</v>
      </c>
      <c r="N53" s="4">
        <f t="shared" si="6"/>
        <v>18</v>
      </c>
      <c r="O53" s="4">
        <f t="shared" si="7"/>
        <v>0</v>
      </c>
      <c r="P53" s="41">
        <f t="shared" si="8"/>
        <v>126</v>
      </c>
    </row>
    <row r="54" spans="1:16" ht="12.75">
      <c r="A54" s="41">
        <f t="shared" si="9"/>
        <v>10</v>
      </c>
      <c r="B54" s="4">
        <v>42027</v>
      </c>
      <c r="C54" s="39" t="s">
        <v>59</v>
      </c>
      <c r="D54" s="7">
        <v>95</v>
      </c>
      <c r="E54" s="7"/>
      <c r="F54" s="39" t="s">
        <v>20</v>
      </c>
      <c r="G54" s="46">
        <v>60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6">
        <v>60</v>
      </c>
      <c r="N54" s="4">
        <f t="shared" si="6"/>
        <v>0</v>
      </c>
      <c r="O54" s="4">
        <f t="shared" si="7"/>
        <v>0</v>
      </c>
      <c r="P54" s="41">
        <f t="shared" si="8"/>
        <v>120</v>
      </c>
    </row>
    <row r="55" spans="1:16" ht="12.75">
      <c r="A55" s="41">
        <f t="shared" si="9"/>
        <v>11</v>
      </c>
      <c r="B55" s="5">
        <v>23153</v>
      </c>
      <c r="C55" s="6" t="s">
        <v>65</v>
      </c>
      <c r="D55" s="7">
        <v>96</v>
      </c>
      <c r="E55" s="7"/>
      <c r="F55" s="6" t="s">
        <v>30</v>
      </c>
      <c r="G55" s="4">
        <v>14</v>
      </c>
      <c r="H55" s="4">
        <v>22</v>
      </c>
      <c r="I55" s="4">
        <v>22</v>
      </c>
      <c r="J55" s="4">
        <v>0</v>
      </c>
      <c r="K55" s="4">
        <v>18</v>
      </c>
      <c r="L55" s="4">
        <v>22</v>
      </c>
      <c r="M55" s="4">
        <v>16</v>
      </c>
      <c r="N55" s="4">
        <f t="shared" si="6"/>
        <v>14</v>
      </c>
      <c r="O55" s="4">
        <f t="shared" si="7"/>
        <v>0</v>
      </c>
      <c r="P55" s="41">
        <f t="shared" si="8"/>
        <v>100</v>
      </c>
    </row>
    <row r="56" spans="1:16" ht="12.75">
      <c r="A56" s="41">
        <f t="shared" si="9"/>
        <v>12</v>
      </c>
      <c r="B56" s="5">
        <v>9024</v>
      </c>
      <c r="C56" s="39" t="s">
        <v>109</v>
      </c>
      <c r="D56" s="35">
        <v>97</v>
      </c>
      <c r="E56" s="7"/>
      <c r="F56" s="17" t="s">
        <v>12</v>
      </c>
      <c r="G56" s="4">
        <v>22</v>
      </c>
      <c r="H56" s="4">
        <v>0</v>
      </c>
      <c r="I56" s="4">
        <v>20</v>
      </c>
      <c r="J56" s="4">
        <v>0</v>
      </c>
      <c r="K56" s="4">
        <v>25</v>
      </c>
      <c r="L56" s="4">
        <v>18</v>
      </c>
      <c r="M56" s="4">
        <v>7</v>
      </c>
      <c r="N56" s="4">
        <f t="shared" si="6"/>
        <v>0</v>
      </c>
      <c r="O56" s="4">
        <f t="shared" si="7"/>
        <v>0</v>
      </c>
      <c r="P56" s="41">
        <f t="shared" si="8"/>
        <v>92</v>
      </c>
    </row>
    <row r="57" spans="1:16" ht="12.75">
      <c r="A57" s="41">
        <f t="shared" si="9"/>
        <v>13</v>
      </c>
      <c r="B57" s="4">
        <v>66020</v>
      </c>
      <c r="C57" s="39" t="s">
        <v>69</v>
      </c>
      <c r="D57" s="7">
        <v>96</v>
      </c>
      <c r="E57" s="7"/>
      <c r="F57" s="39" t="s">
        <v>70</v>
      </c>
      <c r="G57" s="4">
        <v>18</v>
      </c>
      <c r="H57" s="4">
        <v>28</v>
      </c>
      <c r="I57" s="4">
        <v>14</v>
      </c>
      <c r="J57" s="4">
        <v>0</v>
      </c>
      <c r="K57" s="4">
        <v>0</v>
      </c>
      <c r="L57" s="4">
        <v>0</v>
      </c>
      <c r="M57" s="4">
        <v>22</v>
      </c>
      <c r="N57" s="4">
        <f t="shared" si="6"/>
        <v>0</v>
      </c>
      <c r="O57" s="4">
        <f t="shared" si="7"/>
        <v>0</v>
      </c>
      <c r="P57" s="41">
        <f t="shared" si="8"/>
        <v>82</v>
      </c>
    </row>
    <row r="58" spans="1:16" ht="12.75">
      <c r="A58" s="41">
        <f t="shared" si="9"/>
        <v>14</v>
      </c>
      <c r="B58" s="44" t="s">
        <v>62</v>
      </c>
      <c r="C58" s="6" t="s">
        <v>63</v>
      </c>
      <c r="D58" s="7">
        <v>95</v>
      </c>
      <c r="E58" s="7"/>
      <c r="F58" s="6" t="s">
        <v>64</v>
      </c>
      <c r="G58" s="4">
        <v>0</v>
      </c>
      <c r="H58" s="4">
        <v>0</v>
      </c>
      <c r="I58" s="4">
        <v>0</v>
      </c>
      <c r="J58" s="4">
        <v>0</v>
      </c>
      <c r="K58" s="4">
        <v>22</v>
      </c>
      <c r="L58" s="4">
        <v>28</v>
      </c>
      <c r="M58" s="4">
        <v>20</v>
      </c>
      <c r="N58" s="4">
        <f t="shared" si="6"/>
        <v>0</v>
      </c>
      <c r="O58" s="4">
        <f t="shared" si="7"/>
        <v>0</v>
      </c>
      <c r="P58" s="41">
        <f t="shared" si="8"/>
        <v>70</v>
      </c>
    </row>
    <row r="59" spans="1:16" ht="12.75">
      <c r="A59" s="41">
        <v>15</v>
      </c>
      <c r="B59" s="4">
        <v>132034</v>
      </c>
      <c r="C59" s="39" t="s">
        <v>111</v>
      </c>
      <c r="D59" s="7">
        <v>98</v>
      </c>
      <c r="E59" s="7"/>
      <c r="F59" s="39" t="s">
        <v>32</v>
      </c>
      <c r="G59" s="4">
        <v>10</v>
      </c>
      <c r="H59" s="4">
        <v>16</v>
      </c>
      <c r="I59" s="4">
        <v>10</v>
      </c>
      <c r="J59" s="4">
        <v>0</v>
      </c>
      <c r="K59" s="4">
        <v>16</v>
      </c>
      <c r="L59" s="4">
        <v>16</v>
      </c>
      <c r="M59" s="4">
        <v>9</v>
      </c>
      <c r="N59" s="4">
        <f t="shared" si="6"/>
        <v>9</v>
      </c>
      <c r="O59" s="4">
        <f t="shared" si="7"/>
        <v>0</v>
      </c>
      <c r="P59" s="41">
        <f t="shared" si="8"/>
        <v>68</v>
      </c>
    </row>
    <row r="60" spans="1:16" ht="12.75">
      <c r="A60" s="41">
        <v>15</v>
      </c>
      <c r="B60" s="45" t="s">
        <v>129</v>
      </c>
      <c r="C60" s="39" t="s">
        <v>114</v>
      </c>
      <c r="D60" s="7">
        <v>98</v>
      </c>
      <c r="E60" s="7"/>
      <c r="F60" s="39" t="s">
        <v>9</v>
      </c>
      <c r="G60" s="4">
        <v>9</v>
      </c>
      <c r="H60" s="4">
        <v>12</v>
      </c>
      <c r="I60" s="4">
        <v>16</v>
      </c>
      <c r="J60" s="4">
        <v>0</v>
      </c>
      <c r="K60" s="4">
        <v>14</v>
      </c>
      <c r="L60" s="4">
        <v>14</v>
      </c>
      <c r="M60" s="4">
        <v>12</v>
      </c>
      <c r="N60" s="4">
        <f t="shared" si="6"/>
        <v>9</v>
      </c>
      <c r="O60" s="4">
        <f t="shared" si="7"/>
        <v>0</v>
      </c>
      <c r="P60" s="41">
        <f t="shared" si="8"/>
        <v>68</v>
      </c>
    </row>
    <row r="61" spans="1:16" ht="12.75">
      <c r="A61" s="41">
        <v>17</v>
      </c>
      <c r="B61" s="4">
        <v>121039</v>
      </c>
      <c r="C61" s="39" t="s">
        <v>110</v>
      </c>
      <c r="D61" s="7">
        <v>98</v>
      </c>
      <c r="E61" s="7"/>
      <c r="F61" s="39" t="s">
        <v>9</v>
      </c>
      <c r="G61" s="4">
        <v>12</v>
      </c>
      <c r="H61" s="4">
        <v>14</v>
      </c>
      <c r="I61" s="4">
        <v>18</v>
      </c>
      <c r="J61" s="4">
        <v>0</v>
      </c>
      <c r="K61" s="4">
        <v>0</v>
      </c>
      <c r="L61" s="4">
        <v>0</v>
      </c>
      <c r="M61" s="4">
        <v>8</v>
      </c>
      <c r="N61" s="4">
        <f t="shared" si="6"/>
        <v>0</v>
      </c>
      <c r="O61" s="4">
        <f t="shared" si="7"/>
        <v>0</v>
      </c>
      <c r="P61" s="41">
        <f t="shared" si="8"/>
        <v>52</v>
      </c>
    </row>
    <row r="62" spans="1:16" ht="12.75">
      <c r="A62" s="41">
        <f t="shared" si="9"/>
        <v>18</v>
      </c>
      <c r="B62" s="4">
        <v>1054</v>
      </c>
      <c r="C62" s="39" t="s">
        <v>112</v>
      </c>
      <c r="D62" s="7">
        <v>96</v>
      </c>
      <c r="E62" s="7"/>
      <c r="F62" s="39" t="s">
        <v>15</v>
      </c>
      <c r="G62" s="4">
        <v>6</v>
      </c>
      <c r="H62" s="4">
        <v>8</v>
      </c>
      <c r="I62" s="4">
        <v>9</v>
      </c>
      <c r="J62" s="4">
        <v>0</v>
      </c>
      <c r="K62" s="4">
        <v>12</v>
      </c>
      <c r="L62" s="4">
        <v>12</v>
      </c>
      <c r="M62" s="4">
        <v>10</v>
      </c>
      <c r="N62" s="4">
        <f t="shared" si="6"/>
        <v>6</v>
      </c>
      <c r="O62" s="4">
        <f t="shared" si="7"/>
        <v>0</v>
      </c>
      <c r="P62" s="41">
        <f t="shared" si="8"/>
        <v>51</v>
      </c>
    </row>
    <row r="63" spans="1:16" ht="12.75">
      <c r="A63" s="41">
        <f t="shared" si="9"/>
        <v>19</v>
      </c>
      <c r="B63" s="5">
        <v>24002</v>
      </c>
      <c r="C63" s="6" t="s">
        <v>67</v>
      </c>
      <c r="D63" s="7">
        <v>95</v>
      </c>
      <c r="E63" s="7"/>
      <c r="F63" s="6" t="s">
        <v>68</v>
      </c>
      <c r="G63" s="4">
        <v>16</v>
      </c>
      <c r="H63" s="4">
        <v>18</v>
      </c>
      <c r="I63" s="4">
        <v>12</v>
      </c>
      <c r="J63" s="4">
        <v>0</v>
      </c>
      <c r="K63" s="4">
        <v>0</v>
      </c>
      <c r="L63" s="4">
        <v>0</v>
      </c>
      <c r="M63" s="4">
        <v>0</v>
      </c>
      <c r="N63" s="4">
        <f t="shared" si="6"/>
        <v>0</v>
      </c>
      <c r="O63" s="4">
        <f t="shared" si="7"/>
        <v>0</v>
      </c>
      <c r="P63" s="41">
        <f t="shared" si="8"/>
        <v>46</v>
      </c>
    </row>
    <row r="64" spans="1:16" ht="12.75">
      <c r="A64" s="41">
        <f t="shared" si="9"/>
        <v>20</v>
      </c>
      <c r="B64" s="4">
        <v>65033</v>
      </c>
      <c r="C64" s="6" t="s">
        <v>66</v>
      </c>
      <c r="D64" s="7">
        <v>96</v>
      </c>
      <c r="E64" s="7">
        <v>3</v>
      </c>
      <c r="F64" s="39" t="s">
        <v>60</v>
      </c>
      <c r="G64" s="4">
        <v>20</v>
      </c>
      <c r="H64" s="4">
        <v>20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f t="shared" si="6"/>
        <v>0</v>
      </c>
      <c r="O64" s="4">
        <f t="shared" si="7"/>
        <v>0</v>
      </c>
      <c r="P64" s="41">
        <f t="shared" si="8"/>
        <v>40</v>
      </c>
    </row>
    <row r="65" spans="1:16" ht="12.75">
      <c r="A65" s="41">
        <f t="shared" si="9"/>
        <v>21</v>
      </c>
      <c r="B65" s="4">
        <v>119070</v>
      </c>
      <c r="C65" s="39" t="s">
        <v>115</v>
      </c>
      <c r="D65" s="7">
        <v>98</v>
      </c>
      <c r="E65" s="7"/>
      <c r="F65" s="39" t="s">
        <v>19</v>
      </c>
      <c r="G65" s="4">
        <v>7</v>
      </c>
      <c r="H65" s="4">
        <v>10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f t="shared" si="6"/>
        <v>0</v>
      </c>
      <c r="O65" s="4">
        <f t="shared" si="7"/>
        <v>0</v>
      </c>
      <c r="P65" s="41">
        <f t="shared" si="8"/>
        <v>17</v>
      </c>
    </row>
    <row r="66" spans="1:16" ht="12.75">
      <c r="A66" s="41">
        <v>21</v>
      </c>
      <c r="B66" s="5">
        <v>24020</v>
      </c>
      <c r="C66" s="39" t="s">
        <v>113</v>
      </c>
      <c r="D66" s="7">
        <v>98</v>
      </c>
      <c r="E66" s="7"/>
      <c r="F66" s="39" t="s">
        <v>68</v>
      </c>
      <c r="G66" s="4">
        <v>8</v>
      </c>
      <c r="H66" s="4">
        <v>9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f t="shared" si="6"/>
        <v>0</v>
      </c>
      <c r="O66" s="4">
        <f t="shared" si="7"/>
        <v>0</v>
      </c>
      <c r="P66" s="41">
        <f t="shared" si="8"/>
        <v>17</v>
      </c>
    </row>
    <row r="67" spans="1:16" ht="12.75">
      <c r="A67" s="41"/>
      <c r="B67" s="5"/>
      <c r="C67" s="39"/>
      <c r="D67" s="7"/>
      <c r="E67" s="7"/>
      <c r="F67" s="39"/>
      <c r="G67" s="4"/>
      <c r="H67" s="4"/>
      <c r="I67" s="4"/>
      <c r="J67" s="4"/>
      <c r="K67" s="4"/>
      <c r="L67" s="4"/>
      <c r="M67" s="4"/>
      <c r="N67" s="4"/>
      <c r="O67" s="4"/>
      <c r="P67" s="41"/>
    </row>
    <row r="68" spans="1:16" ht="12.75">
      <c r="A68" s="41"/>
      <c r="B68" s="18" t="s">
        <v>143</v>
      </c>
      <c r="C68" s="39"/>
      <c r="D68" s="7"/>
      <c r="E68" s="7"/>
      <c r="F68" s="39"/>
      <c r="G68" s="4"/>
      <c r="H68" s="4"/>
      <c r="I68" s="4"/>
      <c r="J68" s="4"/>
      <c r="K68" s="4"/>
      <c r="L68" s="4"/>
      <c r="M68" s="4"/>
      <c r="N68" s="4"/>
      <c r="O68" s="4"/>
      <c r="P68" s="41"/>
    </row>
    <row r="69" spans="3:16" ht="12.75">
      <c r="C69" s="11"/>
      <c r="F69" s="11"/>
      <c r="I69" s="10"/>
      <c r="J69" s="10"/>
      <c r="P69" s="15"/>
    </row>
    <row r="70" spans="1:16" ht="49.5">
      <c r="A70" s="23" t="s">
        <v>0</v>
      </c>
      <c r="B70" s="23" t="s">
        <v>1</v>
      </c>
      <c r="C70" s="40" t="s">
        <v>72</v>
      </c>
      <c r="D70" s="23" t="s">
        <v>2</v>
      </c>
      <c r="E70" s="23" t="s">
        <v>3</v>
      </c>
      <c r="F70" s="25" t="s">
        <v>4</v>
      </c>
      <c r="G70" s="26" t="s">
        <v>93</v>
      </c>
      <c r="H70" s="26" t="s">
        <v>94</v>
      </c>
      <c r="I70" s="26" t="s">
        <v>95</v>
      </c>
      <c r="J70" s="26" t="s">
        <v>96</v>
      </c>
      <c r="K70" s="26" t="s">
        <v>136</v>
      </c>
      <c r="L70" s="26" t="s">
        <v>137</v>
      </c>
      <c r="M70" s="26" t="s">
        <v>5</v>
      </c>
      <c r="N70" s="23" t="s">
        <v>6</v>
      </c>
      <c r="O70" s="23" t="s">
        <v>7</v>
      </c>
      <c r="P70" s="23" t="s">
        <v>8</v>
      </c>
    </row>
    <row r="71" spans="1:16" ht="12.75">
      <c r="A71" s="41">
        <v>1</v>
      </c>
      <c r="B71" s="4">
        <v>121003</v>
      </c>
      <c r="C71" s="39" t="s">
        <v>44</v>
      </c>
      <c r="D71" s="7">
        <v>95</v>
      </c>
      <c r="E71" s="7"/>
      <c r="F71" s="39" t="s">
        <v>9</v>
      </c>
      <c r="G71" s="46">
        <v>60</v>
      </c>
      <c r="H71" s="46">
        <v>60</v>
      </c>
      <c r="I71" s="4">
        <v>53</v>
      </c>
      <c r="J71" s="4">
        <v>0</v>
      </c>
      <c r="K71" s="46">
        <v>60</v>
      </c>
      <c r="L71" s="4">
        <v>47</v>
      </c>
      <c r="M71" s="46">
        <v>60</v>
      </c>
      <c r="N71" s="4">
        <f>SMALL(G71:M71,2)</f>
        <v>47</v>
      </c>
      <c r="O71" s="4">
        <f>MIN(G71:M71)</f>
        <v>0</v>
      </c>
      <c r="P71" s="41">
        <f aca="true" t="shared" si="10" ref="P71:P89">SUM(G71:M71)-O71-N71</f>
        <v>293</v>
      </c>
    </row>
    <row r="72" spans="1:16" ht="12.75">
      <c r="A72" s="41">
        <f aca="true" t="shared" si="11" ref="A72:A93">1+A71</f>
        <v>2</v>
      </c>
      <c r="B72" s="5">
        <v>103020</v>
      </c>
      <c r="C72" s="6" t="s">
        <v>10</v>
      </c>
      <c r="D72" s="7">
        <v>95</v>
      </c>
      <c r="E72" s="7"/>
      <c r="F72" s="6" t="s">
        <v>11</v>
      </c>
      <c r="G72" s="4">
        <v>42</v>
      </c>
      <c r="H72" s="4">
        <v>47</v>
      </c>
      <c r="I72" s="46">
        <v>60</v>
      </c>
      <c r="J72" s="4">
        <v>0</v>
      </c>
      <c r="K72" s="4">
        <v>53</v>
      </c>
      <c r="L72" s="4">
        <v>53</v>
      </c>
      <c r="M72" s="4">
        <v>53</v>
      </c>
      <c r="N72" s="4">
        <f aca="true" t="shared" si="12" ref="N72:N89">SMALL(G72:M72,2)</f>
        <v>42</v>
      </c>
      <c r="O72" s="4">
        <f aca="true" t="shared" si="13" ref="O72:O89">MIN(G72:M72)</f>
        <v>0</v>
      </c>
      <c r="P72" s="41">
        <f t="shared" si="10"/>
        <v>266</v>
      </c>
    </row>
    <row r="73" spans="1:16" ht="12.75">
      <c r="A73" s="41">
        <f t="shared" si="11"/>
        <v>3</v>
      </c>
      <c r="B73" s="4">
        <v>14018</v>
      </c>
      <c r="C73" s="6" t="s">
        <v>43</v>
      </c>
      <c r="D73" s="7">
        <v>96</v>
      </c>
      <c r="E73" s="7"/>
      <c r="F73" s="6" t="s">
        <v>23</v>
      </c>
      <c r="G73" s="4">
        <v>47</v>
      </c>
      <c r="H73" s="4">
        <v>53</v>
      </c>
      <c r="I73" s="4">
        <v>47</v>
      </c>
      <c r="J73" s="4">
        <v>0</v>
      </c>
      <c r="K73" s="4">
        <v>42</v>
      </c>
      <c r="L73" s="4">
        <v>42</v>
      </c>
      <c r="M73" s="4">
        <v>47</v>
      </c>
      <c r="N73" s="4">
        <f t="shared" si="12"/>
        <v>42</v>
      </c>
      <c r="O73" s="4">
        <f t="shared" si="13"/>
        <v>0</v>
      </c>
      <c r="P73" s="41">
        <f t="shared" si="10"/>
        <v>236</v>
      </c>
    </row>
    <row r="74" spans="1:16" ht="12.75">
      <c r="A74" s="41">
        <f t="shared" si="11"/>
        <v>4</v>
      </c>
      <c r="B74" s="4">
        <v>132037</v>
      </c>
      <c r="C74" s="39" t="s">
        <v>52</v>
      </c>
      <c r="D74" s="7">
        <v>95</v>
      </c>
      <c r="E74" s="7"/>
      <c r="F74" s="39" t="s">
        <v>32</v>
      </c>
      <c r="G74" s="4">
        <v>53</v>
      </c>
      <c r="H74" s="4">
        <v>31</v>
      </c>
      <c r="I74" s="4">
        <v>42</v>
      </c>
      <c r="J74" s="4">
        <v>0</v>
      </c>
      <c r="K74" s="4">
        <v>47</v>
      </c>
      <c r="L74" s="4">
        <v>38</v>
      </c>
      <c r="M74" s="4">
        <v>42</v>
      </c>
      <c r="N74" s="4">
        <f t="shared" si="12"/>
        <v>31</v>
      </c>
      <c r="O74" s="4">
        <f t="shared" si="13"/>
        <v>0</v>
      </c>
      <c r="P74" s="41">
        <f t="shared" si="10"/>
        <v>222</v>
      </c>
    </row>
    <row r="75" spans="1:16" ht="12.75">
      <c r="A75" s="41">
        <f t="shared" si="11"/>
        <v>5</v>
      </c>
      <c r="B75" s="4">
        <v>9038</v>
      </c>
      <c r="C75" s="39" t="s">
        <v>50</v>
      </c>
      <c r="D75" s="7">
        <v>97</v>
      </c>
      <c r="E75" s="7"/>
      <c r="F75" s="39" t="s">
        <v>12</v>
      </c>
      <c r="G75" s="4">
        <v>38</v>
      </c>
      <c r="H75" s="4">
        <v>34</v>
      </c>
      <c r="I75" s="4">
        <v>34</v>
      </c>
      <c r="J75" s="4">
        <v>0</v>
      </c>
      <c r="K75" s="4">
        <v>38</v>
      </c>
      <c r="L75" s="46">
        <v>60</v>
      </c>
      <c r="M75" s="4">
        <v>38</v>
      </c>
      <c r="N75" s="4">
        <f t="shared" si="12"/>
        <v>34</v>
      </c>
      <c r="O75" s="4">
        <f t="shared" si="13"/>
        <v>0</v>
      </c>
      <c r="P75" s="41">
        <f t="shared" si="10"/>
        <v>208</v>
      </c>
    </row>
    <row r="76" spans="1:16" ht="12.75">
      <c r="A76" s="41">
        <f t="shared" si="11"/>
        <v>6</v>
      </c>
      <c r="B76" s="4">
        <v>132053</v>
      </c>
      <c r="C76" s="6" t="s">
        <v>42</v>
      </c>
      <c r="D76" s="7">
        <v>96</v>
      </c>
      <c r="E76" s="7"/>
      <c r="F76" s="6" t="s">
        <v>32</v>
      </c>
      <c r="G76" s="4">
        <v>34</v>
      </c>
      <c r="H76" s="4">
        <v>42</v>
      </c>
      <c r="I76" s="4">
        <v>38</v>
      </c>
      <c r="J76" s="4">
        <v>0</v>
      </c>
      <c r="K76" s="4">
        <v>34</v>
      </c>
      <c r="L76" s="4">
        <v>34</v>
      </c>
      <c r="M76" s="4">
        <v>34</v>
      </c>
      <c r="N76" s="4">
        <f t="shared" si="12"/>
        <v>34</v>
      </c>
      <c r="O76" s="4">
        <f t="shared" si="13"/>
        <v>0</v>
      </c>
      <c r="P76" s="41">
        <f t="shared" si="10"/>
        <v>182</v>
      </c>
    </row>
    <row r="77" spans="1:16" ht="12.75">
      <c r="A77" s="41">
        <f t="shared" si="11"/>
        <v>7</v>
      </c>
      <c r="B77" s="5">
        <v>132051</v>
      </c>
      <c r="C77" s="39" t="s">
        <v>37</v>
      </c>
      <c r="D77" s="7">
        <v>95</v>
      </c>
      <c r="E77" s="7"/>
      <c r="F77" s="39" t="s">
        <v>32</v>
      </c>
      <c r="G77" s="4">
        <v>28</v>
      </c>
      <c r="H77" s="4">
        <v>25</v>
      </c>
      <c r="I77" s="4">
        <v>25</v>
      </c>
      <c r="J77" s="4">
        <v>0</v>
      </c>
      <c r="K77" s="4">
        <v>25</v>
      </c>
      <c r="L77" s="4">
        <v>31</v>
      </c>
      <c r="M77" s="4">
        <v>20</v>
      </c>
      <c r="N77" s="4">
        <f t="shared" si="12"/>
        <v>20</v>
      </c>
      <c r="O77" s="4">
        <f t="shared" si="13"/>
        <v>0</v>
      </c>
      <c r="P77" s="41">
        <f t="shared" si="10"/>
        <v>134</v>
      </c>
    </row>
    <row r="78" spans="1:16" ht="12.75">
      <c r="A78" s="41">
        <f t="shared" si="11"/>
        <v>8</v>
      </c>
      <c r="B78" s="4">
        <v>9068</v>
      </c>
      <c r="C78" s="39" t="s">
        <v>21</v>
      </c>
      <c r="D78" s="7">
        <v>95</v>
      </c>
      <c r="E78" s="7"/>
      <c r="F78" s="39" t="s">
        <v>12</v>
      </c>
      <c r="G78" s="4">
        <v>18</v>
      </c>
      <c r="H78" s="4">
        <v>22</v>
      </c>
      <c r="I78" s="4">
        <v>18</v>
      </c>
      <c r="J78" s="4">
        <v>0</v>
      </c>
      <c r="K78" s="4">
        <v>31</v>
      </c>
      <c r="L78" s="4">
        <v>20</v>
      </c>
      <c r="M78" s="4">
        <v>31</v>
      </c>
      <c r="N78" s="4">
        <f t="shared" si="12"/>
        <v>18</v>
      </c>
      <c r="O78" s="4">
        <f t="shared" si="13"/>
        <v>0</v>
      </c>
      <c r="P78" s="41">
        <f t="shared" si="10"/>
        <v>122</v>
      </c>
    </row>
    <row r="79" spans="1:16" ht="12.75">
      <c r="A79" s="41">
        <f t="shared" si="11"/>
        <v>9</v>
      </c>
      <c r="B79" s="4">
        <v>48031</v>
      </c>
      <c r="C79" s="39" t="s">
        <v>98</v>
      </c>
      <c r="D79" s="7">
        <v>98</v>
      </c>
      <c r="E79" s="9"/>
      <c r="F79" s="39" t="s">
        <v>99</v>
      </c>
      <c r="G79" s="4">
        <v>20</v>
      </c>
      <c r="H79" s="4">
        <v>18</v>
      </c>
      <c r="I79" s="4">
        <v>20</v>
      </c>
      <c r="J79" s="4">
        <v>0</v>
      </c>
      <c r="K79" s="4">
        <v>22</v>
      </c>
      <c r="L79" s="4">
        <v>28</v>
      </c>
      <c r="M79" s="4">
        <v>22</v>
      </c>
      <c r="N79" s="4">
        <f t="shared" si="12"/>
        <v>18</v>
      </c>
      <c r="O79" s="4">
        <f t="shared" si="13"/>
        <v>0</v>
      </c>
      <c r="P79" s="41">
        <f t="shared" si="10"/>
        <v>112</v>
      </c>
    </row>
    <row r="80" spans="1:16" ht="12.75">
      <c r="A80" s="41">
        <f t="shared" si="11"/>
        <v>10</v>
      </c>
      <c r="B80" s="4">
        <v>76039</v>
      </c>
      <c r="C80" s="39" t="s">
        <v>16</v>
      </c>
      <c r="D80" s="7">
        <v>95</v>
      </c>
      <c r="E80" s="7"/>
      <c r="F80" s="39" t="s">
        <v>17</v>
      </c>
      <c r="G80" s="4">
        <v>25</v>
      </c>
      <c r="H80" s="4">
        <v>28</v>
      </c>
      <c r="I80" s="4">
        <v>0</v>
      </c>
      <c r="J80" s="4">
        <v>0</v>
      </c>
      <c r="K80" s="4">
        <v>28</v>
      </c>
      <c r="L80" s="4">
        <v>25</v>
      </c>
      <c r="M80" s="4">
        <v>0</v>
      </c>
      <c r="N80" s="4">
        <f t="shared" si="12"/>
        <v>0</v>
      </c>
      <c r="O80" s="4">
        <f t="shared" si="13"/>
        <v>0</v>
      </c>
      <c r="P80" s="41">
        <f t="shared" si="10"/>
        <v>106</v>
      </c>
    </row>
    <row r="81" spans="1:16" ht="12.75">
      <c r="A81" s="41">
        <f t="shared" si="11"/>
        <v>11</v>
      </c>
      <c r="B81" s="4">
        <v>9026</v>
      </c>
      <c r="C81" s="6" t="s">
        <v>13</v>
      </c>
      <c r="D81" s="7">
        <v>95</v>
      </c>
      <c r="E81" s="7"/>
      <c r="F81" s="6" t="s">
        <v>12</v>
      </c>
      <c r="G81" s="4">
        <v>31</v>
      </c>
      <c r="H81" s="4">
        <v>38</v>
      </c>
      <c r="I81" s="4">
        <v>31</v>
      </c>
      <c r="J81" s="4">
        <v>0</v>
      </c>
      <c r="K81" s="4">
        <v>0</v>
      </c>
      <c r="L81" s="4">
        <v>0</v>
      </c>
      <c r="M81" s="4">
        <v>0</v>
      </c>
      <c r="N81" s="4">
        <f t="shared" si="12"/>
        <v>0</v>
      </c>
      <c r="O81" s="4">
        <f t="shared" si="13"/>
        <v>0</v>
      </c>
      <c r="P81" s="41">
        <f t="shared" si="10"/>
        <v>100</v>
      </c>
    </row>
    <row r="82" spans="1:16" ht="12.75">
      <c r="A82" s="41">
        <f t="shared" si="11"/>
        <v>12</v>
      </c>
      <c r="B82" s="4">
        <v>9030</v>
      </c>
      <c r="C82" s="6" t="s">
        <v>46</v>
      </c>
      <c r="D82" s="7">
        <v>97</v>
      </c>
      <c r="E82" s="7"/>
      <c r="F82" s="6" t="s">
        <v>12</v>
      </c>
      <c r="G82" s="4">
        <v>16</v>
      </c>
      <c r="H82" s="4">
        <v>16</v>
      </c>
      <c r="I82" s="4">
        <v>22</v>
      </c>
      <c r="J82" s="4">
        <v>0</v>
      </c>
      <c r="K82" s="4">
        <v>18</v>
      </c>
      <c r="L82" s="4">
        <v>18</v>
      </c>
      <c r="M82" s="4">
        <v>18</v>
      </c>
      <c r="N82" s="4">
        <f t="shared" si="12"/>
        <v>16</v>
      </c>
      <c r="O82" s="4">
        <f t="shared" si="13"/>
        <v>0</v>
      </c>
      <c r="P82" s="41">
        <f t="shared" si="10"/>
        <v>92</v>
      </c>
    </row>
    <row r="83" spans="1:16" ht="12.75">
      <c r="A83" s="41">
        <f t="shared" si="11"/>
        <v>13</v>
      </c>
      <c r="B83" s="5">
        <v>45012</v>
      </c>
      <c r="C83" s="39" t="s">
        <v>100</v>
      </c>
      <c r="D83" s="7">
        <v>98</v>
      </c>
      <c r="E83" s="7"/>
      <c r="F83" s="39" t="s">
        <v>90</v>
      </c>
      <c r="G83" s="4">
        <v>12</v>
      </c>
      <c r="H83" s="4">
        <v>12</v>
      </c>
      <c r="I83" s="4">
        <v>16</v>
      </c>
      <c r="J83" s="4">
        <v>0</v>
      </c>
      <c r="K83" s="4">
        <v>12</v>
      </c>
      <c r="L83" s="4">
        <v>14</v>
      </c>
      <c r="M83" s="4">
        <v>16</v>
      </c>
      <c r="N83" s="4">
        <f t="shared" si="12"/>
        <v>12</v>
      </c>
      <c r="O83" s="4">
        <f t="shared" si="13"/>
        <v>0</v>
      </c>
      <c r="P83" s="41">
        <f t="shared" si="10"/>
        <v>70</v>
      </c>
    </row>
    <row r="84" spans="1:16" ht="12.75">
      <c r="A84" s="41">
        <v>13</v>
      </c>
      <c r="B84" s="4">
        <v>121083</v>
      </c>
      <c r="C84" s="39" t="s">
        <v>54</v>
      </c>
      <c r="D84" s="7">
        <v>95</v>
      </c>
      <c r="E84" s="7"/>
      <c r="F84" s="39" t="s">
        <v>9</v>
      </c>
      <c r="G84" s="4">
        <v>0</v>
      </c>
      <c r="H84" s="4">
        <v>0</v>
      </c>
      <c r="I84" s="4">
        <v>28</v>
      </c>
      <c r="J84" s="4">
        <v>0</v>
      </c>
      <c r="K84" s="4">
        <v>20</v>
      </c>
      <c r="L84" s="4">
        <v>22</v>
      </c>
      <c r="M84" s="4">
        <v>0</v>
      </c>
      <c r="N84" s="4">
        <f t="shared" si="12"/>
        <v>0</v>
      </c>
      <c r="O84" s="4">
        <f t="shared" si="13"/>
        <v>0</v>
      </c>
      <c r="P84" s="41">
        <f t="shared" si="10"/>
        <v>70</v>
      </c>
    </row>
    <row r="85" spans="1:16" ht="12.75">
      <c r="A85" s="41">
        <v>14</v>
      </c>
      <c r="B85" s="4">
        <v>9077</v>
      </c>
      <c r="C85" s="39" t="s">
        <v>74</v>
      </c>
      <c r="D85" s="7">
        <v>97</v>
      </c>
      <c r="E85" s="7"/>
      <c r="F85" s="39" t="s">
        <v>12</v>
      </c>
      <c r="G85" s="4">
        <v>14</v>
      </c>
      <c r="H85" s="4">
        <v>14</v>
      </c>
      <c r="I85" s="4">
        <v>0</v>
      </c>
      <c r="J85" s="4">
        <v>0</v>
      </c>
      <c r="K85" s="4">
        <v>16</v>
      </c>
      <c r="L85" s="4">
        <v>16</v>
      </c>
      <c r="M85" s="4">
        <v>0</v>
      </c>
      <c r="N85" s="4">
        <f t="shared" si="12"/>
        <v>0</v>
      </c>
      <c r="O85" s="4">
        <f t="shared" si="13"/>
        <v>0</v>
      </c>
      <c r="P85" s="41">
        <f t="shared" si="10"/>
        <v>60</v>
      </c>
    </row>
    <row r="86" spans="1:16" ht="12.75">
      <c r="A86" s="41">
        <f t="shared" si="11"/>
        <v>15</v>
      </c>
      <c r="B86" s="5">
        <v>48032</v>
      </c>
      <c r="C86" s="39" t="s">
        <v>108</v>
      </c>
      <c r="D86" s="35">
        <v>98</v>
      </c>
      <c r="E86" s="7"/>
      <c r="F86" s="17" t="s">
        <v>99</v>
      </c>
      <c r="G86" s="4">
        <v>0</v>
      </c>
      <c r="H86" s="4">
        <v>0</v>
      </c>
      <c r="I86" s="4">
        <v>14</v>
      </c>
      <c r="J86" s="4">
        <v>0</v>
      </c>
      <c r="K86" s="4">
        <v>8</v>
      </c>
      <c r="L86" s="4">
        <v>12</v>
      </c>
      <c r="M86" s="4">
        <v>12</v>
      </c>
      <c r="N86" s="4">
        <f t="shared" si="12"/>
        <v>0</v>
      </c>
      <c r="O86" s="4">
        <f t="shared" si="13"/>
        <v>0</v>
      </c>
      <c r="P86" s="41">
        <f t="shared" si="10"/>
        <v>46</v>
      </c>
    </row>
    <row r="87" spans="1:16" ht="12.75">
      <c r="A87" s="41">
        <f t="shared" si="11"/>
        <v>16</v>
      </c>
      <c r="B87" s="4">
        <v>9022</v>
      </c>
      <c r="C87" s="6" t="s">
        <v>14</v>
      </c>
      <c r="D87" s="7">
        <v>95</v>
      </c>
      <c r="E87" s="7"/>
      <c r="F87" s="6" t="s">
        <v>12</v>
      </c>
      <c r="G87" s="4">
        <v>22</v>
      </c>
      <c r="H87" s="4">
        <v>20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f t="shared" si="12"/>
        <v>0</v>
      </c>
      <c r="O87" s="4">
        <f t="shared" si="13"/>
        <v>0</v>
      </c>
      <c r="P87" s="41">
        <f t="shared" si="10"/>
        <v>42</v>
      </c>
    </row>
    <row r="88" spans="1:16" ht="12.75">
      <c r="A88" s="41">
        <f t="shared" si="11"/>
        <v>17</v>
      </c>
      <c r="B88" s="51">
        <v>82010</v>
      </c>
      <c r="C88" s="39" t="s">
        <v>103</v>
      </c>
      <c r="D88" s="7">
        <v>98</v>
      </c>
      <c r="E88" s="7"/>
      <c r="F88" s="39" t="s">
        <v>106</v>
      </c>
      <c r="G88" s="4">
        <v>10</v>
      </c>
      <c r="H88" s="4">
        <v>10</v>
      </c>
      <c r="I88" s="4">
        <v>12</v>
      </c>
      <c r="J88" s="4">
        <v>0</v>
      </c>
      <c r="K88" s="4">
        <v>0</v>
      </c>
      <c r="L88" s="4">
        <v>0</v>
      </c>
      <c r="M88" s="4">
        <v>9</v>
      </c>
      <c r="N88" s="4">
        <f t="shared" si="12"/>
        <v>0</v>
      </c>
      <c r="O88" s="4">
        <f t="shared" si="13"/>
        <v>0</v>
      </c>
      <c r="P88" s="41">
        <f t="shared" si="10"/>
        <v>41</v>
      </c>
    </row>
    <row r="89" spans="1:16" ht="12.75">
      <c r="A89" s="41">
        <f t="shared" si="11"/>
        <v>18</v>
      </c>
      <c r="B89" s="4">
        <v>121027</v>
      </c>
      <c r="C89" s="6" t="s">
        <v>26</v>
      </c>
      <c r="D89" s="7">
        <v>95</v>
      </c>
      <c r="E89" s="7"/>
      <c r="F89" s="6" t="s">
        <v>9</v>
      </c>
      <c r="G89" s="4">
        <v>0</v>
      </c>
      <c r="H89" s="4">
        <v>0</v>
      </c>
      <c r="I89" s="4">
        <v>0</v>
      </c>
      <c r="J89" s="4">
        <v>0</v>
      </c>
      <c r="K89" s="4">
        <v>14</v>
      </c>
      <c r="L89" s="4">
        <v>9</v>
      </c>
      <c r="M89" s="4">
        <v>8</v>
      </c>
      <c r="N89" s="4">
        <f t="shared" si="12"/>
        <v>0</v>
      </c>
      <c r="O89" s="4">
        <f t="shared" si="13"/>
        <v>0</v>
      </c>
      <c r="P89" s="41">
        <f t="shared" si="10"/>
        <v>31</v>
      </c>
    </row>
    <row r="90" spans="1:16" ht="12.75">
      <c r="A90" s="41">
        <f t="shared" si="11"/>
        <v>19</v>
      </c>
      <c r="B90" s="5">
        <v>103007</v>
      </c>
      <c r="C90" s="39" t="s">
        <v>107</v>
      </c>
      <c r="D90" s="7">
        <v>98</v>
      </c>
      <c r="E90" s="7"/>
      <c r="F90" s="39" t="s">
        <v>11</v>
      </c>
      <c r="G90" s="4">
        <v>0</v>
      </c>
      <c r="H90" s="4">
        <v>0</v>
      </c>
      <c r="I90" s="4">
        <v>0</v>
      </c>
      <c r="J90" s="4">
        <v>0</v>
      </c>
      <c r="K90" s="4">
        <v>10</v>
      </c>
      <c r="L90" s="4">
        <v>10</v>
      </c>
      <c r="M90" s="4">
        <v>10</v>
      </c>
      <c r="N90" s="4">
        <f>SMALL(G90:M90,2)</f>
        <v>0</v>
      </c>
      <c r="O90" s="4">
        <f>MIN(G90:M90)</f>
        <v>0</v>
      </c>
      <c r="P90" s="41">
        <f>SUM(G90:M90)-O90-N90</f>
        <v>30</v>
      </c>
    </row>
    <row r="91" spans="1:16" ht="12.75">
      <c r="A91" s="41">
        <f t="shared" si="11"/>
        <v>20</v>
      </c>
      <c r="B91" s="10">
        <v>47024</v>
      </c>
      <c r="C91" s="29" t="s">
        <v>127</v>
      </c>
      <c r="D91" s="12">
        <v>98</v>
      </c>
      <c r="F91" s="29" t="s">
        <v>28</v>
      </c>
      <c r="G91" s="4">
        <v>0</v>
      </c>
      <c r="H91" s="4">
        <v>0</v>
      </c>
      <c r="I91" s="4">
        <v>0</v>
      </c>
      <c r="J91" s="4">
        <v>0</v>
      </c>
      <c r="K91" s="4">
        <v>9</v>
      </c>
      <c r="L91" s="4">
        <v>8</v>
      </c>
      <c r="M91" s="4">
        <v>0</v>
      </c>
      <c r="N91" s="4">
        <f>SMALL(G91:M91,2)</f>
        <v>0</v>
      </c>
      <c r="O91" s="4">
        <f>MIN(G91:M91)</f>
        <v>0</v>
      </c>
      <c r="P91" s="41">
        <f>SUM(G91:M91)-O91-N91</f>
        <v>17</v>
      </c>
    </row>
    <row r="92" spans="1:16" ht="12.75">
      <c r="A92" s="41">
        <f t="shared" si="11"/>
        <v>21</v>
      </c>
      <c r="B92" s="5">
        <v>23153</v>
      </c>
      <c r="C92" s="6" t="s">
        <v>65</v>
      </c>
      <c r="D92" s="7">
        <v>96</v>
      </c>
      <c r="E92" s="7"/>
      <c r="F92" s="6" t="s">
        <v>30</v>
      </c>
      <c r="G92" s="4">
        <v>0</v>
      </c>
      <c r="H92" s="4">
        <v>0</v>
      </c>
      <c r="I92" s="4">
        <v>0</v>
      </c>
      <c r="J92" s="4">
        <v>0</v>
      </c>
      <c r="K92" s="4">
        <v>7</v>
      </c>
      <c r="L92" s="4">
        <v>7</v>
      </c>
      <c r="M92" s="4">
        <v>0</v>
      </c>
      <c r="N92" s="4">
        <f>SMALL(G92:M92,2)</f>
        <v>0</v>
      </c>
      <c r="O92" s="4">
        <f>MIN(G92:M92)</f>
        <v>0</v>
      </c>
      <c r="P92" s="41">
        <f>SUM(G92:M92)-O92-N92</f>
        <v>14</v>
      </c>
    </row>
    <row r="93" spans="1:16" ht="12.75">
      <c r="A93" s="41">
        <f t="shared" si="11"/>
        <v>22</v>
      </c>
      <c r="B93" s="4">
        <v>121056</v>
      </c>
      <c r="C93" s="39" t="s">
        <v>71</v>
      </c>
      <c r="D93" s="7">
        <v>96</v>
      </c>
      <c r="E93" s="7"/>
      <c r="F93" s="39" t="s">
        <v>9</v>
      </c>
      <c r="G93" s="4">
        <v>0</v>
      </c>
      <c r="H93" s="4">
        <v>0</v>
      </c>
      <c r="I93" s="4">
        <v>0</v>
      </c>
      <c r="J93" s="4">
        <v>0</v>
      </c>
      <c r="K93" s="4">
        <v>6</v>
      </c>
      <c r="L93" s="4">
        <v>6</v>
      </c>
      <c r="M93" s="4">
        <v>0</v>
      </c>
      <c r="N93" s="4">
        <f>SMALL(G93:M93,2)</f>
        <v>0</v>
      </c>
      <c r="O93" s="4">
        <f>MIN(G93:M93)</f>
        <v>0</v>
      </c>
      <c r="P93" s="41">
        <f>SUM(G93:M93)-O93-N93</f>
        <v>12</v>
      </c>
    </row>
    <row r="94" spans="1:16" ht="12.75">
      <c r="A94" s="41"/>
      <c r="B94" s="4"/>
      <c r="C94" s="39"/>
      <c r="D94" s="7"/>
      <c r="E94" s="7"/>
      <c r="F94" s="39"/>
      <c r="G94" s="4"/>
      <c r="H94" s="4"/>
      <c r="I94" s="4"/>
      <c r="J94" s="4"/>
      <c r="K94" s="4"/>
      <c r="L94" s="4"/>
      <c r="M94" s="4"/>
      <c r="N94" s="4"/>
      <c r="O94" s="4"/>
      <c r="P94" s="41"/>
    </row>
    <row r="95" spans="1:16" ht="12.75">
      <c r="A95" s="41"/>
      <c r="B95" s="18" t="s">
        <v>147</v>
      </c>
      <c r="C95" s="17"/>
      <c r="D95" s="35"/>
      <c r="E95" s="42"/>
      <c r="F95" s="43"/>
      <c r="G95" s="4"/>
      <c r="H95" s="4"/>
      <c r="I95" s="21"/>
      <c r="J95" s="21"/>
      <c r="K95" s="4"/>
      <c r="L95" s="4"/>
      <c r="M95" s="4"/>
      <c r="N95" s="4"/>
      <c r="O95" s="4"/>
      <c r="P95" s="41"/>
    </row>
    <row r="96" spans="9:16" ht="12.75">
      <c r="I96" s="10"/>
      <c r="J96" s="10"/>
      <c r="P96" s="15"/>
    </row>
    <row r="97" spans="1:18" ht="49.5">
      <c r="A97" s="23" t="s">
        <v>0</v>
      </c>
      <c r="B97" s="33" t="s">
        <v>1</v>
      </c>
      <c r="C97" s="24" t="s">
        <v>92</v>
      </c>
      <c r="D97" s="23" t="s">
        <v>2</v>
      </c>
      <c r="E97" s="23" t="s">
        <v>3</v>
      </c>
      <c r="F97" s="23" t="s">
        <v>4</v>
      </c>
      <c r="G97" s="26" t="s">
        <v>93</v>
      </c>
      <c r="H97" s="26" t="s">
        <v>94</v>
      </c>
      <c r="I97" s="26" t="s">
        <v>95</v>
      </c>
      <c r="J97" s="26" t="s">
        <v>96</v>
      </c>
      <c r="K97" s="26" t="s">
        <v>136</v>
      </c>
      <c r="L97" s="26" t="s">
        <v>137</v>
      </c>
      <c r="M97" s="26" t="s">
        <v>5</v>
      </c>
      <c r="N97" s="23" t="s">
        <v>6</v>
      </c>
      <c r="O97" s="23" t="s">
        <v>7</v>
      </c>
      <c r="P97" s="23" t="s">
        <v>8</v>
      </c>
      <c r="R97" s="13"/>
    </row>
    <row r="98" spans="1:18" ht="12.75">
      <c r="A98" s="58">
        <v>1</v>
      </c>
      <c r="B98" s="4">
        <v>9022</v>
      </c>
      <c r="C98" s="6" t="s">
        <v>14</v>
      </c>
      <c r="D98" s="7">
        <v>95</v>
      </c>
      <c r="E98" s="35"/>
      <c r="F98" s="9" t="s">
        <v>12</v>
      </c>
      <c r="G98" s="63">
        <v>53</v>
      </c>
      <c r="H98" s="64">
        <v>60</v>
      </c>
      <c r="I98" s="64">
        <v>60</v>
      </c>
      <c r="J98" s="61">
        <v>0</v>
      </c>
      <c r="K98" s="64">
        <v>60</v>
      </c>
      <c r="L98" s="64">
        <v>60</v>
      </c>
      <c r="M98" s="64">
        <v>60</v>
      </c>
      <c r="N98" s="61">
        <f>SMALL(G98:M98,2)</f>
        <v>53</v>
      </c>
      <c r="O98" s="61">
        <f>MIN(G98:M98)</f>
        <v>0</v>
      </c>
      <c r="P98" s="62">
        <f>SUM(G98:M98)-O98-N98</f>
        <v>300</v>
      </c>
      <c r="R98" s="13"/>
    </row>
    <row r="99" spans="1:18" ht="12.75">
      <c r="A99" s="58"/>
      <c r="B99" s="4">
        <v>9026</v>
      </c>
      <c r="C99" s="6" t="s">
        <v>13</v>
      </c>
      <c r="D99" s="7">
        <v>95</v>
      </c>
      <c r="E99" s="35"/>
      <c r="F99" s="9"/>
      <c r="G99" s="63"/>
      <c r="H99" s="64"/>
      <c r="I99" s="64"/>
      <c r="J99" s="61"/>
      <c r="K99" s="64"/>
      <c r="L99" s="64"/>
      <c r="M99" s="64"/>
      <c r="N99" s="61"/>
      <c r="O99" s="61"/>
      <c r="P99" s="62"/>
      <c r="R99" s="13"/>
    </row>
    <row r="100" spans="1:18" ht="12.75">
      <c r="A100" s="58">
        <f>1+A98</f>
        <v>2</v>
      </c>
      <c r="B100" s="4">
        <v>9068</v>
      </c>
      <c r="C100" s="6" t="s">
        <v>21</v>
      </c>
      <c r="D100" s="7">
        <v>95</v>
      </c>
      <c r="E100" s="7"/>
      <c r="F100" s="9" t="s">
        <v>12</v>
      </c>
      <c r="G100" s="64">
        <v>60</v>
      </c>
      <c r="H100" s="63">
        <v>42</v>
      </c>
      <c r="I100" s="61">
        <v>53</v>
      </c>
      <c r="J100" s="61">
        <v>0</v>
      </c>
      <c r="K100" s="61">
        <v>53</v>
      </c>
      <c r="L100" s="61">
        <v>53</v>
      </c>
      <c r="M100" s="61">
        <v>0</v>
      </c>
      <c r="N100" s="61">
        <f>SMALL(G100:M100,2)</f>
        <v>0</v>
      </c>
      <c r="O100" s="61">
        <f>MIN(G100:M100)</f>
        <v>0</v>
      </c>
      <c r="P100" s="62">
        <f>SUM(G100:M100)-O100-N100</f>
        <v>261</v>
      </c>
      <c r="R100" s="13"/>
    </row>
    <row r="101" spans="1:18" ht="12.75">
      <c r="A101" s="58"/>
      <c r="B101" s="4">
        <v>103020</v>
      </c>
      <c r="C101" s="39" t="s">
        <v>10</v>
      </c>
      <c r="D101" s="7">
        <v>95</v>
      </c>
      <c r="E101" s="35"/>
      <c r="F101" s="9" t="s">
        <v>11</v>
      </c>
      <c r="G101" s="64"/>
      <c r="H101" s="63"/>
      <c r="I101" s="61"/>
      <c r="J101" s="61"/>
      <c r="K101" s="61"/>
      <c r="L101" s="61"/>
      <c r="M101" s="61"/>
      <c r="N101" s="61"/>
      <c r="O101" s="61"/>
      <c r="P101" s="62"/>
      <c r="R101" s="13"/>
    </row>
    <row r="102" spans="1:18" ht="12.75">
      <c r="A102" s="58">
        <v>3</v>
      </c>
      <c r="B102" s="4">
        <v>76039</v>
      </c>
      <c r="C102" s="6" t="s">
        <v>16</v>
      </c>
      <c r="D102" s="7">
        <v>95</v>
      </c>
      <c r="E102" s="35"/>
      <c r="F102" s="9" t="s">
        <v>17</v>
      </c>
      <c r="G102" s="63">
        <v>47</v>
      </c>
      <c r="H102" s="63">
        <v>53</v>
      </c>
      <c r="I102" s="61">
        <v>47</v>
      </c>
      <c r="J102" s="61">
        <v>0</v>
      </c>
      <c r="K102" s="61">
        <v>42</v>
      </c>
      <c r="L102" s="61">
        <v>47</v>
      </c>
      <c r="M102" s="61">
        <v>47</v>
      </c>
      <c r="N102" s="61">
        <f>SMALL(G102:M102,2)</f>
        <v>42</v>
      </c>
      <c r="O102" s="61">
        <f>MIN(G102:M102)</f>
        <v>0</v>
      </c>
      <c r="P102" s="62">
        <f>SUM(G102:M102)-O102-N102</f>
        <v>241</v>
      </c>
      <c r="R102" s="13"/>
    </row>
    <row r="103" spans="1:18" ht="12.75">
      <c r="A103" s="58"/>
      <c r="B103" s="4">
        <v>42021</v>
      </c>
      <c r="C103" s="6" t="s">
        <v>27</v>
      </c>
      <c r="D103" s="7">
        <v>95</v>
      </c>
      <c r="E103" s="7"/>
      <c r="F103" s="38" t="s">
        <v>20</v>
      </c>
      <c r="G103" s="63"/>
      <c r="H103" s="63"/>
      <c r="I103" s="61"/>
      <c r="J103" s="61"/>
      <c r="K103" s="61"/>
      <c r="L103" s="61"/>
      <c r="M103" s="61"/>
      <c r="N103" s="61"/>
      <c r="O103" s="61"/>
      <c r="P103" s="62"/>
      <c r="R103" s="13"/>
    </row>
    <row r="104" spans="1:18" ht="12.75">
      <c r="A104" s="58">
        <v>4</v>
      </c>
      <c r="B104" s="4">
        <v>132051</v>
      </c>
      <c r="C104" s="6" t="s">
        <v>37</v>
      </c>
      <c r="D104" s="7">
        <v>95</v>
      </c>
      <c r="E104" s="7">
        <v>0</v>
      </c>
      <c r="F104" s="36" t="s">
        <v>32</v>
      </c>
      <c r="G104" s="63">
        <v>38</v>
      </c>
      <c r="H104" s="63">
        <v>47</v>
      </c>
      <c r="I104" s="61">
        <v>34</v>
      </c>
      <c r="J104" s="61">
        <v>0</v>
      </c>
      <c r="K104" s="61">
        <v>47</v>
      </c>
      <c r="L104" s="61">
        <v>42</v>
      </c>
      <c r="M104" s="61">
        <v>42</v>
      </c>
      <c r="N104" s="61">
        <f>SMALL(G104:M104,2)</f>
        <v>34</v>
      </c>
      <c r="O104" s="61">
        <f>MIN(G104:M104)</f>
        <v>0</v>
      </c>
      <c r="P104" s="62">
        <f>SUM(G104:M104)-O104-N104</f>
        <v>216</v>
      </c>
      <c r="R104" s="13"/>
    </row>
    <row r="105" spans="1:18" ht="12.75">
      <c r="A105" s="58"/>
      <c r="B105" s="4">
        <v>132053</v>
      </c>
      <c r="C105" s="6" t="s">
        <v>42</v>
      </c>
      <c r="D105" s="7">
        <v>96</v>
      </c>
      <c r="E105" s="35"/>
      <c r="F105" s="37"/>
      <c r="G105" s="63"/>
      <c r="H105" s="63"/>
      <c r="I105" s="61"/>
      <c r="J105" s="61"/>
      <c r="K105" s="61"/>
      <c r="L105" s="61"/>
      <c r="M105" s="61"/>
      <c r="N105" s="61"/>
      <c r="O105" s="61"/>
      <c r="P105" s="62"/>
      <c r="R105" s="13"/>
    </row>
    <row r="106" spans="1:18" ht="12.75">
      <c r="A106" s="58">
        <f>1+A104</f>
        <v>5</v>
      </c>
      <c r="B106" s="4">
        <v>9038</v>
      </c>
      <c r="C106" s="6" t="s">
        <v>50</v>
      </c>
      <c r="D106" s="7">
        <v>97</v>
      </c>
      <c r="E106" s="7"/>
      <c r="F106" s="38" t="s">
        <v>12</v>
      </c>
      <c r="G106" s="63">
        <v>42</v>
      </c>
      <c r="H106" s="63">
        <v>34</v>
      </c>
      <c r="I106" s="61">
        <v>42</v>
      </c>
      <c r="J106" s="61">
        <v>0</v>
      </c>
      <c r="K106" s="61">
        <v>38</v>
      </c>
      <c r="L106" s="61">
        <v>28</v>
      </c>
      <c r="M106" s="61">
        <v>38</v>
      </c>
      <c r="N106" s="61">
        <f>SMALL(G106:M106,2)</f>
        <v>28</v>
      </c>
      <c r="O106" s="61">
        <f>MIN(G106:M106)</f>
        <v>0</v>
      </c>
      <c r="P106" s="62">
        <f>SUM(G106:M106)-O106-N106</f>
        <v>194</v>
      </c>
      <c r="R106" s="13"/>
    </row>
    <row r="107" spans="1:18" ht="12.75">
      <c r="A107" s="58"/>
      <c r="B107" s="5">
        <v>9077</v>
      </c>
      <c r="C107" s="6" t="s">
        <v>74</v>
      </c>
      <c r="D107" s="7">
        <v>97</v>
      </c>
      <c r="E107" s="35"/>
      <c r="F107" s="9"/>
      <c r="G107" s="63"/>
      <c r="H107" s="63"/>
      <c r="I107" s="61"/>
      <c r="J107" s="61"/>
      <c r="K107" s="61"/>
      <c r="L107" s="61"/>
      <c r="M107" s="61"/>
      <c r="N107" s="61"/>
      <c r="O107" s="61"/>
      <c r="P107" s="62"/>
      <c r="R107" s="13"/>
    </row>
    <row r="108" spans="1:18" ht="12.75">
      <c r="A108" s="58">
        <f>1+A106</f>
        <v>6</v>
      </c>
      <c r="B108" s="4">
        <v>121037</v>
      </c>
      <c r="C108" s="6" t="s">
        <v>55</v>
      </c>
      <c r="D108" s="7">
        <v>96</v>
      </c>
      <c r="E108" s="35"/>
      <c r="F108" s="9" t="s">
        <v>9</v>
      </c>
      <c r="G108" s="63">
        <v>34</v>
      </c>
      <c r="H108" s="63">
        <v>31</v>
      </c>
      <c r="I108" s="61">
        <v>38</v>
      </c>
      <c r="J108" s="61">
        <v>0</v>
      </c>
      <c r="K108" s="61">
        <v>31</v>
      </c>
      <c r="L108" s="61">
        <v>38</v>
      </c>
      <c r="M108" s="61">
        <v>28</v>
      </c>
      <c r="N108" s="61">
        <f>SMALL(G108:M108,2)</f>
        <v>28</v>
      </c>
      <c r="O108" s="61">
        <f>MIN(G108:M108)</f>
        <v>0</v>
      </c>
      <c r="P108" s="62">
        <f>SUM(G108:M108)-O108-N108</f>
        <v>172</v>
      </c>
      <c r="R108" s="13"/>
    </row>
    <row r="109" spans="1:18" ht="12.75">
      <c r="A109" s="58"/>
      <c r="B109" s="4">
        <v>121022</v>
      </c>
      <c r="C109" s="6" t="s">
        <v>56</v>
      </c>
      <c r="D109" s="7">
        <v>96</v>
      </c>
      <c r="E109" s="35"/>
      <c r="F109" s="9"/>
      <c r="G109" s="63"/>
      <c r="H109" s="63"/>
      <c r="I109" s="61"/>
      <c r="J109" s="61"/>
      <c r="K109" s="61"/>
      <c r="L109" s="61"/>
      <c r="M109" s="61"/>
      <c r="N109" s="61"/>
      <c r="O109" s="61"/>
      <c r="P109" s="62"/>
      <c r="R109" s="13"/>
    </row>
    <row r="110" spans="1:18" ht="12.75">
      <c r="A110" s="58">
        <v>7</v>
      </c>
      <c r="B110" s="4">
        <v>121032</v>
      </c>
      <c r="C110" s="6" t="s">
        <v>47</v>
      </c>
      <c r="D110" s="7">
        <v>97</v>
      </c>
      <c r="E110" s="7"/>
      <c r="F110" s="36" t="s">
        <v>9</v>
      </c>
      <c r="G110" s="63">
        <v>31</v>
      </c>
      <c r="H110" s="63">
        <v>38</v>
      </c>
      <c r="I110" s="61">
        <v>28</v>
      </c>
      <c r="J110" s="61">
        <v>0</v>
      </c>
      <c r="K110" s="61">
        <v>34</v>
      </c>
      <c r="L110" s="61">
        <v>31</v>
      </c>
      <c r="M110" s="61">
        <v>34</v>
      </c>
      <c r="N110" s="61">
        <f>SMALL(G110:M110,2)</f>
        <v>28</v>
      </c>
      <c r="O110" s="61">
        <f>MIN(G110:M110)</f>
        <v>0</v>
      </c>
      <c r="P110" s="62">
        <f>SUM(G110:M110)-O110-N110</f>
        <v>168</v>
      </c>
      <c r="R110" s="13"/>
    </row>
    <row r="111" spans="1:18" ht="12.75">
      <c r="A111" s="58"/>
      <c r="B111" s="4">
        <v>121030</v>
      </c>
      <c r="C111" s="39" t="s">
        <v>97</v>
      </c>
      <c r="D111" s="7">
        <v>98</v>
      </c>
      <c r="E111" s="35"/>
      <c r="F111" s="9"/>
      <c r="G111" s="63"/>
      <c r="H111" s="63"/>
      <c r="I111" s="61"/>
      <c r="J111" s="61"/>
      <c r="K111" s="61"/>
      <c r="L111" s="61"/>
      <c r="M111" s="61"/>
      <c r="N111" s="61"/>
      <c r="O111" s="61"/>
      <c r="P111" s="62"/>
      <c r="R111" s="13"/>
    </row>
    <row r="112" spans="1:18" ht="12.75">
      <c r="A112" s="58">
        <f>1+A110</f>
        <v>8</v>
      </c>
      <c r="B112" s="4">
        <v>48031</v>
      </c>
      <c r="C112" s="6" t="s">
        <v>98</v>
      </c>
      <c r="D112" s="35">
        <v>98</v>
      </c>
      <c r="E112" s="35"/>
      <c r="F112" s="9" t="s">
        <v>99</v>
      </c>
      <c r="G112" s="63">
        <v>22</v>
      </c>
      <c r="H112" s="63">
        <v>25</v>
      </c>
      <c r="I112" s="61">
        <v>31</v>
      </c>
      <c r="J112" s="61">
        <v>0</v>
      </c>
      <c r="K112" s="61">
        <v>28</v>
      </c>
      <c r="L112" s="61">
        <v>34</v>
      </c>
      <c r="M112" s="61">
        <v>31</v>
      </c>
      <c r="N112" s="61">
        <f>SMALL(G112:M112,2)</f>
        <v>22</v>
      </c>
      <c r="O112" s="61">
        <f>MIN(G112:M112)</f>
        <v>0</v>
      </c>
      <c r="P112" s="62">
        <f>SUM(G112:M112)-O112-N112</f>
        <v>149</v>
      </c>
      <c r="R112" s="13"/>
    </row>
    <row r="113" spans="1:18" ht="12.75">
      <c r="A113" s="58"/>
      <c r="B113" s="4">
        <v>45012</v>
      </c>
      <c r="C113" s="6" t="s">
        <v>100</v>
      </c>
      <c r="D113" s="35">
        <v>98</v>
      </c>
      <c r="E113" s="35"/>
      <c r="F113" s="9" t="s">
        <v>90</v>
      </c>
      <c r="G113" s="63"/>
      <c r="H113" s="63"/>
      <c r="I113" s="61"/>
      <c r="J113" s="61"/>
      <c r="K113" s="61"/>
      <c r="L113" s="61"/>
      <c r="M113" s="61"/>
      <c r="N113" s="61"/>
      <c r="O113" s="61"/>
      <c r="P113" s="62"/>
      <c r="R113" s="13"/>
    </row>
    <row r="114" spans="1:18" ht="12.75">
      <c r="A114" s="58">
        <f>1+A112</f>
        <v>9</v>
      </c>
      <c r="B114" s="4">
        <v>121007</v>
      </c>
      <c r="C114" s="39" t="s">
        <v>104</v>
      </c>
      <c r="D114" s="7">
        <v>98</v>
      </c>
      <c r="E114" s="7"/>
      <c r="F114" s="38" t="s">
        <v>9</v>
      </c>
      <c r="G114" s="63">
        <v>20</v>
      </c>
      <c r="H114" s="63">
        <v>16</v>
      </c>
      <c r="I114" s="61">
        <v>22</v>
      </c>
      <c r="J114" s="61">
        <v>0</v>
      </c>
      <c r="K114" s="61">
        <v>25</v>
      </c>
      <c r="L114" s="61">
        <v>25</v>
      </c>
      <c r="M114" s="61">
        <v>22</v>
      </c>
      <c r="N114" s="61">
        <f>SMALL(G114:M114,2)</f>
        <v>16</v>
      </c>
      <c r="O114" s="61">
        <f>MIN(G114:M114)</f>
        <v>0</v>
      </c>
      <c r="P114" s="62">
        <f>SUM(G114:M114)-O114-N114</f>
        <v>114</v>
      </c>
      <c r="R114" s="13"/>
    </row>
    <row r="115" spans="1:18" ht="12.75">
      <c r="A115" s="58"/>
      <c r="B115" s="4">
        <v>121033</v>
      </c>
      <c r="C115" s="39" t="s">
        <v>105</v>
      </c>
      <c r="D115" s="35">
        <v>98</v>
      </c>
      <c r="E115" s="35"/>
      <c r="F115" s="9"/>
      <c r="G115" s="63"/>
      <c r="H115" s="63"/>
      <c r="I115" s="61"/>
      <c r="J115" s="61"/>
      <c r="K115" s="61"/>
      <c r="L115" s="61"/>
      <c r="M115" s="61"/>
      <c r="N115" s="61"/>
      <c r="O115" s="61"/>
      <c r="P115" s="62"/>
      <c r="R115" s="13"/>
    </row>
    <row r="116" spans="1:18" ht="12.75">
      <c r="A116" s="58">
        <f>1+A114</f>
        <v>10</v>
      </c>
      <c r="B116" s="5">
        <v>119066</v>
      </c>
      <c r="C116" s="39" t="s">
        <v>86</v>
      </c>
      <c r="D116" s="7">
        <v>97</v>
      </c>
      <c r="E116" s="7"/>
      <c r="F116" s="18" t="s">
        <v>19</v>
      </c>
      <c r="G116" s="63">
        <v>18</v>
      </c>
      <c r="H116" s="63">
        <v>22</v>
      </c>
      <c r="I116" s="61">
        <v>25</v>
      </c>
      <c r="J116" s="61">
        <v>0</v>
      </c>
      <c r="K116" s="61">
        <v>0</v>
      </c>
      <c r="L116" s="61">
        <v>0</v>
      </c>
      <c r="M116" s="61">
        <v>20</v>
      </c>
      <c r="N116" s="61">
        <f>SMALL(G116:M116,2)</f>
        <v>0</v>
      </c>
      <c r="O116" s="61">
        <f>MIN(G116:M116)</f>
        <v>0</v>
      </c>
      <c r="P116" s="62">
        <f>SUM(G116:M116)-O116-N116</f>
        <v>85</v>
      </c>
      <c r="R116" s="13"/>
    </row>
    <row r="117" spans="1:18" ht="12.75">
      <c r="A117" s="58"/>
      <c r="B117" s="4">
        <v>119087</v>
      </c>
      <c r="C117" s="39" t="s">
        <v>87</v>
      </c>
      <c r="D117" s="35">
        <v>98</v>
      </c>
      <c r="E117" s="35"/>
      <c r="F117" s="9"/>
      <c r="G117" s="63"/>
      <c r="H117" s="63"/>
      <c r="I117" s="61"/>
      <c r="J117" s="61"/>
      <c r="K117" s="61"/>
      <c r="L117" s="61"/>
      <c r="M117" s="61"/>
      <c r="N117" s="61"/>
      <c r="O117" s="61"/>
      <c r="P117" s="62"/>
      <c r="R117" s="13"/>
    </row>
    <row r="118" spans="1:18" ht="12.75">
      <c r="A118" s="58">
        <f>1+A116</f>
        <v>11</v>
      </c>
      <c r="B118" s="4">
        <v>14012</v>
      </c>
      <c r="C118" s="39" t="s">
        <v>101</v>
      </c>
      <c r="D118" s="7">
        <v>98</v>
      </c>
      <c r="E118" s="35"/>
      <c r="F118" s="9" t="s">
        <v>23</v>
      </c>
      <c r="G118" s="63">
        <v>28</v>
      </c>
      <c r="H118" s="63">
        <v>28</v>
      </c>
      <c r="I118" s="61">
        <v>0</v>
      </c>
      <c r="J118" s="61">
        <v>0</v>
      </c>
      <c r="K118" s="61">
        <v>0</v>
      </c>
      <c r="L118" s="61">
        <v>0</v>
      </c>
      <c r="M118" s="61">
        <v>16</v>
      </c>
      <c r="N118" s="61">
        <f>SMALL(G118:M118,2)</f>
        <v>0</v>
      </c>
      <c r="O118" s="61">
        <f>MIN(G118:M118)</f>
        <v>0</v>
      </c>
      <c r="P118" s="62">
        <f>SUM(G118:M118)-O118-N118</f>
        <v>72</v>
      </c>
      <c r="R118" s="13"/>
    </row>
    <row r="119" spans="1:18" ht="12.75">
      <c r="A119" s="58"/>
      <c r="B119" s="5">
        <v>82010</v>
      </c>
      <c r="C119" s="39" t="s">
        <v>103</v>
      </c>
      <c r="D119" s="7">
        <v>98</v>
      </c>
      <c r="E119" s="35"/>
      <c r="F119" s="9" t="s">
        <v>102</v>
      </c>
      <c r="G119" s="63"/>
      <c r="H119" s="63"/>
      <c r="I119" s="61"/>
      <c r="J119" s="61"/>
      <c r="K119" s="61"/>
      <c r="L119" s="61"/>
      <c r="M119" s="61"/>
      <c r="N119" s="61"/>
      <c r="O119" s="61"/>
      <c r="P119" s="62"/>
      <c r="R119" s="13"/>
    </row>
    <row r="120" spans="1:18" ht="12.75">
      <c r="A120" s="58">
        <f>1+A118</f>
        <v>12</v>
      </c>
      <c r="B120" s="4">
        <v>64002</v>
      </c>
      <c r="C120" s="6" t="s">
        <v>79</v>
      </c>
      <c r="D120" s="35">
        <v>96</v>
      </c>
      <c r="E120" s="35"/>
      <c r="F120" s="9" t="s">
        <v>78</v>
      </c>
      <c r="G120" s="63">
        <v>25</v>
      </c>
      <c r="H120" s="63">
        <v>18</v>
      </c>
      <c r="I120" s="61">
        <v>20</v>
      </c>
      <c r="J120" s="61">
        <v>0</v>
      </c>
      <c r="K120" s="61">
        <v>0</v>
      </c>
      <c r="L120" s="61">
        <v>0</v>
      </c>
      <c r="M120" s="61">
        <v>0</v>
      </c>
      <c r="N120" s="61">
        <f>SMALL(G120:M120,2)</f>
        <v>0</v>
      </c>
      <c r="O120" s="61">
        <f>MIN(G120:M120)</f>
        <v>0</v>
      </c>
      <c r="P120" s="62">
        <f>SUM(G120:M120)-O120-N120</f>
        <v>63</v>
      </c>
      <c r="R120" s="13"/>
    </row>
    <row r="121" spans="1:18" ht="12.75">
      <c r="A121" s="58"/>
      <c r="B121" s="4">
        <v>64034</v>
      </c>
      <c r="C121" s="6" t="s">
        <v>77</v>
      </c>
      <c r="D121" s="35">
        <v>96</v>
      </c>
      <c r="E121" s="35"/>
      <c r="F121" s="9"/>
      <c r="G121" s="63"/>
      <c r="H121" s="63"/>
      <c r="I121" s="61"/>
      <c r="J121" s="61"/>
      <c r="K121" s="61"/>
      <c r="L121" s="61"/>
      <c r="M121" s="61"/>
      <c r="N121" s="61"/>
      <c r="O121" s="61"/>
      <c r="P121" s="62"/>
      <c r="R121" s="13"/>
    </row>
    <row r="122" spans="1:18" ht="12.75">
      <c r="A122" s="58">
        <f>1+A120</f>
        <v>13</v>
      </c>
      <c r="B122" s="5">
        <v>23153</v>
      </c>
      <c r="C122" s="6" t="s">
        <v>65</v>
      </c>
      <c r="D122" s="7">
        <v>96</v>
      </c>
      <c r="E122" s="7"/>
      <c r="F122" s="38" t="s">
        <v>30</v>
      </c>
      <c r="G122" s="63">
        <v>0</v>
      </c>
      <c r="H122" s="63">
        <v>0</v>
      </c>
      <c r="I122" s="61">
        <v>0</v>
      </c>
      <c r="J122" s="61">
        <v>0</v>
      </c>
      <c r="K122" s="61">
        <v>18</v>
      </c>
      <c r="L122" s="61">
        <v>20</v>
      </c>
      <c r="M122" s="61">
        <v>8</v>
      </c>
      <c r="N122" s="61">
        <f>SMALL(G122:M122,2)</f>
        <v>0</v>
      </c>
      <c r="O122" s="61">
        <f>MIN(G122:M122)</f>
        <v>0</v>
      </c>
      <c r="P122" s="62">
        <f>SUM(G122:M122)-O122-N122</f>
        <v>46</v>
      </c>
      <c r="R122" s="13"/>
    </row>
    <row r="123" spans="1:18" ht="12.75">
      <c r="A123" s="58"/>
      <c r="B123" s="5">
        <v>9024</v>
      </c>
      <c r="C123" s="39" t="s">
        <v>109</v>
      </c>
      <c r="D123" s="35">
        <v>97</v>
      </c>
      <c r="E123" s="7"/>
      <c r="F123" s="48" t="s">
        <v>12</v>
      </c>
      <c r="G123" s="63"/>
      <c r="H123" s="63"/>
      <c r="I123" s="61"/>
      <c r="J123" s="61"/>
      <c r="K123" s="61"/>
      <c r="L123" s="61"/>
      <c r="M123" s="61"/>
      <c r="N123" s="61"/>
      <c r="O123" s="61"/>
      <c r="P123" s="62"/>
      <c r="R123" s="13"/>
    </row>
    <row r="124" spans="1:18" ht="12.75">
      <c r="A124" s="58">
        <f>1+A122</f>
        <v>14</v>
      </c>
      <c r="B124" s="4">
        <v>64001</v>
      </c>
      <c r="C124" s="6" t="s">
        <v>81</v>
      </c>
      <c r="D124" s="7">
        <v>97</v>
      </c>
      <c r="E124" s="7"/>
      <c r="F124" s="38" t="s">
        <v>78</v>
      </c>
      <c r="G124" s="63">
        <v>16</v>
      </c>
      <c r="H124" s="63">
        <v>20</v>
      </c>
      <c r="I124" s="61">
        <v>0</v>
      </c>
      <c r="J124" s="61">
        <v>0</v>
      </c>
      <c r="K124" s="61">
        <v>0</v>
      </c>
      <c r="L124" s="61">
        <v>0</v>
      </c>
      <c r="M124" s="61">
        <v>9</v>
      </c>
      <c r="N124" s="61">
        <f>SMALL(G124:M124,2)</f>
        <v>0</v>
      </c>
      <c r="O124" s="61">
        <f>MIN(G124:M124)</f>
        <v>0</v>
      </c>
      <c r="P124" s="62">
        <f>SUM(G124:M124)-O124-N124</f>
        <v>45</v>
      </c>
      <c r="R124" s="13"/>
    </row>
    <row r="125" spans="1:18" ht="12.75">
      <c r="A125" s="58"/>
      <c r="B125" s="4">
        <v>64037</v>
      </c>
      <c r="C125" s="6" t="s">
        <v>80</v>
      </c>
      <c r="D125" s="7">
        <v>96</v>
      </c>
      <c r="E125" s="35"/>
      <c r="F125" s="9"/>
      <c r="G125" s="63"/>
      <c r="H125" s="63"/>
      <c r="I125" s="61"/>
      <c r="J125" s="61"/>
      <c r="K125" s="61"/>
      <c r="L125" s="61"/>
      <c r="M125" s="61"/>
      <c r="N125" s="61"/>
      <c r="O125" s="61"/>
      <c r="P125" s="62"/>
      <c r="R125" s="13"/>
    </row>
    <row r="126" spans="1:18" ht="12.75">
      <c r="A126" s="58">
        <f>1+A124</f>
        <v>15</v>
      </c>
      <c r="B126" s="4">
        <v>121047</v>
      </c>
      <c r="C126" s="6" t="s">
        <v>57</v>
      </c>
      <c r="D126" s="7">
        <v>96</v>
      </c>
      <c r="E126" s="7"/>
      <c r="F126" s="18" t="s">
        <v>9</v>
      </c>
      <c r="G126" s="63">
        <v>0</v>
      </c>
      <c r="H126" s="63">
        <v>0</v>
      </c>
      <c r="I126" s="61">
        <v>0</v>
      </c>
      <c r="J126" s="61">
        <v>0</v>
      </c>
      <c r="K126" s="61">
        <v>20</v>
      </c>
      <c r="L126" s="61">
        <v>22</v>
      </c>
      <c r="M126" s="61">
        <v>0</v>
      </c>
      <c r="N126" s="61">
        <f>SMALL(G126:M126,2)</f>
        <v>0</v>
      </c>
      <c r="O126" s="61">
        <f>MIN(G126:M126)</f>
        <v>0</v>
      </c>
      <c r="P126" s="62">
        <f>SUM(G126:M126)-O126-N126</f>
        <v>42</v>
      </c>
      <c r="R126" s="13"/>
    </row>
    <row r="127" spans="1:18" ht="12.75">
      <c r="A127" s="58"/>
      <c r="B127" s="4">
        <v>121038</v>
      </c>
      <c r="C127" s="39" t="s">
        <v>114</v>
      </c>
      <c r="D127" s="35">
        <v>98</v>
      </c>
      <c r="E127" s="35"/>
      <c r="F127" s="9"/>
      <c r="G127" s="63"/>
      <c r="H127" s="63"/>
      <c r="I127" s="61"/>
      <c r="J127" s="61"/>
      <c r="K127" s="61"/>
      <c r="L127" s="61"/>
      <c r="M127" s="61"/>
      <c r="N127" s="61"/>
      <c r="O127" s="61"/>
      <c r="P127" s="62"/>
      <c r="R127" s="13"/>
    </row>
    <row r="128" spans="1:18" ht="12.75">
      <c r="A128" s="58">
        <f>1+A126</f>
        <v>16</v>
      </c>
      <c r="B128" s="9">
        <v>1016</v>
      </c>
      <c r="C128" s="28" t="s">
        <v>76</v>
      </c>
      <c r="D128" s="35">
        <v>96</v>
      </c>
      <c r="E128" s="35"/>
      <c r="F128" s="9" t="s">
        <v>15</v>
      </c>
      <c r="G128" s="63">
        <v>0</v>
      </c>
      <c r="H128" s="63">
        <v>0</v>
      </c>
      <c r="I128" s="61">
        <v>0</v>
      </c>
      <c r="J128" s="61">
        <v>0</v>
      </c>
      <c r="K128" s="61">
        <v>22</v>
      </c>
      <c r="L128" s="61">
        <v>0</v>
      </c>
      <c r="M128" s="61">
        <v>14</v>
      </c>
      <c r="N128" s="61">
        <f>SMALL(G128:M128,2)</f>
        <v>0</v>
      </c>
      <c r="O128" s="61">
        <f>MIN(G128:M128)</f>
        <v>0</v>
      </c>
      <c r="P128" s="62">
        <f>SUM(G128:M128)-O128-N128</f>
        <v>36</v>
      </c>
      <c r="R128" s="13"/>
    </row>
    <row r="129" spans="1:18" ht="12.75">
      <c r="A129" s="58"/>
      <c r="B129" s="9">
        <v>1019</v>
      </c>
      <c r="C129" s="28" t="s">
        <v>75</v>
      </c>
      <c r="D129" s="35">
        <v>96</v>
      </c>
      <c r="E129" s="35"/>
      <c r="F129" s="9"/>
      <c r="G129" s="63"/>
      <c r="H129" s="63"/>
      <c r="I129" s="61"/>
      <c r="J129" s="61"/>
      <c r="K129" s="61"/>
      <c r="L129" s="61"/>
      <c r="M129" s="61"/>
      <c r="N129" s="61"/>
      <c r="O129" s="61"/>
      <c r="P129" s="62"/>
      <c r="R129" s="13"/>
    </row>
    <row r="130" spans="1:18" ht="12.75">
      <c r="A130" s="58">
        <f>1+A128</f>
        <v>17</v>
      </c>
      <c r="B130" s="4">
        <v>121038</v>
      </c>
      <c r="C130" s="39" t="s">
        <v>114</v>
      </c>
      <c r="D130" s="35">
        <v>98</v>
      </c>
      <c r="E130" s="35"/>
      <c r="F130" s="9" t="s">
        <v>9</v>
      </c>
      <c r="G130" s="63">
        <v>0</v>
      </c>
      <c r="H130" s="63">
        <v>0</v>
      </c>
      <c r="I130" s="61">
        <v>18</v>
      </c>
      <c r="J130" s="61">
        <v>0</v>
      </c>
      <c r="K130" s="61">
        <v>0</v>
      </c>
      <c r="L130" s="61">
        <v>0</v>
      </c>
      <c r="M130" s="61">
        <v>3</v>
      </c>
      <c r="N130" s="61">
        <f>SMALL(G130:M130,2)</f>
        <v>0</v>
      </c>
      <c r="O130" s="61">
        <f>MIN(G130:M130)</f>
        <v>0</v>
      </c>
      <c r="P130" s="62">
        <f>SUM(G130:M130)-O130-N130</f>
        <v>21</v>
      </c>
      <c r="R130" s="13"/>
    </row>
    <row r="131" spans="1:18" ht="12.75">
      <c r="A131" s="58"/>
      <c r="B131" s="4">
        <v>121039</v>
      </c>
      <c r="C131" s="39" t="s">
        <v>110</v>
      </c>
      <c r="D131" s="35">
        <v>98</v>
      </c>
      <c r="E131" s="35"/>
      <c r="F131" s="9"/>
      <c r="G131" s="63"/>
      <c r="H131" s="63"/>
      <c r="I131" s="61"/>
      <c r="J131" s="61"/>
      <c r="K131" s="61"/>
      <c r="L131" s="61"/>
      <c r="M131" s="61"/>
      <c r="N131" s="61"/>
      <c r="O131" s="61"/>
      <c r="P131" s="62"/>
      <c r="R131" s="13"/>
    </row>
    <row r="132" spans="1:17" ht="12.75">
      <c r="A132" s="34"/>
      <c r="B132" s="4"/>
      <c r="C132" s="39"/>
      <c r="D132" s="35"/>
      <c r="E132" s="35"/>
      <c r="F132" s="9"/>
      <c r="G132" s="19"/>
      <c r="H132" s="47"/>
      <c r="I132" s="47"/>
      <c r="J132" s="19"/>
      <c r="K132" s="19"/>
      <c r="L132" s="19"/>
      <c r="M132" s="19"/>
      <c r="N132" s="19"/>
      <c r="O132" s="19"/>
      <c r="P132" s="19"/>
      <c r="Q132" s="20"/>
    </row>
    <row r="133" spans="1:17" ht="12.75">
      <c r="A133" s="39" t="s">
        <v>144</v>
      </c>
      <c r="B133" s="4"/>
      <c r="C133" s="39"/>
      <c r="D133" s="35"/>
      <c r="E133" s="35"/>
      <c r="F133" s="9"/>
      <c r="G133" s="19"/>
      <c r="H133" s="47"/>
      <c r="I133" s="47"/>
      <c r="J133" s="19"/>
      <c r="K133" s="19"/>
      <c r="L133" s="19"/>
      <c r="M133" s="19"/>
      <c r="N133" s="19"/>
      <c r="O133" s="19"/>
      <c r="P133" s="19"/>
      <c r="Q133" s="20"/>
    </row>
    <row r="136" spans="1:16" ht="49.5">
      <c r="A136" s="31" t="s">
        <v>0</v>
      </c>
      <c r="B136" s="23" t="s">
        <v>1</v>
      </c>
      <c r="C136" s="32" t="s">
        <v>73</v>
      </c>
      <c r="D136" s="23" t="s">
        <v>2</v>
      </c>
      <c r="E136" s="23" t="s">
        <v>3</v>
      </c>
      <c r="F136" s="25" t="s">
        <v>4</v>
      </c>
      <c r="G136" s="26" t="s">
        <v>93</v>
      </c>
      <c r="H136" s="26" t="s">
        <v>94</v>
      </c>
      <c r="I136" s="26" t="s">
        <v>95</v>
      </c>
      <c r="J136" s="26" t="s">
        <v>96</v>
      </c>
      <c r="K136" s="26" t="s">
        <v>136</v>
      </c>
      <c r="L136" s="26" t="s">
        <v>137</v>
      </c>
      <c r="M136" s="26" t="s">
        <v>5</v>
      </c>
      <c r="N136" s="23" t="s">
        <v>6</v>
      </c>
      <c r="O136" s="23" t="s">
        <v>7</v>
      </c>
      <c r="P136" s="23" t="s">
        <v>8</v>
      </c>
    </row>
    <row r="137" spans="1:16" ht="12.75">
      <c r="A137" s="15">
        <v>1</v>
      </c>
      <c r="B137" s="4">
        <v>121032</v>
      </c>
      <c r="C137" s="6" t="s">
        <v>47</v>
      </c>
      <c r="D137" s="7">
        <v>97</v>
      </c>
      <c r="E137" s="7"/>
      <c r="F137" s="6" t="s">
        <v>9</v>
      </c>
      <c r="G137" s="46">
        <v>60</v>
      </c>
      <c r="H137" s="4">
        <v>47</v>
      </c>
      <c r="I137" s="46">
        <v>60</v>
      </c>
      <c r="J137" s="4">
        <v>0</v>
      </c>
      <c r="K137" s="46">
        <v>60</v>
      </c>
      <c r="L137" s="4">
        <v>47</v>
      </c>
      <c r="M137" s="4">
        <v>53</v>
      </c>
      <c r="N137" s="4">
        <f>SMALL(G137:M137,2)</f>
        <v>47</v>
      </c>
      <c r="O137" s="4">
        <f>MIN(G137:M137)</f>
        <v>0</v>
      </c>
      <c r="P137" s="41">
        <f aca="true" t="shared" si="14" ref="P137:P159">SUM(G137:M137)-O137-N137</f>
        <v>280</v>
      </c>
    </row>
    <row r="138" spans="1:16" ht="12.75">
      <c r="A138" s="15">
        <f aca="true" t="shared" si="15" ref="A138:A159">1+A137</f>
        <v>2</v>
      </c>
      <c r="B138" s="4">
        <v>14014</v>
      </c>
      <c r="C138" s="6" t="s">
        <v>49</v>
      </c>
      <c r="D138" s="7">
        <v>97</v>
      </c>
      <c r="E138" s="7"/>
      <c r="F138" s="6" t="s">
        <v>23</v>
      </c>
      <c r="G138" s="4">
        <v>53</v>
      </c>
      <c r="H138" s="46">
        <v>60</v>
      </c>
      <c r="I138" s="4">
        <v>53</v>
      </c>
      <c r="J138" s="4">
        <v>0</v>
      </c>
      <c r="K138" s="4">
        <v>53</v>
      </c>
      <c r="L138" s="46">
        <v>60</v>
      </c>
      <c r="M138" s="4">
        <v>47</v>
      </c>
      <c r="N138" s="4">
        <f aca="true" t="shared" si="16" ref="N138:N159">SMALL(G138:M138,2)</f>
        <v>47</v>
      </c>
      <c r="O138" s="4">
        <f aca="true" t="shared" si="17" ref="O138:O159">MIN(G138:M138)</f>
        <v>0</v>
      </c>
      <c r="P138" s="41">
        <f t="shared" si="14"/>
        <v>279</v>
      </c>
    </row>
    <row r="139" spans="1:16" ht="12.75">
      <c r="A139" s="15">
        <f t="shared" si="15"/>
        <v>3</v>
      </c>
      <c r="B139" s="10">
        <v>14012</v>
      </c>
      <c r="C139" s="39" t="s">
        <v>101</v>
      </c>
      <c r="D139" s="12">
        <v>98</v>
      </c>
      <c r="E139" s="13"/>
      <c r="F139" s="29" t="s">
        <v>23</v>
      </c>
      <c r="G139" s="4">
        <v>25</v>
      </c>
      <c r="H139" s="4">
        <v>34</v>
      </c>
      <c r="I139" s="4">
        <v>31</v>
      </c>
      <c r="J139" s="4">
        <v>0</v>
      </c>
      <c r="K139" s="4">
        <v>47</v>
      </c>
      <c r="L139" s="4">
        <v>53</v>
      </c>
      <c r="M139" s="4">
        <v>42</v>
      </c>
      <c r="N139" s="4">
        <f t="shared" si="16"/>
        <v>25</v>
      </c>
      <c r="O139" s="4">
        <f t="shared" si="17"/>
        <v>0</v>
      </c>
      <c r="P139" s="41">
        <f t="shared" si="14"/>
        <v>207</v>
      </c>
    </row>
    <row r="140" spans="1:16" ht="12.75">
      <c r="A140" s="15">
        <f t="shared" si="15"/>
        <v>4</v>
      </c>
      <c r="B140" s="10">
        <v>10016</v>
      </c>
      <c r="C140" s="29" t="s">
        <v>130</v>
      </c>
      <c r="D140" s="12">
        <v>98</v>
      </c>
      <c r="F140" s="29" t="s">
        <v>18</v>
      </c>
      <c r="G140" s="4">
        <v>31</v>
      </c>
      <c r="H140" s="4">
        <v>31</v>
      </c>
      <c r="I140" s="4">
        <v>42</v>
      </c>
      <c r="J140" s="4">
        <v>0</v>
      </c>
      <c r="K140" s="4">
        <v>34</v>
      </c>
      <c r="L140" s="4">
        <v>38</v>
      </c>
      <c r="M140" s="46">
        <v>60</v>
      </c>
      <c r="N140" s="4">
        <f t="shared" si="16"/>
        <v>31</v>
      </c>
      <c r="O140" s="4">
        <f t="shared" si="17"/>
        <v>0</v>
      </c>
      <c r="P140" s="41">
        <f t="shared" si="14"/>
        <v>205</v>
      </c>
    </row>
    <row r="141" spans="1:16" ht="12.75">
      <c r="A141" s="15">
        <v>4</v>
      </c>
      <c r="B141" s="10">
        <v>38017</v>
      </c>
      <c r="C141" s="29" t="s">
        <v>125</v>
      </c>
      <c r="D141" s="12">
        <v>97</v>
      </c>
      <c r="F141" s="29" t="s">
        <v>126</v>
      </c>
      <c r="G141" s="4">
        <v>28</v>
      </c>
      <c r="H141" s="4">
        <v>25</v>
      </c>
      <c r="I141" s="4">
        <v>47</v>
      </c>
      <c r="J141" s="4">
        <v>0</v>
      </c>
      <c r="K141" s="4">
        <v>42</v>
      </c>
      <c r="L141" s="4">
        <v>34</v>
      </c>
      <c r="M141" s="4">
        <v>34</v>
      </c>
      <c r="N141" s="4">
        <f t="shared" si="16"/>
        <v>25</v>
      </c>
      <c r="O141" s="4">
        <f t="shared" si="17"/>
        <v>0</v>
      </c>
      <c r="P141" s="41">
        <f t="shared" si="14"/>
        <v>185</v>
      </c>
    </row>
    <row r="142" spans="1:16" ht="12.75">
      <c r="A142" s="15">
        <v>6</v>
      </c>
      <c r="B142" s="5">
        <v>9077</v>
      </c>
      <c r="C142" s="6" t="s">
        <v>74</v>
      </c>
      <c r="D142" s="7">
        <v>97</v>
      </c>
      <c r="E142" s="7"/>
      <c r="F142" s="6" t="s">
        <v>12</v>
      </c>
      <c r="G142" s="4">
        <v>38</v>
      </c>
      <c r="H142" s="4">
        <v>42</v>
      </c>
      <c r="I142" s="4">
        <v>34</v>
      </c>
      <c r="J142" s="4">
        <v>0</v>
      </c>
      <c r="K142" s="4">
        <v>25</v>
      </c>
      <c r="L142" s="4">
        <v>28</v>
      </c>
      <c r="M142" s="4">
        <v>38</v>
      </c>
      <c r="N142" s="4">
        <f t="shared" si="16"/>
        <v>25</v>
      </c>
      <c r="O142" s="4">
        <f t="shared" si="17"/>
        <v>0</v>
      </c>
      <c r="P142" s="41">
        <f t="shared" si="14"/>
        <v>180</v>
      </c>
    </row>
    <row r="143" spans="1:16" ht="12.75">
      <c r="A143" s="15">
        <f t="shared" si="15"/>
        <v>7</v>
      </c>
      <c r="B143" s="4">
        <v>9030</v>
      </c>
      <c r="C143" s="6" t="s">
        <v>46</v>
      </c>
      <c r="D143" s="7">
        <v>97</v>
      </c>
      <c r="E143" s="7"/>
      <c r="F143" s="6" t="s">
        <v>12</v>
      </c>
      <c r="G143" s="4">
        <v>42</v>
      </c>
      <c r="H143" s="4">
        <v>38</v>
      </c>
      <c r="I143" s="4">
        <v>28</v>
      </c>
      <c r="J143" s="4">
        <v>0</v>
      </c>
      <c r="K143" s="4">
        <v>38</v>
      </c>
      <c r="L143" s="4">
        <v>22</v>
      </c>
      <c r="M143" s="4">
        <v>31</v>
      </c>
      <c r="N143" s="4">
        <f t="shared" si="16"/>
        <v>22</v>
      </c>
      <c r="O143" s="4">
        <f t="shared" si="17"/>
        <v>0</v>
      </c>
      <c r="P143" s="41">
        <f t="shared" si="14"/>
        <v>177</v>
      </c>
    </row>
    <row r="144" spans="1:16" ht="12.75">
      <c r="A144" s="15">
        <f t="shared" si="15"/>
        <v>8</v>
      </c>
      <c r="B144" s="10">
        <v>121030</v>
      </c>
      <c r="C144" s="29" t="s">
        <v>97</v>
      </c>
      <c r="D144" s="12">
        <v>98</v>
      </c>
      <c r="F144" s="29" t="s">
        <v>9</v>
      </c>
      <c r="G144" s="4">
        <v>34</v>
      </c>
      <c r="H144" s="4">
        <v>28</v>
      </c>
      <c r="I144" s="4">
        <v>38</v>
      </c>
      <c r="J144" s="4">
        <v>0</v>
      </c>
      <c r="K144" s="4">
        <v>31</v>
      </c>
      <c r="L144" s="4">
        <v>42</v>
      </c>
      <c r="M144" s="4">
        <v>28</v>
      </c>
      <c r="N144" s="4">
        <f t="shared" si="16"/>
        <v>28</v>
      </c>
      <c r="O144" s="4">
        <f t="shared" si="17"/>
        <v>0</v>
      </c>
      <c r="P144" s="41">
        <f t="shared" si="14"/>
        <v>173</v>
      </c>
    </row>
    <row r="145" spans="1:16" ht="12.75">
      <c r="A145" s="15">
        <f t="shared" si="15"/>
        <v>9</v>
      </c>
      <c r="B145" s="4">
        <v>133063</v>
      </c>
      <c r="C145" s="6" t="s">
        <v>51</v>
      </c>
      <c r="D145" s="7">
        <v>97</v>
      </c>
      <c r="E145" s="7"/>
      <c r="F145" s="6" t="s">
        <v>25</v>
      </c>
      <c r="G145" s="4">
        <v>20</v>
      </c>
      <c r="H145" s="4">
        <v>22</v>
      </c>
      <c r="I145" s="4">
        <v>25</v>
      </c>
      <c r="J145" s="4">
        <v>0</v>
      </c>
      <c r="K145" s="4">
        <v>28</v>
      </c>
      <c r="L145" s="4">
        <v>31</v>
      </c>
      <c r="M145" s="4">
        <v>20</v>
      </c>
      <c r="N145" s="4">
        <f t="shared" si="16"/>
        <v>20</v>
      </c>
      <c r="O145" s="4">
        <f t="shared" si="17"/>
        <v>0</v>
      </c>
      <c r="P145" s="41">
        <f t="shared" si="14"/>
        <v>126</v>
      </c>
    </row>
    <row r="146" spans="1:16" ht="12.75">
      <c r="A146" s="15">
        <f t="shared" si="15"/>
        <v>10</v>
      </c>
      <c r="B146" s="4">
        <v>42018</v>
      </c>
      <c r="C146" s="39" t="s">
        <v>124</v>
      </c>
      <c r="D146" s="7">
        <v>98</v>
      </c>
      <c r="E146" s="7"/>
      <c r="F146" s="39" t="s">
        <v>20</v>
      </c>
      <c r="G146" s="4">
        <v>47</v>
      </c>
      <c r="H146" s="4">
        <v>53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f t="shared" si="16"/>
        <v>0</v>
      </c>
      <c r="O146" s="4">
        <f t="shared" si="17"/>
        <v>0</v>
      </c>
      <c r="P146" s="41">
        <f t="shared" si="14"/>
        <v>100</v>
      </c>
    </row>
    <row r="147" spans="1:16" ht="12.75">
      <c r="A147" s="15">
        <f t="shared" si="15"/>
        <v>11</v>
      </c>
      <c r="B147" s="10">
        <v>48031</v>
      </c>
      <c r="C147" s="29" t="s">
        <v>98</v>
      </c>
      <c r="D147" s="12">
        <v>98</v>
      </c>
      <c r="F147" s="29" t="s">
        <v>99</v>
      </c>
      <c r="G147" s="4">
        <v>16</v>
      </c>
      <c r="H147" s="4">
        <v>14</v>
      </c>
      <c r="I147" s="4">
        <v>18</v>
      </c>
      <c r="J147" s="4">
        <v>0</v>
      </c>
      <c r="K147" s="4">
        <v>22</v>
      </c>
      <c r="L147" s="4">
        <v>20</v>
      </c>
      <c r="M147" s="4">
        <v>0</v>
      </c>
      <c r="N147" s="4">
        <f t="shared" si="16"/>
        <v>0</v>
      </c>
      <c r="O147" s="4">
        <f t="shared" si="17"/>
        <v>0</v>
      </c>
      <c r="P147" s="41">
        <f t="shared" si="14"/>
        <v>90</v>
      </c>
    </row>
    <row r="148" spans="1:16" ht="12.75">
      <c r="A148" s="15">
        <v>11</v>
      </c>
      <c r="B148" s="10">
        <v>121007</v>
      </c>
      <c r="C148" s="29" t="s">
        <v>104</v>
      </c>
      <c r="D148" s="12">
        <v>98</v>
      </c>
      <c r="F148" s="29" t="s">
        <v>9</v>
      </c>
      <c r="G148" s="4">
        <v>18</v>
      </c>
      <c r="H148" s="4">
        <v>12</v>
      </c>
      <c r="I148" s="4">
        <v>22</v>
      </c>
      <c r="J148" s="4">
        <v>0</v>
      </c>
      <c r="K148" s="4">
        <v>18</v>
      </c>
      <c r="L148" s="4">
        <v>14</v>
      </c>
      <c r="M148" s="4">
        <v>18</v>
      </c>
      <c r="N148" s="4">
        <f t="shared" si="16"/>
        <v>12</v>
      </c>
      <c r="O148" s="4">
        <f t="shared" si="17"/>
        <v>0</v>
      </c>
      <c r="P148" s="41">
        <f t="shared" si="14"/>
        <v>90</v>
      </c>
    </row>
    <row r="149" spans="1:16" ht="12.75">
      <c r="A149" s="15">
        <v>13</v>
      </c>
      <c r="B149" s="4">
        <v>119066</v>
      </c>
      <c r="C149" s="6" t="s">
        <v>86</v>
      </c>
      <c r="D149" s="7">
        <v>97</v>
      </c>
      <c r="E149" s="7"/>
      <c r="F149" s="6" t="s">
        <v>19</v>
      </c>
      <c r="G149" s="4">
        <v>12</v>
      </c>
      <c r="H149" s="4">
        <v>8</v>
      </c>
      <c r="I149" s="4">
        <v>5</v>
      </c>
      <c r="J149" s="4">
        <v>0</v>
      </c>
      <c r="K149" s="4">
        <v>16</v>
      </c>
      <c r="L149" s="4">
        <v>25</v>
      </c>
      <c r="M149" s="4">
        <v>25</v>
      </c>
      <c r="N149" s="4">
        <f t="shared" si="16"/>
        <v>5</v>
      </c>
      <c r="O149" s="4">
        <f t="shared" si="17"/>
        <v>0</v>
      </c>
      <c r="P149" s="41">
        <f t="shared" si="14"/>
        <v>86</v>
      </c>
    </row>
    <row r="150" spans="1:16" ht="12.75">
      <c r="A150" s="15">
        <f t="shared" si="15"/>
        <v>14</v>
      </c>
      <c r="B150" s="10">
        <v>82010</v>
      </c>
      <c r="C150" s="29" t="s">
        <v>103</v>
      </c>
      <c r="D150" s="12">
        <v>98</v>
      </c>
      <c r="F150" s="29" t="s">
        <v>106</v>
      </c>
      <c r="G150" s="4">
        <v>22</v>
      </c>
      <c r="H150" s="4">
        <v>20</v>
      </c>
      <c r="I150" s="4">
        <v>20</v>
      </c>
      <c r="J150" s="4">
        <v>0</v>
      </c>
      <c r="K150" s="4">
        <v>0</v>
      </c>
      <c r="L150" s="4">
        <v>0</v>
      </c>
      <c r="M150" s="4">
        <v>14</v>
      </c>
      <c r="N150" s="4">
        <f t="shared" si="16"/>
        <v>0</v>
      </c>
      <c r="O150" s="4">
        <f t="shared" si="17"/>
        <v>0</v>
      </c>
      <c r="P150" s="41">
        <f t="shared" si="14"/>
        <v>76</v>
      </c>
    </row>
    <row r="151" spans="1:16" ht="12.75">
      <c r="A151" s="15">
        <f t="shared" si="15"/>
        <v>15</v>
      </c>
      <c r="B151" s="14">
        <v>45012</v>
      </c>
      <c r="C151" s="29" t="s">
        <v>100</v>
      </c>
      <c r="D151" s="12">
        <v>98</v>
      </c>
      <c r="F151" s="29" t="s">
        <v>90</v>
      </c>
      <c r="G151" s="4">
        <v>10</v>
      </c>
      <c r="H151" s="4">
        <v>18</v>
      </c>
      <c r="I151" s="4">
        <v>16</v>
      </c>
      <c r="J151" s="4">
        <v>0</v>
      </c>
      <c r="K151" s="4">
        <v>20</v>
      </c>
      <c r="L151" s="4">
        <v>10</v>
      </c>
      <c r="M151" s="4">
        <v>0</v>
      </c>
      <c r="N151" s="4">
        <f t="shared" si="16"/>
        <v>0</v>
      </c>
      <c r="O151" s="4">
        <f t="shared" si="17"/>
        <v>0</v>
      </c>
      <c r="P151" s="41">
        <f t="shared" si="14"/>
        <v>74</v>
      </c>
    </row>
    <row r="152" spans="1:16" ht="12.75">
      <c r="A152" s="15">
        <f t="shared" si="15"/>
        <v>16</v>
      </c>
      <c r="B152" s="10">
        <v>121033</v>
      </c>
      <c r="C152" s="29" t="s">
        <v>105</v>
      </c>
      <c r="D152" s="12">
        <v>98</v>
      </c>
      <c r="F152" s="29" t="s">
        <v>9</v>
      </c>
      <c r="G152" s="4">
        <v>7</v>
      </c>
      <c r="H152" s="4">
        <v>6</v>
      </c>
      <c r="I152" s="4">
        <v>12</v>
      </c>
      <c r="J152" s="4">
        <v>0</v>
      </c>
      <c r="K152" s="4">
        <v>14</v>
      </c>
      <c r="L152" s="4">
        <v>18</v>
      </c>
      <c r="M152" s="4">
        <v>16</v>
      </c>
      <c r="N152" s="4">
        <f t="shared" si="16"/>
        <v>6</v>
      </c>
      <c r="O152" s="4">
        <f t="shared" si="17"/>
        <v>0</v>
      </c>
      <c r="P152" s="41">
        <f t="shared" si="14"/>
        <v>67</v>
      </c>
    </row>
    <row r="153" spans="1:16" ht="12.75">
      <c r="A153" s="15">
        <f t="shared" si="15"/>
        <v>17</v>
      </c>
      <c r="B153" s="4">
        <v>23154</v>
      </c>
      <c r="C153" s="6" t="s">
        <v>82</v>
      </c>
      <c r="D153" s="7">
        <v>97</v>
      </c>
      <c r="E153" s="7"/>
      <c r="F153" s="6" t="s">
        <v>30</v>
      </c>
      <c r="G153" s="4">
        <v>14</v>
      </c>
      <c r="H153" s="4">
        <v>16</v>
      </c>
      <c r="I153" s="4">
        <v>14</v>
      </c>
      <c r="J153" s="4">
        <v>0</v>
      </c>
      <c r="K153" s="4">
        <v>0</v>
      </c>
      <c r="L153" s="4">
        <v>0</v>
      </c>
      <c r="M153" s="4">
        <v>22</v>
      </c>
      <c r="N153" s="4">
        <f t="shared" si="16"/>
        <v>0</v>
      </c>
      <c r="O153" s="4">
        <f t="shared" si="17"/>
        <v>0</v>
      </c>
      <c r="P153" s="41">
        <f t="shared" si="14"/>
        <v>66</v>
      </c>
    </row>
    <row r="154" spans="1:16" ht="12.75">
      <c r="A154" s="15">
        <f t="shared" si="15"/>
        <v>18</v>
      </c>
      <c r="B154" s="10">
        <v>47024</v>
      </c>
      <c r="C154" s="29" t="s">
        <v>127</v>
      </c>
      <c r="D154" s="12">
        <v>98</v>
      </c>
      <c r="F154" s="29" t="s">
        <v>28</v>
      </c>
      <c r="G154" s="4">
        <v>8</v>
      </c>
      <c r="H154" s="4">
        <v>9</v>
      </c>
      <c r="I154" s="4">
        <v>9</v>
      </c>
      <c r="J154" s="4">
        <v>0</v>
      </c>
      <c r="K154" s="4">
        <v>12</v>
      </c>
      <c r="L154" s="4">
        <v>16</v>
      </c>
      <c r="M154" s="4">
        <v>0</v>
      </c>
      <c r="N154" s="4">
        <f t="shared" si="16"/>
        <v>0</v>
      </c>
      <c r="O154" s="4">
        <f t="shared" si="17"/>
        <v>0</v>
      </c>
      <c r="P154" s="41">
        <f t="shared" si="14"/>
        <v>54</v>
      </c>
    </row>
    <row r="155" spans="1:16" ht="12.75">
      <c r="A155" s="15">
        <f t="shared" si="15"/>
        <v>19</v>
      </c>
      <c r="B155" s="4">
        <v>64001</v>
      </c>
      <c r="C155" s="6" t="s">
        <v>81</v>
      </c>
      <c r="D155" s="7">
        <v>97</v>
      </c>
      <c r="E155" s="7"/>
      <c r="F155" s="6" t="s">
        <v>78</v>
      </c>
      <c r="G155" s="4">
        <v>6</v>
      </c>
      <c r="H155" s="4">
        <v>5</v>
      </c>
      <c r="I155" s="4">
        <v>8</v>
      </c>
      <c r="J155" s="4">
        <v>0</v>
      </c>
      <c r="K155" s="4">
        <v>10</v>
      </c>
      <c r="L155" s="4">
        <v>12</v>
      </c>
      <c r="M155" s="4">
        <v>9</v>
      </c>
      <c r="N155" s="4">
        <f t="shared" si="16"/>
        <v>5</v>
      </c>
      <c r="O155" s="4">
        <f t="shared" si="17"/>
        <v>0</v>
      </c>
      <c r="P155" s="41">
        <f t="shared" si="14"/>
        <v>45</v>
      </c>
    </row>
    <row r="156" spans="1:16" ht="12.75">
      <c r="A156" s="15">
        <f t="shared" si="15"/>
        <v>20</v>
      </c>
      <c r="B156" s="4">
        <v>30061</v>
      </c>
      <c r="C156" s="6" t="s">
        <v>41</v>
      </c>
      <c r="D156" s="7">
        <v>97</v>
      </c>
      <c r="E156" s="9"/>
      <c r="F156" s="6" t="s">
        <v>22</v>
      </c>
      <c r="G156" s="4">
        <v>9</v>
      </c>
      <c r="H156" s="4">
        <v>10</v>
      </c>
      <c r="I156" s="4">
        <v>7</v>
      </c>
      <c r="J156" s="4">
        <v>0</v>
      </c>
      <c r="K156" s="4">
        <v>0</v>
      </c>
      <c r="L156" s="4">
        <v>0</v>
      </c>
      <c r="M156" s="4">
        <v>10</v>
      </c>
      <c r="N156" s="4">
        <f t="shared" si="16"/>
        <v>0</v>
      </c>
      <c r="O156" s="4">
        <f t="shared" si="17"/>
        <v>0</v>
      </c>
      <c r="P156" s="41">
        <f t="shared" si="14"/>
        <v>36</v>
      </c>
    </row>
    <row r="157" spans="1:16" ht="12.75">
      <c r="A157" s="15">
        <f t="shared" si="15"/>
        <v>21</v>
      </c>
      <c r="B157" s="10">
        <v>121055</v>
      </c>
      <c r="C157" s="29" t="s">
        <v>131</v>
      </c>
      <c r="D157" s="12">
        <v>98</v>
      </c>
      <c r="F157" s="29" t="s">
        <v>9</v>
      </c>
      <c r="G157" s="4">
        <v>2</v>
      </c>
      <c r="H157" s="4">
        <v>7</v>
      </c>
      <c r="I157" s="4">
        <v>6</v>
      </c>
      <c r="J157" s="4">
        <v>0</v>
      </c>
      <c r="K157" s="4">
        <v>0</v>
      </c>
      <c r="L157" s="4">
        <v>0</v>
      </c>
      <c r="M157" s="4">
        <v>12</v>
      </c>
      <c r="N157" s="4">
        <f t="shared" si="16"/>
        <v>0</v>
      </c>
      <c r="O157" s="4">
        <f t="shared" si="17"/>
        <v>0</v>
      </c>
      <c r="P157" s="41">
        <f t="shared" si="14"/>
        <v>27</v>
      </c>
    </row>
    <row r="158" spans="1:16" ht="12.75">
      <c r="A158" s="15">
        <f t="shared" si="15"/>
        <v>22</v>
      </c>
      <c r="B158" s="4">
        <v>112031</v>
      </c>
      <c r="C158" s="39" t="s">
        <v>140</v>
      </c>
      <c r="D158" s="7">
        <v>98</v>
      </c>
      <c r="E158" s="7"/>
      <c r="F158" s="39" t="s">
        <v>64</v>
      </c>
      <c r="G158" s="4">
        <v>0</v>
      </c>
      <c r="H158" s="4">
        <v>0</v>
      </c>
      <c r="I158" s="4">
        <v>0</v>
      </c>
      <c r="J158" s="4">
        <v>0</v>
      </c>
      <c r="K158" s="4">
        <v>9</v>
      </c>
      <c r="L158" s="4">
        <v>9</v>
      </c>
      <c r="M158" s="4">
        <v>2</v>
      </c>
      <c r="N158" s="4">
        <f>SMALL(G158:M158,2)</f>
        <v>0</v>
      </c>
      <c r="O158" s="4">
        <f>MIN(G158:M158)</f>
        <v>0</v>
      </c>
      <c r="P158" s="41">
        <f t="shared" si="14"/>
        <v>20</v>
      </c>
    </row>
    <row r="159" spans="1:16" ht="12.75">
      <c r="A159" s="15">
        <f t="shared" si="15"/>
        <v>23</v>
      </c>
      <c r="B159" s="4">
        <v>61014</v>
      </c>
      <c r="C159" s="39" t="s">
        <v>139</v>
      </c>
      <c r="D159" s="7">
        <v>98</v>
      </c>
      <c r="E159" s="7"/>
      <c r="F159" s="39" t="s">
        <v>138</v>
      </c>
      <c r="G159" s="4">
        <v>0</v>
      </c>
      <c r="H159" s="4">
        <v>0</v>
      </c>
      <c r="I159" s="4">
        <v>0</v>
      </c>
      <c r="J159" s="4">
        <v>0</v>
      </c>
      <c r="K159" s="4">
        <v>8</v>
      </c>
      <c r="L159" s="4">
        <v>8</v>
      </c>
      <c r="M159" s="4">
        <v>0</v>
      </c>
      <c r="N159" s="4">
        <f t="shared" si="16"/>
        <v>0</v>
      </c>
      <c r="O159" s="4">
        <f t="shared" si="17"/>
        <v>0</v>
      </c>
      <c r="P159" s="41">
        <f t="shared" si="14"/>
        <v>16</v>
      </c>
    </row>
    <row r="160" spans="1:16" ht="12.75">
      <c r="A160" s="15">
        <f>1+A159</f>
        <v>24</v>
      </c>
      <c r="B160" s="4">
        <v>65032</v>
      </c>
      <c r="C160" s="6" t="s">
        <v>85</v>
      </c>
      <c r="D160" s="7">
        <v>97</v>
      </c>
      <c r="E160" s="7"/>
      <c r="F160" s="6" t="s">
        <v>60</v>
      </c>
      <c r="G160" s="4">
        <v>5</v>
      </c>
      <c r="H160" s="4">
        <v>4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f>SMALL(G160:M160,2)</f>
        <v>0</v>
      </c>
      <c r="O160" s="4">
        <f>MIN(G160:M160)</f>
        <v>0</v>
      </c>
      <c r="P160" s="41">
        <f>SUM(G160:M160)-O160-N160</f>
        <v>9</v>
      </c>
    </row>
    <row r="161" spans="1:16" ht="12.75">
      <c r="A161" s="15">
        <f>1+A160</f>
        <v>25</v>
      </c>
      <c r="B161" s="10">
        <v>62001</v>
      </c>
      <c r="C161" s="29" t="s">
        <v>128</v>
      </c>
      <c r="D161" s="7">
        <v>97</v>
      </c>
      <c r="E161" s="13"/>
      <c r="F161" s="6" t="s">
        <v>132</v>
      </c>
      <c r="G161" s="4">
        <v>3</v>
      </c>
      <c r="H161" s="4">
        <v>3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f>SMALL(G161:M161,2)</f>
        <v>0</v>
      </c>
      <c r="O161" s="4">
        <f>MIN(G161:M161)</f>
        <v>0</v>
      </c>
      <c r="P161" s="41">
        <f>SUM(G161:M161)-O161-N161</f>
        <v>6</v>
      </c>
    </row>
    <row r="162" spans="1:16" ht="12.75">
      <c r="A162" s="15">
        <v>25</v>
      </c>
      <c r="B162" s="10">
        <v>14037</v>
      </c>
      <c r="C162" s="29" t="s">
        <v>133</v>
      </c>
      <c r="D162" s="7">
        <v>98</v>
      </c>
      <c r="E162" s="13"/>
      <c r="F162" s="6" t="s">
        <v>23</v>
      </c>
      <c r="G162" s="4">
        <v>4</v>
      </c>
      <c r="H162" s="4">
        <v>2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f>SMALL(G162:M162,2)</f>
        <v>0</v>
      </c>
      <c r="O162" s="4">
        <f>MIN(G162:M162)</f>
        <v>0</v>
      </c>
      <c r="P162" s="41">
        <f>SUM(G162:M162)-O162-N162</f>
        <v>6</v>
      </c>
    </row>
    <row r="163" spans="1:16" ht="12.75">
      <c r="A163" s="15">
        <v>27</v>
      </c>
      <c r="B163" s="10">
        <v>119057</v>
      </c>
      <c r="C163" s="29" t="s">
        <v>134</v>
      </c>
      <c r="D163" s="7">
        <v>98</v>
      </c>
      <c r="E163" s="13"/>
      <c r="F163" s="6" t="s">
        <v>19</v>
      </c>
      <c r="G163" s="4">
        <v>1</v>
      </c>
      <c r="H163" s="4">
        <v>1</v>
      </c>
      <c r="I163" s="4">
        <v>0</v>
      </c>
      <c r="J163" s="4">
        <v>0</v>
      </c>
      <c r="K163" s="4">
        <v>0</v>
      </c>
      <c r="L163" s="4">
        <v>0</v>
      </c>
      <c r="M163" s="4">
        <v>3</v>
      </c>
      <c r="N163" s="4">
        <f>SMALL(G163:M163,2)</f>
        <v>0</v>
      </c>
      <c r="O163" s="4">
        <f>MIN(G163:M163)</f>
        <v>0</v>
      </c>
      <c r="P163" s="41">
        <f>SUM(G163:M163)-O163-N163</f>
        <v>5</v>
      </c>
    </row>
    <row r="164" spans="2:16" ht="12.7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6"/>
    </row>
    <row r="165" spans="2:16" ht="12.75">
      <c r="B165" s="10" t="s">
        <v>141</v>
      </c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6"/>
    </row>
    <row r="168" spans="1:16" ht="49.5">
      <c r="A168" s="23" t="s">
        <v>0</v>
      </c>
      <c r="B168" s="23" t="s">
        <v>1</v>
      </c>
      <c r="C168" s="50" t="s">
        <v>146</v>
      </c>
      <c r="D168" s="23" t="s">
        <v>2</v>
      </c>
      <c r="E168" s="23" t="s">
        <v>3</v>
      </c>
      <c r="F168" s="25" t="s">
        <v>4</v>
      </c>
      <c r="G168" s="26" t="s">
        <v>93</v>
      </c>
      <c r="H168" s="26" t="s">
        <v>94</v>
      </c>
      <c r="I168" s="26" t="s">
        <v>95</v>
      </c>
      <c r="J168" s="26" t="s">
        <v>96</v>
      </c>
      <c r="K168" s="26" t="s">
        <v>136</v>
      </c>
      <c r="L168" s="26" t="s">
        <v>137</v>
      </c>
      <c r="M168" s="26" t="s">
        <v>5</v>
      </c>
      <c r="N168" s="23" t="s">
        <v>6</v>
      </c>
      <c r="O168" s="23" t="s">
        <v>7</v>
      </c>
      <c r="P168" s="23" t="s">
        <v>8</v>
      </c>
    </row>
    <row r="169" spans="1:16" ht="12.75">
      <c r="A169" s="41">
        <v>1</v>
      </c>
      <c r="B169" s="5">
        <v>103007</v>
      </c>
      <c r="C169" s="39" t="s">
        <v>107</v>
      </c>
      <c r="D169" s="7">
        <v>98</v>
      </c>
      <c r="E169" s="7"/>
      <c r="F169" s="39" t="s">
        <v>11</v>
      </c>
      <c r="G169" s="4">
        <v>31</v>
      </c>
      <c r="H169" s="46">
        <v>42</v>
      </c>
      <c r="I169" s="46">
        <v>42</v>
      </c>
      <c r="J169" s="4">
        <v>0</v>
      </c>
      <c r="K169" s="4">
        <v>31</v>
      </c>
      <c r="L169" s="46">
        <v>38</v>
      </c>
      <c r="M169" s="46">
        <v>38</v>
      </c>
      <c r="N169" s="4">
        <f aca="true" t="shared" si="18" ref="N169:N178">SMALL(G169:M169,2)</f>
        <v>31</v>
      </c>
      <c r="O169" s="4">
        <f aca="true" t="shared" si="19" ref="O169:O178">MIN(G169:M169)</f>
        <v>0</v>
      </c>
      <c r="P169" s="41">
        <f aca="true" t="shared" si="20" ref="P169:P178">SUM(G169:M169)-O169-N169</f>
        <v>191</v>
      </c>
    </row>
    <row r="170" spans="1:16" ht="12.75">
      <c r="A170" s="41">
        <f aca="true" t="shared" si="21" ref="A170:A178">1+A169</f>
        <v>2</v>
      </c>
      <c r="B170" s="4">
        <v>14030</v>
      </c>
      <c r="C170" s="39" t="s">
        <v>58</v>
      </c>
      <c r="D170" s="7">
        <v>97</v>
      </c>
      <c r="E170" s="7"/>
      <c r="F170" s="39" t="s">
        <v>23</v>
      </c>
      <c r="G170" s="46">
        <v>42</v>
      </c>
      <c r="H170" s="4">
        <v>38</v>
      </c>
      <c r="I170" s="4">
        <v>31</v>
      </c>
      <c r="J170" s="4">
        <v>0</v>
      </c>
      <c r="K170" s="46">
        <v>34</v>
      </c>
      <c r="L170" s="4">
        <v>34</v>
      </c>
      <c r="M170" s="4">
        <v>28</v>
      </c>
      <c r="N170" s="4">
        <f t="shared" si="18"/>
        <v>28</v>
      </c>
      <c r="O170" s="4">
        <f t="shared" si="19"/>
        <v>0</v>
      </c>
      <c r="P170" s="41">
        <f t="shared" si="20"/>
        <v>179</v>
      </c>
    </row>
    <row r="171" spans="1:16" ht="12.75">
      <c r="A171" s="41">
        <f t="shared" si="21"/>
        <v>3</v>
      </c>
      <c r="B171" s="4">
        <v>47016</v>
      </c>
      <c r="C171" s="39" t="s">
        <v>61</v>
      </c>
      <c r="D171" s="7">
        <v>97</v>
      </c>
      <c r="E171" s="7"/>
      <c r="F171" s="39" t="s">
        <v>28</v>
      </c>
      <c r="G171" s="4">
        <v>38</v>
      </c>
      <c r="H171" s="4">
        <v>34</v>
      </c>
      <c r="I171" s="4">
        <v>34</v>
      </c>
      <c r="J171" s="4">
        <v>0</v>
      </c>
      <c r="K171" s="4">
        <v>38</v>
      </c>
      <c r="L171" s="4">
        <v>25</v>
      </c>
      <c r="M171" s="4">
        <v>31</v>
      </c>
      <c r="N171" s="4">
        <f t="shared" si="18"/>
        <v>25</v>
      </c>
      <c r="O171" s="4">
        <f t="shared" si="19"/>
        <v>0</v>
      </c>
      <c r="P171" s="41">
        <f t="shared" si="20"/>
        <v>175</v>
      </c>
    </row>
    <row r="172" spans="1:16" ht="12.75">
      <c r="A172" s="41">
        <f t="shared" si="21"/>
        <v>4</v>
      </c>
      <c r="B172" s="5">
        <v>48032</v>
      </c>
      <c r="C172" s="39" t="s">
        <v>108</v>
      </c>
      <c r="D172" s="35">
        <v>98</v>
      </c>
      <c r="E172" s="7"/>
      <c r="F172" s="17" t="s">
        <v>99</v>
      </c>
      <c r="G172" s="4">
        <v>28</v>
      </c>
      <c r="H172" s="4">
        <v>31</v>
      </c>
      <c r="I172" s="4">
        <v>28</v>
      </c>
      <c r="J172" s="4">
        <v>0</v>
      </c>
      <c r="K172" s="4">
        <v>28</v>
      </c>
      <c r="L172" s="4">
        <v>20</v>
      </c>
      <c r="M172" s="4">
        <v>25</v>
      </c>
      <c r="N172" s="4">
        <f t="shared" si="18"/>
        <v>20</v>
      </c>
      <c r="O172" s="4">
        <f t="shared" si="19"/>
        <v>0</v>
      </c>
      <c r="P172" s="41">
        <f t="shared" si="20"/>
        <v>140</v>
      </c>
    </row>
    <row r="173" spans="1:16" ht="12.75">
      <c r="A173" s="41">
        <f t="shared" si="21"/>
        <v>5</v>
      </c>
      <c r="B173" s="5">
        <v>9024</v>
      </c>
      <c r="C173" s="39" t="s">
        <v>109</v>
      </c>
      <c r="D173" s="35">
        <v>97</v>
      </c>
      <c r="E173" s="7"/>
      <c r="F173" s="17" t="s">
        <v>12</v>
      </c>
      <c r="G173" s="4">
        <v>22</v>
      </c>
      <c r="H173" s="4">
        <v>0</v>
      </c>
      <c r="I173" s="4">
        <v>20</v>
      </c>
      <c r="J173" s="4">
        <v>0</v>
      </c>
      <c r="K173" s="4">
        <v>25</v>
      </c>
      <c r="L173" s="4">
        <v>18</v>
      </c>
      <c r="M173" s="4">
        <v>7</v>
      </c>
      <c r="N173" s="4">
        <f t="shared" si="18"/>
        <v>0</v>
      </c>
      <c r="O173" s="4">
        <f t="shared" si="19"/>
        <v>0</v>
      </c>
      <c r="P173" s="41">
        <f t="shared" si="20"/>
        <v>92</v>
      </c>
    </row>
    <row r="174" spans="1:16" ht="12.75">
      <c r="A174" s="41">
        <f t="shared" si="21"/>
        <v>6</v>
      </c>
      <c r="B174" s="4">
        <v>132034</v>
      </c>
      <c r="C174" s="39" t="s">
        <v>111</v>
      </c>
      <c r="D174" s="7">
        <v>98</v>
      </c>
      <c r="E174" s="7"/>
      <c r="F174" s="39" t="s">
        <v>32</v>
      </c>
      <c r="G174" s="4">
        <v>10</v>
      </c>
      <c r="H174" s="4">
        <v>16</v>
      </c>
      <c r="I174" s="4">
        <v>10</v>
      </c>
      <c r="J174" s="4">
        <v>0</v>
      </c>
      <c r="K174" s="4">
        <v>16</v>
      </c>
      <c r="L174" s="4">
        <v>16</v>
      </c>
      <c r="M174" s="4">
        <v>9</v>
      </c>
      <c r="N174" s="4">
        <f t="shared" si="18"/>
        <v>9</v>
      </c>
      <c r="O174" s="4">
        <f t="shared" si="19"/>
        <v>0</v>
      </c>
      <c r="P174" s="41">
        <f t="shared" si="20"/>
        <v>68</v>
      </c>
    </row>
    <row r="175" spans="1:16" ht="12.75">
      <c r="A175" s="41">
        <f t="shared" si="21"/>
        <v>7</v>
      </c>
      <c r="B175" s="45" t="s">
        <v>129</v>
      </c>
      <c r="C175" s="39" t="s">
        <v>114</v>
      </c>
      <c r="D175" s="7">
        <v>98</v>
      </c>
      <c r="E175" s="7"/>
      <c r="F175" s="39" t="s">
        <v>9</v>
      </c>
      <c r="G175" s="4">
        <v>9</v>
      </c>
      <c r="H175" s="4">
        <v>12</v>
      </c>
      <c r="I175" s="4">
        <v>16</v>
      </c>
      <c r="J175" s="4">
        <v>0</v>
      </c>
      <c r="K175" s="4">
        <v>14</v>
      </c>
      <c r="L175" s="4">
        <v>14</v>
      </c>
      <c r="M175" s="4">
        <v>12</v>
      </c>
      <c r="N175" s="4">
        <f t="shared" si="18"/>
        <v>9</v>
      </c>
      <c r="O175" s="4">
        <f t="shared" si="19"/>
        <v>0</v>
      </c>
      <c r="P175" s="41">
        <f t="shared" si="20"/>
        <v>68</v>
      </c>
    </row>
    <row r="176" spans="1:16" ht="12.75">
      <c r="A176" s="41">
        <f t="shared" si="21"/>
        <v>8</v>
      </c>
      <c r="B176" s="4">
        <v>121039</v>
      </c>
      <c r="C176" s="39" t="s">
        <v>110</v>
      </c>
      <c r="D176" s="7">
        <v>98</v>
      </c>
      <c r="E176" s="7"/>
      <c r="F176" s="39" t="s">
        <v>9</v>
      </c>
      <c r="G176" s="4">
        <v>12</v>
      </c>
      <c r="H176" s="4">
        <v>14</v>
      </c>
      <c r="I176" s="4">
        <v>18</v>
      </c>
      <c r="J176" s="4">
        <v>0</v>
      </c>
      <c r="K176" s="4">
        <v>0</v>
      </c>
      <c r="L176" s="4">
        <v>0</v>
      </c>
      <c r="M176" s="4">
        <v>8</v>
      </c>
      <c r="N176" s="4">
        <f t="shared" si="18"/>
        <v>0</v>
      </c>
      <c r="O176" s="4">
        <f t="shared" si="19"/>
        <v>0</v>
      </c>
      <c r="P176" s="41">
        <f t="shared" si="20"/>
        <v>52</v>
      </c>
    </row>
    <row r="177" spans="1:16" ht="12.75">
      <c r="A177" s="41">
        <f t="shared" si="21"/>
        <v>9</v>
      </c>
      <c r="B177" s="4">
        <v>119070</v>
      </c>
      <c r="C177" s="39" t="s">
        <v>115</v>
      </c>
      <c r="D177" s="7">
        <v>98</v>
      </c>
      <c r="E177" s="7"/>
      <c r="F177" s="39" t="s">
        <v>19</v>
      </c>
      <c r="G177" s="4">
        <v>7</v>
      </c>
      <c r="H177" s="4">
        <v>10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f t="shared" si="18"/>
        <v>0</v>
      </c>
      <c r="O177" s="4">
        <f t="shared" si="19"/>
        <v>0</v>
      </c>
      <c r="P177" s="41">
        <f t="shared" si="20"/>
        <v>17</v>
      </c>
    </row>
    <row r="178" spans="1:16" ht="12.75">
      <c r="A178" s="41">
        <f t="shared" si="21"/>
        <v>10</v>
      </c>
      <c r="B178" s="5">
        <v>24020</v>
      </c>
      <c r="C178" s="39" t="s">
        <v>113</v>
      </c>
      <c r="D178" s="7">
        <v>98</v>
      </c>
      <c r="E178" s="7"/>
      <c r="F178" s="39" t="s">
        <v>68</v>
      </c>
      <c r="G178" s="4">
        <v>8</v>
      </c>
      <c r="H178" s="4">
        <v>9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f t="shared" si="18"/>
        <v>0</v>
      </c>
      <c r="O178" s="4">
        <f t="shared" si="19"/>
        <v>0</v>
      </c>
      <c r="P178" s="41">
        <f t="shared" si="20"/>
        <v>17</v>
      </c>
    </row>
    <row r="179" spans="1:16" ht="12.75">
      <c r="A179" s="41"/>
      <c r="B179" s="5"/>
      <c r="C179" s="39"/>
      <c r="D179" s="7"/>
      <c r="E179" s="7"/>
      <c r="F179" s="39"/>
      <c r="G179" s="4"/>
      <c r="H179" s="4"/>
      <c r="I179" s="4"/>
      <c r="J179" s="4"/>
      <c r="K179" s="4"/>
      <c r="L179" s="4"/>
      <c r="M179" s="4"/>
      <c r="N179" s="4"/>
      <c r="O179" s="4"/>
      <c r="P179" s="41"/>
    </row>
    <row r="180" spans="1:16" ht="12.75">
      <c r="A180" s="41"/>
      <c r="B180" s="18" t="s">
        <v>149</v>
      </c>
      <c r="C180" s="39"/>
      <c r="D180" s="7"/>
      <c r="E180" s="7"/>
      <c r="F180" s="39"/>
      <c r="G180" s="4"/>
      <c r="H180" s="4"/>
      <c r="I180" s="4"/>
      <c r="J180" s="4"/>
      <c r="K180" s="4"/>
      <c r="L180" s="4"/>
      <c r="M180" s="4"/>
      <c r="N180" s="4"/>
      <c r="O180" s="4"/>
      <c r="P180" s="41"/>
    </row>
    <row r="183" spans="1:16" ht="49.5">
      <c r="A183" s="23" t="s">
        <v>0</v>
      </c>
      <c r="B183" s="23" t="s">
        <v>1</v>
      </c>
      <c r="C183" s="40" t="s">
        <v>153</v>
      </c>
      <c r="D183" s="23" t="s">
        <v>2</v>
      </c>
      <c r="E183" s="23" t="s">
        <v>3</v>
      </c>
      <c r="F183" s="25" t="s">
        <v>4</v>
      </c>
      <c r="G183" s="26" t="s">
        <v>93</v>
      </c>
      <c r="H183" s="26" t="s">
        <v>94</v>
      </c>
      <c r="I183" s="26" t="s">
        <v>95</v>
      </c>
      <c r="J183" s="26" t="s">
        <v>96</v>
      </c>
      <c r="K183" s="26" t="s">
        <v>136</v>
      </c>
      <c r="L183" s="26" t="s">
        <v>137</v>
      </c>
      <c r="M183" s="26" t="s">
        <v>5</v>
      </c>
      <c r="N183" s="23" t="s">
        <v>6</v>
      </c>
      <c r="O183" s="23" t="s">
        <v>7</v>
      </c>
      <c r="P183" s="23" t="s">
        <v>8</v>
      </c>
    </row>
    <row r="184" spans="1:16" ht="12.75">
      <c r="A184" s="41">
        <v>1</v>
      </c>
      <c r="B184" s="4">
        <v>9038</v>
      </c>
      <c r="C184" s="39" t="s">
        <v>50</v>
      </c>
      <c r="D184" s="7">
        <v>97</v>
      </c>
      <c r="E184" s="7"/>
      <c r="F184" s="39" t="s">
        <v>12</v>
      </c>
      <c r="G184" s="46">
        <v>38</v>
      </c>
      <c r="H184" s="46">
        <v>34</v>
      </c>
      <c r="I184" s="46">
        <v>34</v>
      </c>
      <c r="J184" s="4">
        <v>0</v>
      </c>
      <c r="K184" s="46">
        <v>38</v>
      </c>
      <c r="L184" s="46">
        <v>60</v>
      </c>
      <c r="M184" s="46">
        <v>38</v>
      </c>
      <c r="N184" s="4">
        <f aca="true" t="shared" si="22" ref="N184:N192">SMALL(G184:M184,2)</f>
        <v>34</v>
      </c>
      <c r="O184" s="4">
        <f aca="true" t="shared" si="23" ref="O184:O192">MIN(G184:M184)</f>
        <v>0</v>
      </c>
      <c r="P184" s="41">
        <f aca="true" t="shared" si="24" ref="P184:P192">SUM(G184:M184)-O184-N184</f>
        <v>208</v>
      </c>
    </row>
    <row r="185" spans="1:16" ht="12.75">
      <c r="A185" s="41">
        <f aca="true" t="shared" si="25" ref="A185:A192">1+A184</f>
        <v>2</v>
      </c>
      <c r="B185" s="4">
        <v>48031</v>
      </c>
      <c r="C185" s="39" t="s">
        <v>98</v>
      </c>
      <c r="D185" s="7">
        <v>98</v>
      </c>
      <c r="E185" s="9"/>
      <c r="F185" s="39" t="s">
        <v>99</v>
      </c>
      <c r="G185" s="4">
        <v>20</v>
      </c>
      <c r="H185" s="4">
        <v>18</v>
      </c>
      <c r="I185" s="4">
        <v>20</v>
      </c>
      <c r="J185" s="4">
        <v>0</v>
      </c>
      <c r="K185" s="4">
        <v>22</v>
      </c>
      <c r="L185" s="4">
        <v>28</v>
      </c>
      <c r="M185" s="4">
        <v>22</v>
      </c>
      <c r="N185" s="4">
        <f t="shared" si="22"/>
        <v>18</v>
      </c>
      <c r="O185" s="4">
        <f t="shared" si="23"/>
        <v>0</v>
      </c>
      <c r="P185" s="41">
        <f t="shared" si="24"/>
        <v>112</v>
      </c>
    </row>
    <row r="186" spans="1:16" ht="12.75">
      <c r="A186" s="41">
        <f t="shared" si="25"/>
        <v>3</v>
      </c>
      <c r="B186" s="4">
        <v>9030</v>
      </c>
      <c r="C186" s="6" t="s">
        <v>46</v>
      </c>
      <c r="D186" s="7">
        <v>97</v>
      </c>
      <c r="E186" s="7"/>
      <c r="F186" s="6" t="s">
        <v>12</v>
      </c>
      <c r="G186" s="4">
        <v>16</v>
      </c>
      <c r="H186" s="4">
        <v>16</v>
      </c>
      <c r="I186" s="4">
        <v>22</v>
      </c>
      <c r="J186" s="4">
        <v>0</v>
      </c>
      <c r="K186" s="4">
        <v>18</v>
      </c>
      <c r="L186" s="4">
        <v>18</v>
      </c>
      <c r="M186" s="4">
        <v>18</v>
      </c>
      <c r="N186" s="4">
        <f t="shared" si="22"/>
        <v>16</v>
      </c>
      <c r="O186" s="4">
        <f t="shared" si="23"/>
        <v>0</v>
      </c>
      <c r="P186" s="41">
        <f t="shared" si="24"/>
        <v>92</v>
      </c>
    </row>
    <row r="187" spans="1:16" ht="12.75">
      <c r="A187" s="41">
        <f t="shared" si="25"/>
        <v>4</v>
      </c>
      <c r="B187" s="5">
        <v>45012</v>
      </c>
      <c r="C187" s="39" t="s">
        <v>100</v>
      </c>
      <c r="D187" s="7">
        <v>98</v>
      </c>
      <c r="E187" s="7"/>
      <c r="F187" s="39" t="s">
        <v>90</v>
      </c>
      <c r="G187" s="4">
        <v>12</v>
      </c>
      <c r="H187" s="4">
        <v>12</v>
      </c>
      <c r="I187" s="4">
        <v>16</v>
      </c>
      <c r="J187" s="4">
        <v>0</v>
      </c>
      <c r="K187" s="4">
        <v>12</v>
      </c>
      <c r="L187" s="4">
        <v>14</v>
      </c>
      <c r="M187" s="4">
        <v>16</v>
      </c>
      <c r="N187" s="4">
        <f t="shared" si="22"/>
        <v>12</v>
      </c>
      <c r="O187" s="4">
        <f t="shared" si="23"/>
        <v>0</v>
      </c>
      <c r="P187" s="41">
        <f t="shared" si="24"/>
        <v>70</v>
      </c>
    </row>
    <row r="188" spans="1:16" ht="12.75">
      <c r="A188" s="41">
        <f t="shared" si="25"/>
        <v>5</v>
      </c>
      <c r="B188" s="4">
        <v>9077</v>
      </c>
      <c r="C188" s="39" t="s">
        <v>74</v>
      </c>
      <c r="D188" s="7">
        <v>97</v>
      </c>
      <c r="E188" s="7"/>
      <c r="F188" s="39" t="s">
        <v>12</v>
      </c>
      <c r="G188" s="4">
        <v>14</v>
      </c>
      <c r="H188" s="4">
        <v>14</v>
      </c>
      <c r="I188" s="4">
        <v>0</v>
      </c>
      <c r="J188" s="4">
        <v>0</v>
      </c>
      <c r="K188" s="4">
        <v>16</v>
      </c>
      <c r="L188" s="4">
        <v>16</v>
      </c>
      <c r="M188" s="4">
        <v>0</v>
      </c>
      <c r="N188" s="4">
        <f t="shared" si="22"/>
        <v>0</v>
      </c>
      <c r="O188" s="4">
        <f t="shared" si="23"/>
        <v>0</v>
      </c>
      <c r="P188" s="41">
        <f t="shared" si="24"/>
        <v>60</v>
      </c>
    </row>
    <row r="189" spans="1:16" ht="12.75">
      <c r="A189" s="41">
        <f t="shared" si="25"/>
        <v>6</v>
      </c>
      <c r="B189" s="5">
        <v>48032</v>
      </c>
      <c r="C189" s="39" t="s">
        <v>108</v>
      </c>
      <c r="D189" s="35">
        <v>98</v>
      </c>
      <c r="E189" s="7"/>
      <c r="F189" s="17" t="s">
        <v>99</v>
      </c>
      <c r="G189" s="4">
        <v>0</v>
      </c>
      <c r="H189" s="4">
        <v>0</v>
      </c>
      <c r="I189" s="4">
        <v>14</v>
      </c>
      <c r="J189" s="4">
        <v>0</v>
      </c>
      <c r="K189" s="4">
        <v>8</v>
      </c>
      <c r="L189" s="4">
        <v>12</v>
      </c>
      <c r="M189" s="4">
        <v>12</v>
      </c>
      <c r="N189" s="4">
        <f t="shared" si="22"/>
        <v>0</v>
      </c>
      <c r="O189" s="4">
        <f t="shared" si="23"/>
        <v>0</v>
      </c>
      <c r="P189" s="41">
        <f t="shared" si="24"/>
        <v>46</v>
      </c>
    </row>
    <row r="190" spans="1:16" ht="12.75">
      <c r="A190" s="41">
        <f t="shared" si="25"/>
        <v>7</v>
      </c>
      <c r="B190" s="51">
        <v>82010</v>
      </c>
      <c r="C190" s="39" t="s">
        <v>103</v>
      </c>
      <c r="D190" s="7">
        <v>98</v>
      </c>
      <c r="E190" s="7"/>
      <c r="F190" s="39" t="s">
        <v>106</v>
      </c>
      <c r="G190" s="4">
        <v>10</v>
      </c>
      <c r="H190" s="4">
        <v>10</v>
      </c>
      <c r="I190" s="4">
        <v>12</v>
      </c>
      <c r="J190" s="4">
        <v>0</v>
      </c>
      <c r="K190" s="4">
        <v>0</v>
      </c>
      <c r="L190" s="4">
        <v>0</v>
      </c>
      <c r="M190" s="4">
        <v>9</v>
      </c>
      <c r="N190" s="4">
        <f t="shared" si="22"/>
        <v>0</v>
      </c>
      <c r="O190" s="4">
        <f t="shared" si="23"/>
        <v>0</v>
      </c>
      <c r="P190" s="41">
        <f t="shared" si="24"/>
        <v>41</v>
      </c>
    </row>
    <row r="191" spans="1:16" ht="12.75">
      <c r="A191" s="41">
        <f t="shared" si="25"/>
        <v>8</v>
      </c>
      <c r="B191" s="5">
        <v>103007</v>
      </c>
      <c r="C191" s="39" t="s">
        <v>107</v>
      </c>
      <c r="D191" s="7">
        <v>98</v>
      </c>
      <c r="E191" s="7"/>
      <c r="F191" s="39" t="s">
        <v>11</v>
      </c>
      <c r="G191" s="4">
        <v>0</v>
      </c>
      <c r="H191" s="4">
        <v>0</v>
      </c>
      <c r="I191" s="4">
        <v>0</v>
      </c>
      <c r="J191" s="4">
        <v>0</v>
      </c>
      <c r="K191" s="4">
        <v>10</v>
      </c>
      <c r="L191" s="4">
        <v>10</v>
      </c>
      <c r="M191" s="4">
        <v>10</v>
      </c>
      <c r="N191" s="4">
        <f t="shared" si="22"/>
        <v>0</v>
      </c>
      <c r="O191" s="4">
        <f t="shared" si="23"/>
        <v>0</v>
      </c>
      <c r="P191" s="41">
        <f t="shared" si="24"/>
        <v>30</v>
      </c>
    </row>
    <row r="192" spans="1:16" ht="12.75">
      <c r="A192" s="41">
        <f t="shared" si="25"/>
        <v>9</v>
      </c>
      <c r="B192" s="10">
        <v>47024</v>
      </c>
      <c r="C192" s="29" t="s">
        <v>127</v>
      </c>
      <c r="D192" s="12">
        <v>98</v>
      </c>
      <c r="F192" s="29" t="s">
        <v>28</v>
      </c>
      <c r="G192" s="4">
        <v>0</v>
      </c>
      <c r="H192" s="4">
        <v>0</v>
      </c>
      <c r="I192" s="4">
        <v>0</v>
      </c>
      <c r="J192" s="4">
        <v>0</v>
      </c>
      <c r="K192" s="4">
        <v>9</v>
      </c>
      <c r="L192" s="4">
        <v>8</v>
      </c>
      <c r="M192" s="4">
        <v>0</v>
      </c>
      <c r="N192" s="4">
        <f t="shared" si="22"/>
        <v>0</v>
      </c>
      <c r="O192" s="4">
        <f t="shared" si="23"/>
        <v>0</v>
      </c>
      <c r="P192" s="41">
        <f t="shared" si="24"/>
        <v>17</v>
      </c>
    </row>
    <row r="194" ht="12.75">
      <c r="B194" s="18" t="s">
        <v>148</v>
      </c>
    </row>
    <row r="197" spans="1:17" ht="49.5">
      <c r="A197" s="23" t="s">
        <v>0</v>
      </c>
      <c r="B197" s="33" t="s">
        <v>1</v>
      </c>
      <c r="C197" s="24" t="s">
        <v>154</v>
      </c>
      <c r="D197" s="23" t="s">
        <v>2</v>
      </c>
      <c r="E197" s="23" t="s">
        <v>3</v>
      </c>
      <c r="F197" s="23" t="s">
        <v>4</v>
      </c>
      <c r="G197" s="23"/>
      <c r="H197" s="26" t="s">
        <v>93</v>
      </c>
      <c r="I197" s="26" t="s">
        <v>94</v>
      </c>
      <c r="J197" s="26" t="s">
        <v>95</v>
      </c>
      <c r="K197" s="26" t="s">
        <v>96</v>
      </c>
      <c r="L197" s="26" t="s">
        <v>136</v>
      </c>
      <c r="M197" s="26" t="s">
        <v>137</v>
      </c>
      <c r="N197" s="26" t="s">
        <v>5</v>
      </c>
      <c r="O197" s="23" t="s">
        <v>6</v>
      </c>
      <c r="P197" s="23" t="s">
        <v>8</v>
      </c>
      <c r="Q197" s="13"/>
    </row>
    <row r="198" spans="1:18" ht="12.75">
      <c r="A198" s="58">
        <v>1</v>
      </c>
      <c r="B198" s="4">
        <v>9038</v>
      </c>
      <c r="C198" s="6" t="s">
        <v>50</v>
      </c>
      <c r="D198" s="7">
        <v>97</v>
      </c>
      <c r="E198" s="7"/>
      <c r="F198" s="38" t="s">
        <v>12</v>
      </c>
      <c r="G198" s="64">
        <v>42</v>
      </c>
      <c r="H198" s="63">
        <v>34</v>
      </c>
      <c r="I198" s="64">
        <v>42</v>
      </c>
      <c r="J198" s="61">
        <v>0</v>
      </c>
      <c r="K198" s="64">
        <v>38</v>
      </c>
      <c r="L198" s="61">
        <v>28</v>
      </c>
      <c r="M198" s="64">
        <v>38</v>
      </c>
      <c r="N198" s="61">
        <f>SMALL(G198:M198,2)</f>
        <v>28</v>
      </c>
      <c r="O198" s="61">
        <f>MIN(G198:M198)</f>
        <v>0</v>
      </c>
      <c r="P198" s="62">
        <f>SUM(G198:M198)-O198-N198</f>
        <v>194</v>
      </c>
      <c r="R198" s="13"/>
    </row>
    <row r="199" spans="1:18" ht="12.75">
      <c r="A199" s="58"/>
      <c r="B199" s="5">
        <v>9077</v>
      </c>
      <c r="C199" s="6" t="s">
        <v>74</v>
      </c>
      <c r="D199" s="7">
        <v>97</v>
      </c>
      <c r="E199" s="35"/>
      <c r="F199" s="9"/>
      <c r="G199" s="64"/>
      <c r="H199" s="63"/>
      <c r="I199" s="64"/>
      <c r="J199" s="61"/>
      <c r="K199" s="64"/>
      <c r="L199" s="61"/>
      <c r="M199" s="64"/>
      <c r="N199" s="61"/>
      <c r="O199" s="61"/>
      <c r="P199" s="62"/>
      <c r="R199" s="13"/>
    </row>
    <row r="200" spans="1:18" ht="12.75">
      <c r="A200" s="58">
        <f>1+A198</f>
        <v>2</v>
      </c>
      <c r="B200" s="4">
        <v>121032</v>
      </c>
      <c r="C200" s="6" t="s">
        <v>47</v>
      </c>
      <c r="D200" s="7">
        <v>97</v>
      </c>
      <c r="E200" s="7"/>
      <c r="F200" s="36" t="s">
        <v>9</v>
      </c>
      <c r="G200" s="63">
        <v>31</v>
      </c>
      <c r="H200" s="64">
        <v>38</v>
      </c>
      <c r="I200" s="61">
        <v>28</v>
      </c>
      <c r="J200" s="61">
        <v>0</v>
      </c>
      <c r="K200" s="61">
        <v>34</v>
      </c>
      <c r="L200" s="61">
        <v>31</v>
      </c>
      <c r="M200" s="61">
        <v>34</v>
      </c>
      <c r="N200" s="61">
        <f>SMALL(G200:M200,2)</f>
        <v>28</v>
      </c>
      <c r="O200" s="61">
        <f>MIN(G200:M200)</f>
        <v>0</v>
      </c>
      <c r="P200" s="62">
        <f>SUM(G200:M200)-O200-N200</f>
        <v>168</v>
      </c>
      <c r="R200" s="13"/>
    </row>
    <row r="201" spans="1:18" ht="12.75">
      <c r="A201" s="58"/>
      <c r="B201" s="4">
        <v>121030</v>
      </c>
      <c r="C201" s="39" t="s">
        <v>97</v>
      </c>
      <c r="D201" s="7">
        <v>98</v>
      </c>
      <c r="E201" s="35"/>
      <c r="F201" s="9"/>
      <c r="G201" s="63"/>
      <c r="H201" s="64"/>
      <c r="I201" s="61"/>
      <c r="J201" s="61"/>
      <c r="K201" s="61"/>
      <c r="L201" s="61"/>
      <c r="M201" s="61"/>
      <c r="N201" s="61"/>
      <c r="O201" s="61"/>
      <c r="P201" s="62"/>
      <c r="R201" s="13"/>
    </row>
    <row r="202" spans="1:18" ht="12.75">
      <c r="A202" s="58">
        <v>3</v>
      </c>
      <c r="B202" s="4">
        <v>48031</v>
      </c>
      <c r="C202" s="6" t="s">
        <v>98</v>
      </c>
      <c r="D202" s="35">
        <v>98</v>
      </c>
      <c r="E202" s="35"/>
      <c r="F202" s="9" t="s">
        <v>99</v>
      </c>
      <c r="G202" s="63">
        <v>22</v>
      </c>
      <c r="H202" s="63">
        <v>25</v>
      </c>
      <c r="I202" s="61">
        <v>31</v>
      </c>
      <c r="J202" s="61">
        <v>0</v>
      </c>
      <c r="K202" s="61">
        <v>28</v>
      </c>
      <c r="L202" s="64">
        <v>34</v>
      </c>
      <c r="M202" s="61">
        <v>31</v>
      </c>
      <c r="N202" s="61">
        <f>SMALL(G202:M202,2)</f>
        <v>22</v>
      </c>
      <c r="O202" s="61">
        <f>MIN(G202:M202)</f>
        <v>0</v>
      </c>
      <c r="P202" s="62">
        <f>SUM(G202:M202)-O202-N202</f>
        <v>149</v>
      </c>
      <c r="R202" s="13"/>
    </row>
    <row r="203" spans="1:18" ht="12.75">
      <c r="A203" s="58"/>
      <c r="B203" s="4">
        <v>45012</v>
      </c>
      <c r="C203" s="6" t="s">
        <v>100</v>
      </c>
      <c r="D203" s="35">
        <v>98</v>
      </c>
      <c r="E203" s="35"/>
      <c r="F203" s="9" t="s">
        <v>90</v>
      </c>
      <c r="G203" s="63"/>
      <c r="H203" s="63"/>
      <c r="I203" s="61"/>
      <c r="J203" s="61"/>
      <c r="K203" s="61"/>
      <c r="L203" s="64"/>
      <c r="M203" s="61"/>
      <c r="N203" s="61"/>
      <c r="O203" s="61"/>
      <c r="P203" s="62"/>
      <c r="R203" s="13"/>
    </row>
    <row r="204" spans="1:18" ht="12.75">
      <c r="A204" s="58">
        <v>4</v>
      </c>
      <c r="B204" s="4">
        <v>121007</v>
      </c>
      <c r="C204" s="39" t="s">
        <v>104</v>
      </c>
      <c r="D204" s="7">
        <v>98</v>
      </c>
      <c r="E204" s="7"/>
      <c r="F204" s="38" t="s">
        <v>9</v>
      </c>
      <c r="G204" s="63">
        <v>20</v>
      </c>
      <c r="H204" s="63">
        <v>16</v>
      </c>
      <c r="I204" s="61">
        <v>22</v>
      </c>
      <c r="J204" s="61">
        <v>0</v>
      </c>
      <c r="K204" s="61">
        <v>25</v>
      </c>
      <c r="L204" s="61">
        <v>25</v>
      </c>
      <c r="M204" s="61">
        <v>22</v>
      </c>
      <c r="N204" s="61">
        <f>SMALL(G204:M204,2)</f>
        <v>16</v>
      </c>
      <c r="O204" s="61">
        <f>MIN(G204:M204)</f>
        <v>0</v>
      </c>
      <c r="P204" s="62">
        <f>SUM(G204:M204)-O204-N204</f>
        <v>114</v>
      </c>
      <c r="R204" s="13"/>
    </row>
    <row r="205" spans="1:18" ht="12.75">
      <c r="A205" s="58"/>
      <c r="B205" s="4">
        <v>121033</v>
      </c>
      <c r="C205" s="39" t="s">
        <v>105</v>
      </c>
      <c r="D205" s="35">
        <v>98</v>
      </c>
      <c r="E205" s="35"/>
      <c r="F205" s="9"/>
      <c r="G205" s="63"/>
      <c r="H205" s="63"/>
      <c r="I205" s="61"/>
      <c r="J205" s="61"/>
      <c r="K205" s="61"/>
      <c r="L205" s="61"/>
      <c r="M205" s="61"/>
      <c r="N205" s="61"/>
      <c r="O205" s="61"/>
      <c r="P205" s="62"/>
      <c r="R205" s="13"/>
    </row>
    <row r="206" spans="1:18" ht="12.75">
      <c r="A206" s="58">
        <f>1+A204</f>
        <v>5</v>
      </c>
      <c r="B206" s="5">
        <v>119066</v>
      </c>
      <c r="C206" s="39" t="s">
        <v>86</v>
      </c>
      <c r="D206" s="7">
        <v>97</v>
      </c>
      <c r="E206" s="7"/>
      <c r="F206" s="18" t="s">
        <v>19</v>
      </c>
      <c r="G206" s="63">
        <v>18</v>
      </c>
      <c r="H206" s="63">
        <v>22</v>
      </c>
      <c r="I206" s="61">
        <v>25</v>
      </c>
      <c r="J206" s="61">
        <v>0</v>
      </c>
      <c r="K206" s="61">
        <v>0</v>
      </c>
      <c r="L206" s="61">
        <v>0</v>
      </c>
      <c r="M206" s="61">
        <v>20</v>
      </c>
      <c r="N206" s="61">
        <f>SMALL(G206:M206,2)</f>
        <v>0</v>
      </c>
      <c r="O206" s="61">
        <f>MIN(G206:M206)</f>
        <v>0</v>
      </c>
      <c r="P206" s="62">
        <f>SUM(G206:M206)-O206-N206</f>
        <v>85</v>
      </c>
      <c r="R206" s="13"/>
    </row>
    <row r="207" spans="1:18" ht="12.75">
      <c r="A207" s="58"/>
      <c r="B207" s="4">
        <v>119087</v>
      </c>
      <c r="C207" s="39" t="s">
        <v>87</v>
      </c>
      <c r="D207" s="35">
        <v>98</v>
      </c>
      <c r="E207" s="35"/>
      <c r="F207" s="9"/>
      <c r="G207" s="63"/>
      <c r="H207" s="63"/>
      <c r="I207" s="61"/>
      <c r="J207" s="61"/>
      <c r="K207" s="61"/>
      <c r="L207" s="61"/>
      <c r="M207" s="61"/>
      <c r="N207" s="61"/>
      <c r="O207" s="61"/>
      <c r="P207" s="62"/>
      <c r="R207" s="13"/>
    </row>
    <row r="208" spans="1:18" ht="12.75">
      <c r="A208" s="58">
        <f>1+A206</f>
        <v>6</v>
      </c>
      <c r="B208" s="4">
        <v>14012</v>
      </c>
      <c r="C208" s="39" t="s">
        <v>101</v>
      </c>
      <c r="D208" s="7">
        <v>98</v>
      </c>
      <c r="E208" s="35"/>
      <c r="F208" s="9" t="s">
        <v>23</v>
      </c>
      <c r="G208" s="63">
        <v>28</v>
      </c>
      <c r="H208" s="63">
        <v>28</v>
      </c>
      <c r="I208" s="61">
        <v>0</v>
      </c>
      <c r="J208" s="61">
        <v>0</v>
      </c>
      <c r="K208" s="61">
        <v>0</v>
      </c>
      <c r="L208" s="61">
        <v>0</v>
      </c>
      <c r="M208" s="61">
        <v>16</v>
      </c>
      <c r="N208" s="61">
        <f>SMALL(G208:M208,2)</f>
        <v>0</v>
      </c>
      <c r="O208" s="61">
        <f>MIN(G208:M208)</f>
        <v>0</v>
      </c>
      <c r="P208" s="62">
        <f>SUM(G208:M208)-O208-N208</f>
        <v>72</v>
      </c>
      <c r="R208" s="13"/>
    </row>
    <row r="209" spans="1:18" ht="12.75">
      <c r="A209" s="58"/>
      <c r="B209" s="5">
        <v>82010</v>
      </c>
      <c r="C209" s="39" t="s">
        <v>103</v>
      </c>
      <c r="D209" s="7">
        <v>98</v>
      </c>
      <c r="E209" s="35"/>
      <c r="F209" s="9" t="s">
        <v>102</v>
      </c>
      <c r="G209" s="63"/>
      <c r="H209" s="63"/>
      <c r="I209" s="61"/>
      <c r="J209" s="61"/>
      <c r="K209" s="61"/>
      <c r="L209" s="61"/>
      <c r="M209" s="61"/>
      <c r="N209" s="61"/>
      <c r="O209" s="61"/>
      <c r="P209" s="62"/>
      <c r="R209" s="13"/>
    </row>
    <row r="210" spans="1:18" ht="12.75">
      <c r="A210" s="58">
        <v>7</v>
      </c>
      <c r="B210" s="4">
        <v>121038</v>
      </c>
      <c r="C210" s="39" t="s">
        <v>114</v>
      </c>
      <c r="D210" s="35">
        <v>98</v>
      </c>
      <c r="E210" s="35"/>
      <c r="F210" s="9" t="s">
        <v>9</v>
      </c>
      <c r="G210" s="63">
        <v>0</v>
      </c>
      <c r="H210" s="63">
        <v>0</v>
      </c>
      <c r="I210" s="61">
        <v>18</v>
      </c>
      <c r="J210" s="61">
        <v>0</v>
      </c>
      <c r="K210" s="61">
        <v>0</v>
      </c>
      <c r="L210" s="61">
        <v>0</v>
      </c>
      <c r="M210" s="61">
        <v>3</v>
      </c>
      <c r="N210" s="61">
        <f>SMALL(G210:M210,2)</f>
        <v>0</v>
      </c>
      <c r="O210" s="61">
        <f>MIN(G210:M210)</f>
        <v>0</v>
      </c>
      <c r="P210" s="62">
        <f>SUM(G210:M210)-O210-N210</f>
        <v>21</v>
      </c>
      <c r="R210" s="13"/>
    </row>
    <row r="211" spans="1:18" ht="12.75">
      <c r="A211" s="58"/>
      <c r="B211" s="4">
        <v>121039</v>
      </c>
      <c r="C211" s="39" t="s">
        <v>110</v>
      </c>
      <c r="D211" s="35">
        <v>98</v>
      </c>
      <c r="E211" s="35"/>
      <c r="F211" s="9"/>
      <c r="G211" s="63"/>
      <c r="H211" s="63"/>
      <c r="I211" s="61"/>
      <c r="J211" s="61"/>
      <c r="K211" s="61"/>
      <c r="L211" s="61"/>
      <c r="M211" s="61"/>
      <c r="N211" s="61"/>
      <c r="O211" s="61"/>
      <c r="P211" s="62"/>
      <c r="R211" s="13"/>
    </row>
    <row r="212" spans="1:17" ht="12.75">
      <c r="A212" s="58"/>
      <c r="B212" s="4"/>
      <c r="C212" s="39"/>
      <c r="D212" s="35"/>
      <c r="E212" s="35"/>
      <c r="F212" s="9"/>
      <c r="G212" s="19"/>
      <c r="H212" s="47"/>
      <c r="I212" s="47"/>
      <c r="J212" s="19"/>
      <c r="K212" s="19"/>
      <c r="L212" s="19"/>
      <c r="M212" s="19"/>
      <c r="N212" s="19"/>
      <c r="O212" s="19"/>
      <c r="P212" s="19"/>
      <c r="Q212" s="20"/>
    </row>
    <row r="213" spans="1:17" ht="12.75">
      <c r="A213" s="58"/>
      <c r="B213" s="39" t="s">
        <v>150</v>
      </c>
      <c r="C213" s="39"/>
      <c r="D213" s="35"/>
      <c r="E213" s="35"/>
      <c r="F213" s="9"/>
      <c r="G213" s="19"/>
      <c r="H213" s="47"/>
      <c r="I213" s="47"/>
      <c r="J213" s="19"/>
      <c r="K213" s="19"/>
      <c r="L213" s="19"/>
      <c r="M213" s="19"/>
      <c r="N213" s="19"/>
      <c r="O213" s="19"/>
      <c r="P213" s="19"/>
      <c r="Q213" s="20"/>
    </row>
    <row r="214" spans="1:17" ht="13.5" thickBot="1">
      <c r="A214" s="57"/>
      <c r="B214" s="52"/>
      <c r="C214" s="52"/>
      <c r="D214" s="53"/>
      <c r="E214" s="53"/>
      <c r="F214" s="54"/>
      <c r="G214" s="55"/>
      <c r="H214" s="56"/>
      <c r="I214" s="56"/>
      <c r="J214" s="55"/>
      <c r="K214" s="55"/>
      <c r="L214" s="55"/>
      <c r="M214" s="55"/>
      <c r="N214" s="55"/>
      <c r="O214" s="55"/>
      <c r="P214" s="55"/>
      <c r="Q214" s="20"/>
    </row>
    <row r="215" spans="1:16" ht="21" customHeight="1">
      <c r="A215" s="60" t="s">
        <v>152</v>
      </c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</row>
    <row r="216" spans="1:16" ht="18.75" customHeight="1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</row>
  </sheetData>
  <sheetProtection/>
  <mergeCells count="269">
    <mergeCell ref="A1:P1"/>
    <mergeCell ref="A2:P2"/>
    <mergeCell ref="A98:A99"/>
    <mergeCell ref="G98:G99"/>
    <mergeCell ref="H98:H99"/>
    <mergeCell ref="I98:I99"/>
    <mergeCell ref="J98:J99"/>
    <mergeCell ref="K98:K99"/>
    <mergeCell ref="L98:L99"/>
    <mergeCell ref="M98:M99"/>
    <mergeCell ref="N98:N99"/>
    <mergeCell ref="O98:O99"/>
    <mergeCell ref="P98:P99"/>
    <mergeCell ref="N100:N101"/>
    <mergeCell ref="O100:O101"/>
    <mergeCell ref="P100:P101"/>
    <mergeCell ref="J102:J103"/>
    <mergeCell ref="K102:K103"/>
    <mergeCell ref="I100:I101"/>
    <mergeCell ref="J100:J101"/>
    <mergeCell ref="K100:K101"/>
    <mergeCell ref="L100:L101"/>
    <mergeCell ref="N102:N103"/>
    <mergeCell ref="O102:O103"/>
    <mergeCell ref="A102:A103"/>
    <mergeCell ref="G102:G103"/>
    <mergeCell ref="H102:H103"/>
    <mergeCell ref="M100:M101"/>
    <mergeCell ref="A100:A101"/>
    <mergeCell ref="G100:G101"/>
    <mergeCell ref="H100:H101"/>
    <mergeCell ref="I102:I103"/>
    <mergeCell ref="I104:I105"/>
    <mergeCell ref="J104:J105"/>
    <mergeCell ref="K104:K105"/>
    <mergeCell ref="L104:L105"/>
    <mergeCell ref="P102:P103"/>
    <mergeCell ref="N104:N105"/>
    <mergeCell ref="O104:O105"/>
    <mergeCell ref="P104:P105"/>
    <mergeCell ref="L102:L103"/>
    <mergeCell ref="M102:M103"/>
    <mergeCell ref="A106:A107"/>
    <mergeCell ref="G106:G107"/>
    <mergeCell ref="H106:H107"/>
    <mergeCell ref="M104:M105"/>
    <mergeCell ref="A104:A105"/>
    <mergeCell ref="G104:G105"/>
    <mergeCell ref="H104:H105"/>
    <mergeCell ref="I106:I107"/>
    <mergeCell ref="J106:J107"/>
    <mergeCell ref="K106:K107"/>
    <mergeCell ref="P106:P107"/>
    <mergeCell ref="N108:N109"/>
    <mergeCell ref="O108:O109"/>
    <mergeCell ref="P108:P109"/>
    <mergeCell ref="L106:L107"/>
    <mergeCell ref="M106:M107"/>
    <mergeCell ref="N106:N107"/>
    <mergeCell ref="O106:O107"/>
    <mergeCell ref="J110:J111"/>
    <mergeCell ref="K110:K111"/>
    <mergeCell ref="I108:I109"/>
    <mergeCell ref="J108:J109"/>
    <mergeCell ref="K108:K109"/>
    <mergeCell ref="L108:L109"/>
    <mergeCell ref="N110:N111"/>
    <mergeCell ref="O110:O111"/>
    <mergeCell ref="A110:A111"/>
    <mergeCell ref="G110:G111"/>
    <mergeCell ref="H110:H111"/>
    <mergeCell ref="M108:M109"/>
    <mergeCell ref="A108:A109"/>
    <mergeCell ref="G108:G109"/>
    <mergeCell ref="H108:H109"/>
    <mergeCell ref="I110:I111"/>
    <mergeCell ref="I112:I113"/>
    <mergeCell ref="J112:J113"/>
    <mergeCell ref="K112:K113"/>
    <mergeCell ref="L112:L113"/>
    <mergeCell ref="P110:P111"/>
    <mergeCell ref="N112:N113"/>
    <mergeCell ref="O112:O113"/>
    <mergeCell ref="P112:P113"/>
    <mergeCell ref="L110:L111"/>
    <mergeCell ref="M110:M111"/>
    <mergeCell ref="A114:A115"/>
    <mergeCell ref="G114:G115"/>
    <mergeCell ref="H114:H115"/>
    <mergeCell ref="M112:M113"/>
    <mergeCell ref="A112:A113"/>
    <mergeCell ref="G112:G113"/>
    <mergeCell ref="H112:H113"/>
    <mergeCell ref="I114:I115"/>
    <mergeCell ref="J114:J115"/>
    <mergeCell ref="K114:K115"/>
    <mergeCell ref="P114:P115"/>
    <mergeCell ref="N116:N117"/>
    <mergeCell ref="O116:O117"/>
    <mergeCell ref="P116:P117"/>
    <mergeCell ref="L114:L115"/>
    <mergeCell ref="M114:M115"/>
    <mergeCell ref="N114:N115"/>
    <mergeCell ref="O114:O115"/>
    <mergeCell ref="J118:J119"/>
    <mergeCell ref="K118:K119"/>
    <mergeCell ref="I116:I117"/>
    <mergeCell ref="J116:J117"/>
    <mergeCell ref="K116:K117"/>
    <mergeCell ref="L116:L117"/>
    <mergeCell ref="N118:N119"/>
    <mergeCell ref="O118:O119"/>
    <mergeCell ref="A118:A119"/>
    <mergeCell ref="G118:G119"/>
    <mergeCell ref="H118:H119"/>
    <mergeCell ref="M116:M117"/>
    <mergeCell ref="A116:A117"/>
    <mergeCell ref="G116:G117"/>
    <mergeCell ref="H116:H117"/>
    <mergeCell ref="I118:I119"/>
    <mergeCell ref="I120:I121"/>
    <mergeCell ref="J120:J121"/>
    <mergeCell ref="K120:K121"/>
    <mergeCell ref="L120:L121"/>
    <mergeCell ref="P118:P119"/>
    <mergeCell ref="N120:N121"/>
    <mergeCell ref="O120:O121"/>
    <mergeCell ref="P120:P121"/>
    <mergeCell ref="L118:L119"/>
    <mergeCell ref="M118:M119"/>
    <mergeCell ref="A122:A123"/>
    <mergeCell ref="G122:G123"/>
    <mergeCell ref="H122:H123"/>
    <mergeCell ref="M120:M121"/>
    <mergeCell ref="A120:A121"/>
    <mergeCell ref="G120:G121"/>
    <mergeCell ref="H120:H121"/>
    <mergeCell ref="I122:I123"/>
    <mergeCell ref="J122:J123"/>
    <mergeCell ref="K122:K123"/>
    <mergeCell ref="P122:P123"/>
    <mergeCell ref="N124:N125"/>
    <mergeCell ref="O124:O125"/>
    <mergeCell ref="P124:P125"/>
    <mergeCell ref="L122:L123"/>
    <mergeCell ref="M122:M123"/>
    <mergeCell ref="N122:N123"/>
    <mergeCell ref="O122:O123"/>
    <mergeCell ref="J126:J127"/>
    <mergeCell ref="K126:K127"/>
    <mergeCell ref="I124:I125"/>
    <mergeCell ref="J124:J125"/>
    <mergeCell ref="K124:K125"/>
    <mergeCell ref="L124:L125"/>
    <mergeCell ref="N126:N127"/>
    <mergeCell ref="O126:O127"/>
    <mergeCell ref="A126:A127"/>
    <mergeCell ref="G126:G127"/>
    <mergeCell ref="H126:H127"/>
    <mergeCell ref="M124:M125"/>
    <mergeCell ref="A124:A125"/>
    <mergeCell ref="G124:G125"/>
    <mergeCell ref="H124:H125"/>
    <mergeCell ref="I126:I127"/>
    <mergeCell ref="I128:I129"/>
    <mergeCell ref="J128:J129"/>
    <mergeCell ref="K128:K129"/>
    <mergeCell ref="L128:L129"/>
    <mergeCell ref="P126:P127"/>
    <mergeCell ref="N128:N129"/>
    <mergeCell ref="O128:O129"/>
    <mergeCell ref="P128:P129"/>
    <mergeCell ref="L126:L127"/>
    <mergeCell ref="M126:M127"/>
    <mergeCell ref="A130:A131"/>
    <mergeCell ref="G130:G131"/>
    <mergeCell ref="H130:H131"/>
    <mergeCell ref="M128:M129"/>
    <mergeCell ref="A128:A129"/>
    <mergeCell ref="G128:G129"/>
    <mergeCell ref="H128:H129"/>
    <mergeCell ref="I130:I131"/>
    <mergeCell ref="J130:J131"/>
    <mergeCell ref="K130:K131"/>
    <mergeCell ref="L198:L199"/>
    <mergeCell ref="P130:P131"/>
    <mergeCell ref="N198:N199"/>
    <mergeCell ref="O198:O199"/>
    <mergeCell ref="P198:P199"/>
    <mergeCell ref="L130:L131"/>
    <mergeCell ref="M130:M131"/>
    <mergeCell ref="N130:N131"/>
    <mergeCell ref="O130:O131"/>
    <mergeCell ref="M198:M199"/>
    <mergeCell ref="A198:A199"/>
    <mergeCell ref="G198:G199"/>
    <mergeCell ref="H198:H199"/>
    <mergeCell ref="I200:I201"/>
    <mergeCell ref="J200:J201"/>
    <mergeCell ref="K200:K201"/>
    <mergeCell ref="I198:I199"/>
    <mergeCell ref="J198:J199"/>
    <mergeCell ref="K198:K199"/>
    <mergeCell ref="M200:M201"/>
    <mergeCell ref="N200:N201"/>
    <mergeCell ref="O200:O201"/>
    <mergeCell ref="A200:A201"/>
    <mergeCell ref="G200:G201"/>
    <mergeCell ref="H200:H201"/>
    <mergeCell ref="K204:K205"/>
    <mergeCell ref="I202:I203"/>
    <mergeCell ref="J202:J203"/>
    <mergeCell ref="K202:K203"/>
    <mergeCell ref="L202:L203"/>
    <mergeCell ref="P200:P201"/>
    <mergeCell ref="N202:N203"/>
    <mergeCell ref="O202:O203"/>
    <mergeCell ref="P202:P203"/>
    <mergeCell ref="L200:L201"/>
    <mergeCell ref="O204:O205"/>
    <mergeCell ref="A204:A205"/>
    <mergeCell ref="G204:G205"/>
    <mergeCell ref="H204:H205"/>
    <mergeCell ref="M202:M203"/>
    <mergeCell ref="A202:A203"/>
    <mergeCell ref="G202:G203"/>
    <mergeCell ref="H202:H203"/>
    <mergeCell ref="I204:I205"/>
    <mergeCell ref="J204:J205"/>
    <mergeCell ref="J206:J207"/>
    <mergeCell ref="K206:K207"/>
    <mergeCell ref="L206:L207"/>
    <mergeCell ref="P204:P205"/>
    <mergeCell ref="N206:N207"/>
    <mergeCell ref="O206:O207"/>
    <mergeCell ref="P206:P207"/>
    <mergeCell ref="L204:L205"/>
    <mergeCell ref="M204:M205"/>
    <mergeCell ref="N204:N205"/>
    <mergeCell ref="G208:G209"/>
    <mergeCell ref="H208:H209"/>
    <mergeCell ref="M206:M207"/>
    <mergeCell ref="A206:A207"/>
    <mergeCell ref="G206:G207"/>
    <mergeCell ref="H206:H207"/>
    <mergeCell ref="I208:I209"/>
    <mergeCell ref="J208:J209"/>
    <mergeCell ref="K208:K209"/>
    <mergeCell ref="I206:I207"/>
    <mergeCell ref="P208:P209"/>
    <mergeCell ref="L210:L211"/>
    <mergeCell ref="A210:A211"/>
    <mergeCell ref="G210:G211"/>
    <mergeCell ref="H210:H211"/>
    <mergeCell ref="L208:L209"/>
    <mergeCell ref="M208:M209"/>
    <mergeCell ref="N208:N209"/>
    <mergeCell ref="O208:O209"/>
    <mergeCell ref="A208:A209"/>
    <mergeCell ref="A212:A213"/>
    <mergeCell ref="A3:P3"/>
    <mergeCell ref="A215:P216"/>
    <mergeCell ref="M210:M211"/>
    <mergeCell ref="N210:N211"/>
    <mergeCell ref="O210:O211"/>
    <mergeCell ref="P210:P211"/>
    <mergeCell ref="I210:I211"/>
    <mergeCell ref="J210:J211"/>
    <mergeCell ref="K210:K211"/>
  </mergeCells>
  <printOptions/>
  <pageMargins left="0.7874015748031497" right="0.1968503937007874" top="0.7874015748031497" bottom="0.7874015748031497" header="0.5118110236220472" footer="0.5118110236220472"/>
  <pageSetup horizontalDpi="300" verticalDpi="300" orientation="portrait" paperSize="9" r:id="rId1"/>
  <headerFooter alignWithMargins="0">
    <oddHeader>&amp;RČeský pohár žáků 2009</oddHeader>
    <oddFooter>&amp;Cstrana &amp;P</oddFooter>
  </headerFooter>
  <rowBreaks count="3" manualBreakCount="3">
    <brk id="43" max="15" man="1"/>
    <brk id="135" max="255" man="1"/>
    <brk id="18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Crha</dc:creator>
  <cp:keywords/>
  <dc:description/>
  <cp:lastModifiedBy>Eichler Ivo</cp:lastModifiedBy>
  <cp:lastPrinted>2009-10-05T07:42:43Z</cp:lastPrinted>
  <dcterms:created xsi:type="dcterms:W3CDTF">2008-09-01T10:53:31Z</dcterms:created>
  <dcterms:modified xsi:type="dcterms:W3CDTF">2009-10-05T09:41:00Z</dcterms:modified>
  <cp:category/>
  <cp:version/>
  <cp:contentType/>
  <cp:contentStatus/>
</cp:coreProperties>
</file>